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Users\b029965\OneDrive - BNSF Railway\Desktop\"/>
    </mc:Choice>
  </mc:AlternateContent>
  <xr:revisionPtr revIDLastSave="0" documentId="13_ncr:1_{A690515B-60E9-4031-BEA9-F2F6C49F4D34}" xr6:coauthVersionLast="44" xr6:coauthVersionMax="44" xr10:uidLastSave="{00000000-0000-0000-0000-000000000000}"/>
  <bookViews>
    <workbookView xWindow="28680" yWindow="-8895" windowWidth="29040" windowHeight="15990" tabRatio="853" activeTab="11" xr2:uid="{00000000-000D-0000-FFFF-FFFF00000000}"/>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definedNames>
    <definedName name="_xlnm._FilterDatabase" localSheetId="0" hidden="1">'QCS Page 1'!$A$9:$N$51</definedName>
    <definedName name="_xlnm._FilterDatabase" localSheetId="9" hidden="1">'QCS Page 10'!$A$9:$N$49</definedName>
    <definedName name="_xlnm._FilterDatabase" localSheetId="10" hidden="1">'QCS Page 11'!$A$9:$N$54</definedName>
    <definedName name="_xlnm._FilterDatabase" localSheetId="1" hidden="1">'QCS Page 2'!$A$9:$N$51</definedName>
    <definedName name="_xlnm._FilterDatabase" localSheetId="2" hidden="1">'QCS Page 3'!$A$9:$N$51</definedName>
    <definedName name="_xlnm._FilterDatabase" localSheetId="3" hidden="1">'QCS Page 4'!$A$9:$N$51</definedName>
    <definedName name="_xlnm._FilterDatabase" localSheetId="4" hidden="1">'QCS Page 5'!$A$9:$N$51</definedName>
    <definedName name="_xlnm._FilterDatabase" localSheetId="5" hidden="1">'QCS Page 6'!$A$9:$N$50</definedName>
    <definedName name="_xlnm._FilterDatabase" localSheetId="6" hidden="1">'QCS Page 7'!$A$9:$N$53</definedName>
    <definedName name="_xlnm._FilterDatabase" localSheetId="7" hidden="1">'QCS Page 8'!$A$9:$N$49</definedName>
    <definedName name="_xlnm._FilterDatabase" localSheetId="8" hidden="1">'QCS Page 9'!$A$9:$N$53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9" i="7" l="1"/>
  <c r="M47" i="11"/>
  <c r="N28" i="6"/>
  <c r="M29" i="4"/>
  <c r="N30" i="7"/>
  <c r="N10" i="14"/>
  <c r="N22" i="14"/>
  <c r="N19" i="7"/>
  <c r="N11" i="14"/>
  <c r="M16" i="3"/>
  <c r="M22" i="14"/>
  <c r="K2" i="12"/>
  <c r="J3" i="12"/>
  <c r="N11" i="11" l="1"/>
  <c r="N37" i="10"/>
  <c r="M29" i="10"/>
  <c r="M39" i="10"/>
  <c r="M37" i="10"/>
  <c r="B17" i="12"/>
  <c r="M25" i="8"/>
  <c r="M17" i="9"/>
  <c r="M37" i="2"/>
  <c r="M11" i="3"/>
  <c r="N36" i="9"/>
  <c r="M47" i="9"/>
  <c r="M47" i="14"/>
  <c r="M31" i="10"/>
  <c r="M47" i="10"/>
  <c r="M15" i="14"/>
  <c r="M21" i="2"/>
  <c r="M45" i="2"/>
  <c r="M15" i="9"/>
  <c r="N28" i="10"/>
  <c r="N44" i="10"/>
  <c r="M19" i="4"/>
  <c r="M41" i="5"/>
  <c r="N39" i="11"/>
  <c r="N38" i="9"/>
  <c r="M49" i="9"/>
  <c r="M37" i="11"/>
  <c r="M11" i="14"/>
  <c r="M19" i="14"/>
  <c r="M27" i="14"/>
  <c r="M43" i="14"/>
  <c r="M13" i="2"/>
  <c r="M30" i="14"/>
  <c r="N39" i="14"/>
  <c r="N43" i="14"/>
  <c r="N51" i="14"/>
  <c r="M16" i="2"/>
  <c r="N29" i="2"/>
  <c r="N11" i="3"/>
  <c r="N23" i="3"/>
  <c r="M28" i="3"/>
  <c r="M32" i="3"/>
  <c r="M41" i="3"/>
  <c r="M45" i="3"/>
  <c r="N16" i="4"/>
  <c r="N24" i="4"/>
  <c r="M35" i="4"/>
  <c r="N48" i="4"/>
  <c r="M51" i="4"/>
  <c r="M13" i="5"/>
  <c r="M25" i="5"/>
  <c r="M29" i="5"/>
  <c r="M33" i="5"/>
  <c r="M37" i="5"/>
  <c r="N12" i="6"/>
  <c r="N18" i="6"/>
  <c r="N42" i="6"/>
  <c r="N50" i="6"/>
  <c r="N33" i="7"/>
  <c r="N41" i="7"/>
  <c r="N27" i="9"/>
  <c r="M23" i="14"/>
  <c r="M39" i="14"/>
  <c r="M17" i="2"/>
  <c r="M29" i="2"/>
  <c r="M33" i="2"/>
  <c r="M49" i="2"/>
  <c r="M31" i="14"/>
  <c r="M35" i="14"/>
  <c r="M51" i="14"/>
  <c r="M11" i="2"/>
  <c r="M19" i="2"/>
  <c r="N24" i="2"/>
  <c r="M25" i="2"/>
  <c r="N32" i="2"/>
  <c r="M39" i="2"/>
  <c r="M41" i="2"/>
  <c r="N44" i="2"/>
  <c r="M47" i="2"/>
  <c r="M17" i="3"/>
  <c r="N26" i="3"/>
  <c r="M36" i="3"/>
  <c r="M40" i="3"/>
  <c r="M10" i="4"/>
  <c r="M14" i="4"/>
  <c r="M46" i="4"/>
  <c r="M50" i="4"/>
  <c r="N13" i="5"/>
  <c r="N17" i="5"/>
  <c r="N21" i="5"/>
  <c r="N29" i="5"/>
  <c r="M36" i="5"/>
  <c r="N49" i="5"/>
  <c r="M10" i="6"/>
  <c r="M22" i="6"/>
  <c r="N23" i="6"/>
  <c r="M30" i="6"/>
  <c r="M46" i="6"/>
  <c r="M50" i="6"/>
  <c r="M17" i="7"/>
  <c r="M37" i="7"/>
  <c r="N14" i="8"/>
  <c r="N46" i="8"/>
  <c r="M21" i="11"/>
  <c r="M29" i="11"/>
  <c r="N46" i="11"/>
  <c r="M14" i="14"/>
  <c r="M18" i="14"/>
  <c r="N27" i="14"/>
  <c r="M34" i="14"/>
  <c r="M46" i="14"/>
  <c r="M20" i="2"/>
  <c r="M32" i="2"/>
  <c r="M36" i="2"/>
  <c r="M40" i="2"/>
  <c r="M44" i="2"/>
  <c r="N49" i="2"/>
  <c r="N15" i="3"/>
  <c r="M26" i="3"/>
  <c r="M49" i="3"/>
  <c r="M11" i="4"/>
  <c r="M27" i="4"/>
  <c r="M31" i="4"/>
  <c r="M39" i="4"/>
  <c r="N14" i="5"/>
  <c r="M13" i="14"/>
  <c r="N14" i="14"/>
  <c r="M17" i="14"/>
  <c r="N18" i="14"/>
  <c r="M21" i="14"/>
  <c r="M25" i="14"/>
  <c r="N26" i="14"/>
  <c r="M29" i="14"/>
  <c r="N30" i="14"/>
  <c r="M33" i="14"/>
  <c r="N34" i="14"/>
  <c r="M37" i="14"/>
  <c r="N38" i="14"/>
  <c r="M41" i="14"/>
  <c r="N42" i="14"/>
  <c r="M20" i="3"/>
  <c r="M24" i="3"/>
  <c r="M13" i="6"/>
  <c r="M29" i="6"/>
  <c r="N34" i="6"/>
  <c r="N17" i="7"/>
  <c r="N25" i="7"/>
  <c r="N49" i="7"/>
  <c r="M10" i="14"/>
  <c r="N15" i="14"/>
  <c r="N19" i="14"/>
  <c r="N23" i="14"/>
  <c r="M26" i="14"/>
  <c r="N31" i="14"/>
  <c r="N35" i="14"/>
  <c r="M38" i="14"/>
  <c r="M42" i="14"/>
  <c r="N47" i="14"/>
  <c r="M50" i="14"/>
  <c r="M12" i="2"/>
  <c r="N13" i="2"/>
  <c r="N17" i="2"/>
  <c r="N21" i="2"/>
  <c r="M24" i="2"/>
  <c r="N25" i="2"/>
  <c r="M28" i="2"/>
  <c r="N33" i="2"/>
  <c r="N37" i="2"/>
  <c r="N41" i="2"/>
  <c r="N45" i="2"/>
  <c r="M48" i="2"/>
  <c r="M10" i="3"/>
  <c r="M14" i="3"/>
  <c r="M18" i="3"/>
  <c r="N19" i="3"/>
  <c r="M22" i="3"/>
  <c r="N27" i="3"/>
  <c r="M30" i="3"/>
  <c r="N31" i="3"/>
  <c r="N34" i="3"/>
  <c r="M37" i="3"/>
  <c r="N38" i="3"/>
  <c r="N42" i="3"/>
  <c r="N46" i="3"/>
  <c r="N50" i="3"/>
  <c r="N12" i="4"/>
  <c r="M15" i="4"/>
  <c r="N20" i="4"/>
  <c r="M23" i="4"/>
  <c r="N28" i="4"/>
  <c r="N32" i="4"/>
  <c r="N36" i="4"/>
  <c r="N40" i="4"/>
  <c r="M43" i="4"/>
  <c r="N44" i="4"/>
  <c r="M47" i="4"/>
  <c r="N10" i="5"/>
  <c r="M17" i="5"/>
  <c r="N18" i="5"/>
  <c r="M21" i="5"/>
  <c r="N22" i="5"/>
  <c r="N26" i="5"/>
  <c r="N30" i="5"/>
  <c r="N34" i="5"/>
  <c r="N38" i="5"/>
  <c r="N42" i="5"/>
  <c r="M45" i="5"/>
  <c r="N46" i="5"/>
  <c r="M49" i="5"/>
  <c r="N50" i="5"/>
  <c r="M11" i="6"/>
  <c r="M15" i="6"/>
  <c r="N16" i="6"/>
  <c r="M19" i="6"/>
  <c r="N20" i="6"/>
  <c r="M23" i="6"/>
  <c r="N24" i="6"/>
  <c r="M27" i="6"/>
  <c r="M31" i="6"/>
  <c r="N32" i="6"/>
  <c r="M35" i="6"/>
  <c r="N36" i="6"/>
  <c r="M39" i="6"/>
  <c r="N40" i="6"/>
  <c r="M43" i="6"/>
  <c r="N44" i="6"/>
  <c r="M47" i="6"/>
  <c r="N48" i="6"/>
  <c r="M10" i="7"/>
  <c r="N11" i="7"/>
  <c r="M14" i="7"/>
  <c r="N15" i="7"/>
  <c r="M18" i="7"/>
  <c r="M22" i="7"/>
  <c r="N23" i="7"/>
  <c r="M26" i="7"/>
  <c r="N27" i="7"/>
  <c r="M30" i="7"/>
  <c r="N31" i="7"/>
  <c r="M34" i="7"/>
  <c r="N35" i="7"/>
  <c r="M38" i="7"/>
  <c r="N39" i="7"/>
  <c r="M42" i="7"/>
  <c r="N43" i="7"/>
  <c r="M46" i="7"/>
  <c r="N47" i="7"/>
  <c r="M50" i="7"/>
  <c r="N51" i="7"/>
  <c r="M10" i="8"/>
  <c r="N11" i="8"/>
  <c r="M14" i="8"/>
  <c r="N15" i="8"/>
  <c r="M18" i="8"/>
  <c r="N19" i="8"/>
  <c r="M22" i="8"/>
  <c r="N23" i="8"/>
  <c r="M26" i="8"/>
  <c r="N27" i="8"/>
  <c r="M30" i="8"/>
  <c r="N31" i="8"/>
  <c r="M34" i="8"/>
  <c r="N35" i="8"/>
  <c r="M38" i="8"/>
  <c r="N39" i="8"/>
  <c r="M42" i="8"/>
  <c r="N43" i="8"/>
  <c r="M46" i="8"/>
  <c r="N47" i="8"/>
  <c r="M10" i="9"/>
  <c r="N11" i="9"/>
  <c r="M14" i="9"/>
  <c r="N15" i="9"/>
  <c r="M18" i="9"/>
  <c r="N19" i="9"/>
  <c r="M22" i="9"/>
  <c r="N23" i="9"/>
  <c r="M26" i="9"/>
  <c r="M30" i="9"/>
  <c r="N31" i="9"/>
  <c r="M34" i="9"/>
  <c r="N35" i="9"/>
  <c r="M38" i="9"/>
  <c r="N39" i="9"/>
  <c r="M42" i="9"/>
  <c r="N43" i="9"/>
  <c r="M46" i="9"/>
  <c r="N47" i="9"/>
  <c r="M50" i="9"/>
  <c r="N51" i="9"/>
  <c r="M10" i="10"/>
  <c r="N11" i="10"/>
  <c r="M14" i="10"/>
  <c r="N15" i="10"/>
  <c r="M18" i="10"/>
  <c r="N19" i="10"/>
  <c r="M22" i="10"/>
  <c r="N23" i="10"/>
  <c r="M26" i="10"/>
  <c r="N27" i="10"/>
  <c r="M30" i="10"/>
  <c r="N31" i="10"/>
  <c r="M34" i="10"/>
  <c r="N35" i="10"/>
  <c r="M38" i="10"/>
  <c r="N39" i="10"/>
  <c r="M42" i="10"/>
  <c r="N43" i="10"/>
  <c r="M46" i="10"/>
  <c r="N47" i="10"/>
  <c r="M10" i="11"/>
  <c r="M14" i="11"/>
  <c r="N15" i="11"/>
  <c r="M18" i="11"/>
  <c r="N19" i="11"/>
  <c r="M22" i="11"/>
  <c r="N23" i="11"/>
  <c r="M26" i="11"/>
  <c r="N27" i="11"/>
  <c r="M30" i="11"/>
  <c r="N31" i="11"/>
  <c r="M34" i="11"/>
  <c r="N35" i="11"/>
  <c r="M38" i="11"/>
  <c r="M42" i="11"/>
  <c r="N43" i="11"/>
  <c r="M46" i="11"/>
  <c r="M50" i="11"/>
  <c r="N51" i="11"/>
  <c r="M54" i="11"/>
  <c r="N11" i="12"/>
  <c r="M14" i="12"/>
  <c r="N15" i="12"/>
  <c r="M49" i="14"/>
  <c r="M15" i="2"/>
  <c r="N45" i="3"/>
  <c r="N19" i="4"/>
  <c r="M30" i="4"/>
  <c r="M34" i="4"/>
  <c r="M42" i="4"/>
  <c r="M14" i="6"/>
  <c r="M42" i="6"/>
  <c r="N18" i="7"/>
  <c r="N22" i="7"/>
  <c r="M29" i="7"/>
  <c r="N12" i="14"/>
  <c r="N16" i="14"/>
  <c r="N20" i="14"/>
  <c r="N24" i="14"/>
  <c r="N28" i="14"/>
  <c r="N32" i="14"/>
  <c r="N36" i="14"/>
  <c r="N40" i="14"/>
  <c r="N44" i="14"/>
  <c r="N48" i="14"/>
  <c r="N10" i="2"/>
  <c r="N14" i="2"/>
  <c r="N18" i="2"/>
  <c r="N22" i="2"/>
  <c r="N26" i="2"/>
  <c r="N30" i="2"/>
  <c r="N34" i="2"/>
  <c r="N38" i="2"/>
  <c r="N42" i="2"/>
  <c r="N46" i="2"/>
  <c r="N50" i="2"/>
  <c r="N12" i="3"/>
  <c r="M15" i="3"/>
  <c r="N16" i="3"/>
  <c r="M19" i="3"/>
  <c r="N20" i="3"/>
  <c r="M23" i="3"/>
  <c r="N24" i="3"/>
  <c r="M27" i="3"/>
  <c r="N28" i="3"/>
  <c r="M31" i="3"/>
  <c r="N32" i="3"/>
  <c r="M34" i="3"/>
  <c r="N35" i="3"/>
  <c r="M38" i="3"/>
  <c r="N39" i="3"/>
  <c r="M42" i="3"/>
  <c r="N43" i="3"/>
  <c r="M46" i="3"/>
  <c r="N47" i="3"/>
  <c r="M50" i="3"/>
  <c r="N51" i="3"/>
  <c r="M12" i="4"/>
  <c r="N13" i="4"/>
  <c r="M16" i="4"/>
  <c r="N17" i="4"/>
  <c r="M20" i="4"/>
  <c r="N21" i="4"/>
  <c r="M24" i="4"/>
  <c r="N25" i="4"/>
  <c r="M28" i="4"/>
  <c r="N29" i="4"/>
  <c r="M32" i="4"/>
  <c r="N33" i="4"/>
  <c r="M36" i="4"/>
  <c r="N37" i="4"/>
  <c r="M40" i="4"/>
  <c r="N41" i="4"/>
  <c r="M44" i="4"/>
  <c r="N45" i="4"/>
  <c r="M48" i="4"/>
  <c r="N49" i="4"/>
  <c r="M10" i="5"/>
  <c r="N11" i="5"/>
  <c r="M14" i="5"/>
  <c r="N15" i="5"/>
  <c r="M18" i="5"/>
  <c r="N19" i="5"/>
  <c r="M22" i="5"/>
  <c r="N23" i="5"/>
  <c r="M26" i="5"/>
  <c r="N27" i="5"/>
  <c r="M30" i="5"/>
  <c r="N31" i="5"/>
  <c r="M34" i="5"/>
  <c r="N35" i="5"/>
  <c r="M38" i="5"/>
  <c r="N39" i="5"/>
  <c r="M42" i="5"/>
  <c r="N43" i="5"/>
  <c r="M46" i="5"/>
  <c r="N47" i="5"/>
  <c r="M50" i="5"/>
  <c r="N51" i="5"/>
  <c r="M12" i="6"/>
  <c r="N13" i="6"/>
  <c r="M16" i="6"/>
  <c r="N17" i="6"/>
  <c r="M20" i="6"/>
  <c r="N21" i="6"/>
  <c r="M24" i="6"/>
  <c r="N25" i="6"/>
  <c r="M28" i="6"/>
  <c r="N29" i="6"/>
  <c r="M32" i="6"/>
  <c r="N33" i="6"/>
  <c r="M36" i="6"/>
  <c r="N37" i="6"/>
  <c r="M40" i="6"/>
  <c r="N41" i="6"/>
  <c r="M44" i="6"/>
  <c r="N45" i="6"/>
  <c r="M48" i="6"/>
  <c r="N49" i="6"/>
  <c r="M11" i="7"/>
  <c r="N12" i="7"/>
  <c r="M15" i="7"/>
  <c r="N16" i="7"/>
  <c r="N20" i="7"/>
  <c r="M23" i="7"/>
  <c r="N24" i="7"/>
  <c r="M27" i="7"/>
  <c r="N28" i="7"/>
  <c r="N12" i="8"/>
  <c r="M23" i="8"/>
  <c r="N44" i="8"/>
  <c r="M45" i="14"/>
  <c r="N46" i="14"/>
  <c r="N50" i="14"/>
  <c r="N12" i="2"/>
  <c r="N16" i="2"/>
  <c r="N20" i="2"/>
  <c r="M23" i="2"/>
  <c r="M27" i="2"/>
  <c r="N28" i="2"/>
  <c r="M31" i="2"/>
  <c r="M35" i="2"/>
  <c r="N36" i="2"/>
  <c r="N40" i="2"/>
  <c r="M43" i="2"/>
  <c r="N48" i="2"/>
  <c r="M51" i="2"/>
  <c r="N10" i="3"/>
  <c r="N14" i="3"/>
  <c r="N18" i="3"/>
  <c r="M21" i="3"/>
  <c r="N22" i="3"/>
  <c r="M25" i="3"/>
  <c r="M29" i="3"/>
  <c r="N30" i="3"/>
  <c r="N37" i="3"/>
  <c r="N41" i="3"/>
  <c r="M44" i="3"/>
  <c r="M48" i="3"/>
  <c r="N49" i="3"/>
  <c r="N11" i="4"/>
  <c r="N15" i="4"/>
  <c r="M18" i="4"/>
  <c r="M22" i="4"/>
  <c r="N23" i="4"/>
  <c r="M26" i="4"/>
  <c r="N27" i="4"/>
  <c r="N31" i="4"/>
  <c r="N35" i="4"/>
  <c r="M38" i="4"/>
  <c r="N39" i="4"/>
  <c r="N43" i="4"/>
  <c r="N47" i="4"/>
  <c r="N51" i="4"/>
  <c r="M12" i="5"/>
  <c r="M16" i="5"/>
  <c r="M20" i="5"/>
  <c r="M24" i="5"/>
  <c r="N25" i="5"/>
  <c r="M28" i="5"/>
  <c r="M32" i="5"/>
  <c r="N33" i="5"/>
  <c r="N37" i="5"/>
  <c r="M40" i="5"/>
  <c r="N41" i="5"/>
  <c r="M44" i="5"/>
  <c r="N45" i="5"/>
  <c r="M48" i="5"/>
  <c r="N11" i="6"/>
  <c r="N15" i="6"/>
  <c r="M18" i="6"/>
  <c r="N19" i="6"/>
  <c r="M26" i="6"/>
  <c r="N27" i="6"/>
  <c r="N31" i="6"/>
  <c r="M34" i="6"/>
  <c r="N35" i="6"/>
  <c r="M38" i="6"/>
  <c r="N39" i="6"/>
  <c r="N43" i="6"/>
  <c r="N47" i="6"/>
  <c r="N10" i="7"/>
  <c r="M13" i="7"/>
  <c r="N14" i="7"/>
  <c r="M21" i="7"/>
  <c r="M25" i="7"/>
  <c r="N26" i="7"/>
  <c r="M33" i="7"/>
  <c r="N34" i="7"/>
  <c r="N38" i="7"/>
  <c r="M41" i="7"/>
  <c r="N42" i="7"/>
  <c r="M45" i="7"/>
  <c r="N46" i="7"/>
  <c r="M49" i="7"/>
  <c r="N50" i="7"/>
  <c r="M53" i="7"/>
  <c r="N10" i="8"/>
  <c r="M13" i="8"/>
  <c r="M17" i="8"/>
  <c r="N18" i="8"/>
  <c r="M21" i="8"/>
  <c r="N22" i="8"/>
  <c r="N26" i="8"/>
  <c r="M29" i="8"/>
  <c r="N30" i="8"/>
  <c r="M33" i="8"/>
  <c r="N34" i="8"/>
  <c r="M37" i="8"/>
  <c r="N38" i="8"/>
  <c r="M41" i="8"/>
  <c r="N42" i="8"/>
  <c r="M45" i="8"/>
  <c r="M49" i="8"/>
  <c r="M12" i="14"/>
  <c r="N13" i="14"/>
  <c r="M16" i="14"/>
  <c r="N17" i="14"/>
  <c r="M20" i="14"/>
  <c r="N21" i="14"/>
  <c r="M24" i="14"/>
  <c r="N25" i="14"/>
  <c r="M28" i="14"/>
  <c r="N29" i="14"/>
  <c r="M32" i="14"/>
  <c r="N33" i="14"/>
  <c r="M36" i="14"/>
  <c r="N37" i="14"/>
  <c r="M40" i="14"/>
  <c r="N41" i="14"/>
  <c r="M44" i="14"/>
  <c r="N45" i="14"/>
  <c r="M48" i="14"/>
  <c r="N49" i="14"/>
  <c r="M10" i="2"/>
  <c r="N11" i="2"/>
  <c r="M14" i="2"/>
  <c r="N15" i="2"/>
  <c r="M18" i="2"/>
  <c r="N19" i="2"/>
  <c r="M22" i="2"/>
  <c r="N23" i="2"/>
  <c r="M26" i="2"/>
  <c r="N27" i="2"/>
  <c r="M30" i="2"/>
  <c r="N31" i="2"/>
  <c r="M34" i="2"/>
  <c r="N35" i="2"/>
  <c r="M38" i="2"/>
  <c r="N39" i="2"/>
  <c r="M42" i="2"/>
  <c r="N43" i="2"/>
  <c r="M46" i="2"/>
  <c r="N47" i="2"/>
  <c r="M50" i="2"/>
  <c r="N51" i="2"/>
  <c r="M12" i="3"/>
  <c r="N17" i="3"/>
  <c r="N21" i="3"/>
  <c r="N25" i="3"/>
  <c r="N29" i="3"/>
  <c r="M35" i="3"/>
  <c r="N36" i="3"/>
  <c r="M39" i="3"/>
  <c r="N40" i="3"/>
  <c r="M43" i="3"/>
  <c r="N44" i="3"/>
  <c r="M47" i="3"/>
  <c r="N48" i="3"/>
  <c r="M51" i="3"/>
  <c r="N10" i="4"/>
  <c r="M13" i="4"/>
  <c r="N14" i="4"/>
  <c r="M17" i="4"/>
  <c r="N18" i="4"/>
  <c r="M21" i="4"/>
  <c r="N22" i="4"/>
  <c r="M25" i="4"/>
  <c r="N26" i="4"/>
  <c r="N30" i="4"/>
  <c r="M33" i="4"/>
  <c r="N34" i="4"/>
  <c r="M37" i="4"/>
  <c r="N38" i="4"/>
  <c r="M41" i="4"/>
  <c r="N42" i="4"/>
  <c r="M45" i="4"/>
  <c r="N46" i="4"/>
  <c r="M49" i="4"/>
  <c r="N50" i="4"/>
  <c r="M11" i="5"/>
  <c r="N12" i="5"/>
  <c r="M15" i="5"/>
  <c r="N16" i="5"/>
  <c r="M19" i="5"/>
  <c r="N20" i="5"/>
  <c r="M23" i="5"/>
  <c r="N24" i="5"/>
  <c r="M27" i="5"/>
  <c r="N28" i="5"/>
  <c r="M31" i="5"/>
  <c r="N32" i="5"/>
  <c r="M35" i="5"/>
  <c r="N36" i="5"/>
  <c r="M39" i="5"/>
  <c r="N40" i="5"/>
  <c r="M43" i="5"/>
  <c r="N44" i="5"/>
  <c r="M47" i="5"/>
  <c r="N48" i="5"/>
  <c r="M51" i="5"/>
  <c r="N10" i="6"/>
  <c r="N14" i="6"/>
  <c r="M17" i="6"/>
  <c r="M21" i="6"/>
  <c r="N22" i="6"/>
  <c r="M25" i="6"/>
  <c r="N26" i="6"/>
  <c r="N30" i="6"/>
  <c r="M33" i="6"/>
  <c r="M37" i="6"/>
  <c r="N38" i="6"/>
  <c r="M41" i="6"/>
  <c r="M45" i="6"/>
  <c r="N46" i="6"/>
  <c r="M49" i="6"/>
  <c r="M12" i="7"/>
  <c r="N13" i="7"/>
  <c r="M16" i="7"/>
  <c r="M20" i="7"/>
  <c r="N21" i="7"/>
  <c r="M24" i="7"/>
  <c r="M28" i="7"/>
  <c r="N29" i="7"/>
  <c r="M32" i="7"/>
  <c r="M36" i="7"/>
  <c r="N37" i="7"/>
  <c r="M40" i="7"/>
  <c r="M44" i="7"/>
  <c r="N45" i="7"/>
  <c r="M48" i="7"/>
  <c r="M52" i="7"/>
  <c r="N53" i="7"/>
  <c r="M12" i="8"/>
  <c r="N13" i="8"/>
  <c r="M16" i="8"/>
  <c r="N17" i="8"/>
  <c r="M20" i="8"/>
  <c r="N21" i="8"/>
  <c r="M24" i="8"/>
  <c r="N25" i="8"/>
  <c r="M28" i="8"/>
  <c r="N29" i="8"/>
  <c r="M32" i="8"/>
  <c r="N33" i="8"/>
  <c r="M36" i="8"/>
  <c r="N37" i="8"/>
  <c r="M40" i="8"/>
  <c r="N41" i="8"/>
  <c r="M44" i="8"/>
  <c r="N45" i="8"/>
  <c r="M48" i="8"/>
  <c r="N49" i="8"/>
  <c r="M12" i="9"/>
  <c r="N13" i="9"/>
  <c r="M16" i="9"/>
  <c r="N17" i="9"/>
  <c r="M20" i="9"/>
  <c r="N21" i="9"/>
  <c r="M24" i="9"/>
  <c r="N25" i="9"/>
  <c r="M28" i="9"/>
  <c r="N29" i="9"/>
  <c r="M32" i="9"/>
  <c r="N33" i="9"/>
  <c r="M36" i="9"/>
  <c r="N37" i="9"/>
  <c r="M40" i="9"/>
  <c r="N41" i="9"/>
  <c r="M44" i="9"/>
  <c r="N45" i="9"/>
  <c r="M48" i="9"/>
  <c r="N49" i="9"/>
  <c r="M52" i="9"/>
  <c r="N53" i="9"/>
  <c r="M12" i="10"/>
  <c r="N13" i="10"/>
  <c r="M16" i="10"/>
  <c r="N17" i="10"/>
  <c r="M20" i="10"/>
  <c r="N21" i="10"/>
  <c r="M24" i="10"/>
  <c r="N25" i="10"/>
  <c r="M28" i="10"/>
  <c r="N29" i="10"/>
  <c r="M32" i="10"/>
  <c r="N33" i="10"/>
  <c r="M36" i="10"/>
  <c r="M40" i="10"/>
  <c r="N41" i="10"/>
  <c r="M44" i="10"/>
  <c r="N45" i="10"/>
  <c r="M48" i="10"/>
  <c r="N49" i="10"/>
  <c r="M12" i="11"/>
  <c r="N13" i="11"/>
  <c r="M16" i="11"/>
  <c r="N17" i="11"/>
  <c r="M20" i="11"/>
  <c r="N21" i="11"/>
  <c r="M24" i="11"/>
  <c r="N25" i="11"/>
  <c r="M28" i="11"/>
  <c r="N10" i="9"/>
  <c r="M13" i="9"/>
  <c r="N14" i="9"/>
  <c r="N18" i="9"/>
  <c r="M21" i="9"/>
  <c r="N22" i="9"/>
  <c r="M25" i="9"/>
  <c r="N26" i="9"/>
  <c r="M29" i="9"/>
  <c r="N30" i="9"/>
  <c r="M33" i="9"/>
  <c r="N34" i="9"/>
  <c r="M37" i="9"/>
  <c r="M41" i="9"/>
  <c r="N42" i="9"/>
  <c r="M45" i="9"/>
  <c r="N46" i="9"/>
  <c r="N50" i="9"/>
  <c r="M53" i="9"/>
  <c r="N10" i="10"/>
  <c r="M13" i="10"/>
  <c r="N14" i="10"/>
  <c r="M17" i="10"/>
  <c r="N18" i="10"/>
  <c r="M21" i="10"/>
  <c r="N22" i="10"/>
  <c r="M25" i="10"/>
  <c r="N26" i="10"/>
  <c r="N30" i="10"/>
  <c r="M33" i="10"/>
  <c r="N34" i="10"/>
  <c r="N38" i="10"/>
  <c r="M41" i="10"/>
  <c r="N42" i="10"/>
  <c r="M45" i="10"/>
  <c r="N46" i="10"/>
  <c r="M49" i="10"/>
  <c r="N10" i="11"/>
  <c r="M13" i="11"/>
  <c r="N14" i="11"/>
  <c r="M17" i="11"/>
  <c r="N18" i="11"/>
  <c r="N22" i="11"/>
  <c r="M25" i="11"/>
  <c r="M31" i="7"/>
  <c r="N32" i="7"/>
  <c r="M35" i="7"/>
  <c r="N36" i="7"/>
  <c r="M39" i="7"/>
  <c r="N40" i="7"/>
  <c r="M43" i="7"/>
  <c r="N44" i="7"/>
  <c r="M47" i="7"/>
  <c r="N48" i="7"/>
  <c r="M51" i="7"/>
  <c r="N52" i="7"/>
  <c r="M11" i="8"/>
  <c r="M15" i="8"/>
  <c r="N16" i="8"/>
  <c r="M19" i="8"/>
  <c r="N20" i="8"/>
  <c r="N24" i="8"/>
  <c r="M27" i="8"/>
  <c r="N28" i="8"/>
  <c r="M31" i="8"/>
  <c r="N32" i="8"/>
  <c r="M35" i="8"/>
  <c r="N36" i="8"/>
  <c r="M39" i="8"/>
  <c r="N40" i="8"/>
  <c r="M43" i="8"/>
  <c r="M47" i="8"/>
  <c r="N48" i="8"/>
  <c r="M11" i="9"/>
  <c r="N12" i="9"/>
  <c r="N16" i="9"/>
  <c r="M19" i="9"/>
  <c r="N20" i="9"/>
  <c r="M23" i="9"/>
  <c r="N24" i="9"/>
  <c r="M27" i="9"/>
  <c r="N28" i="9"/>
  <c r="M31" i="9"/>
  <c r="N32" i="9"/>
  <c r="M35" i="9"/>
  <c r="M39" i="9"/>
  <c r="N40" i="9"/>
  <c r="M43" i="9"/>
  <c r="N44" i="9"/>
  <c r="N48" i="9"/>
  <c r="M51" i="9"/>
  <c r="N52" i="9"/>
  <c r="M11" i="10"/>
  <c r="N12" i="10"/>
  <c r="M15" i="10"/>
  <c r="N16" i="10"/>
  <c r="M19" i="10"/>
  <c r="N20" i="10"/>
  <c r="M23" i="10"/>
  <c r="N24" i="10"/>
  <c r="M27" i="10"/>
  <c r="N32" i="10"/>
  <c r="M35" i="10"/>
  <c r="N36" i="10"/>
  <c r="N40" i="10"/>
  <c r="M43" i="10"/>
  <c r="N48" i="10"/>
  <c r="M11" i="11"/>
  <c r="N12" i="11"/>
  <c r="M15" i="11"/>
  <c r="N16" i="11"/>
  <c r="M19" i="11"/>
  <c r="N20" i="11"/>
  <c r="M23" i="11"/>
  <c r="N24" i="11"/>
  <c r="M27" i="11"/>
  <c r="N28" i="11"/>
  <c r="N29" i="11"/>
  <c r="M32" i="11"/>
  <c r="N33" i="11"/>
  <c r="M36" i="11"/>
  <c r="N37" i="11"/>
  <c r="M40" i="11"/>
  <c r="N41" i="11"/>
  <c r="M44" i="11"/>
  <c r="N26" i="11"/>
  <c r="N30" i="11"/>
  <c r="M33" i="11"/>
  <c r="N34" i="11"/>
  <c r="N38" i="11"/>
  <c r="M41" i="11"/>
  <c r="N42" i="11"/>
  <c r="M49" i="11"/>
  <c r="N50" i="11"/>
  <c r="M53" i="11"/>
  <c r="N54" i="11"/>
  <c r="M13" i="12"/>
  <c r="N14" i="12"/>
  <c r="N45" i="11"/>
  <c r="M48" i="11"/>
  <c r="N49" i="11"/>
  <c r="M52" i="11"/>
  <c r="N53" i="11"/>
  <c r="M12" i="12"/>
  <c r="N13" i="12"/>
  <c r="M31" i="11"/>
  <c r="N32" i="11"/>
  <c r="M35" i="11"/>
  <c r="N36" i="11"/>
  <c r="M39" i="11"/>
  <c r="N40" i="11"/>
  <c r="M43" i="11"/>
  <c r="N44" i="11"/>
  <c r="M45" i="11"/>
  <c r="N48" i="11"/>
  <c r="M51" i="11"/>
  <c r="N52" i="11"/>
  <c r="M11" i="12"/>
  <c r="N12" i="12"/>
  <c r="M15" i="12"/>
  <c r="N47" i="11"/>
  <c r="N13" i="3"/>
  <c r="M13" i="3"/>
  <c r="M33" i="3"/>
  <c r="N33" i="3"/>
  <c r="D17" i="12"/>
  <c r="L17" i="12"/>
  <c r="L18" i="12" s="1"/>
  <c r="C17" i="12"/>
  <c r="J3" i="2"/>
  <c r="J3" i="3"/>
  <c r="J3" i="4"/>
  <c r="J3" i="5"/>
  <c r="J3" i="6"/>
  <c r="J3" i="7"/>
  <c r="J3" i="8"/>
  <c r="J3" i="13"/>
  <c r="K2" i="13"/>
  <c r="J3" i="11"/>
  <c r="K2" i="11"/>
  <c r="J3" i="10"/>
  <c r="K2" i="10"/>
  <c r="J3" i="9"/>
  <c r="K2" i="9"/>
  <c r="K2" i="8"/>
  <c r="K2" i="7"/>
  <c r="K2" i="6"/>
  <c r="K2" i="5"/>
  <c r="K2" i="4"/>
  <c r="K2" i="3"/>
  <c r="K2" i="2"/>
  <c r="N16" i="12" l="1"/>
  <c r="M16" i="12"/>
  <c r="K17" i="12" l="1"/>
  <c r="K18" i="12" s="1"/>
  <c r="B18" i="12"/>
  <c r="F17" i="12"/>
  <c r="F18" i="12" s="1"/>
  <c r="J17" i="12"/>
  <c r="C18" i="12"/>
  <c r="D18" i="12"/>
  <c r="H17" i="12"/>
  <c r="H18" i="12" s="1"/>
  <c r="G17" i="12"/>
  <c r="G18" i="12" s="1"/>
  <c r="E17" i="12"/>
  <c r="E18" i="12" s="1"/>
  <c r="I17" i="12"/>
  <c r="I18" i="12" s="1"/>
  <c r="N17" i="12" l="1"/>
  <c r="M17" i="12"/>
  <c r="J18" i="12"/>
  <c r="M18" i="12" s="1"/>
  <c r="N18" i="12"/>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<sst xmlns="http://schemas.openxmlformats.org/spreadsheetml/2006/main" count="829" uniqueCount="519">
  <si>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</si>
  <si>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</si>
  <si>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</si>
  <si>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</si>
  <si>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</si>
  <si>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</si>
  <si>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</si>
  <si>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</si>
  <si>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</si>
  <si>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</si>
  <si>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</si>
  <si>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</si>
  <si>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</si>
  <si>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</si>
  <si>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</si>
  <si>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</si>
  <si>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</si>
  <si>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</si>
  <si>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</si>
  <si>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</si>
  <si>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</si>
  <si>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</si>
  <si>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</si>
  <si>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</si>
  <si>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</si>
  <si>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</si>
  <si>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</si>
  <si>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</si>
  <si>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</si>
  <si>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</si>
  <si>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</si>
  <si>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</si>
  <si>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</si>
  <si>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</si>
  <si>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</si>
  <si>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</si>
  <si>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</si>
  <si>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</si>
  <si>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</si>
  <si>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</si>
  <si>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</si>
  <si>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</si>
  <si>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</si>
  <si>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</si>
  <si>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</si>
  <si>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</si>
  <si>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</si>
  <si>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</si>
  <si>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</si>
  <si>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</si>
  <si>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</si>
  <si>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</si>
  <si>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</si>
  <si>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</si>
  <si>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</si>
  <si>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</si>
  <si>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</si>
  <si>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</si>
  <si>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</si>
  <si>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</si>
  <si>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</si>
  <si>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</si>
  <si>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</si>
  <si>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</si>
  <si>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</si>
  <si>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</si>
  <si>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</si>
  <si>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</si>
  <si>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</si>
  <si>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</si>
  <si>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</si>
  <si>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</si>
  <si>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</si>
  <si>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</si>
  <si>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</si>
  <si>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</si>
  <si>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</si>
  <si>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</si>
  <si>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</si>
  <si>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</si>
  <si>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</si>
  <si>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</si>
  <si>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</si>
  <si>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</si>
  <si>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</si>
  <si>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</si>
  <si>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</si>
  <si>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</si>
  <si>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</si>
  <si>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</si>
  <si>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</si>
  <si>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</si>
  <si>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</si>
  <si>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</si>
  <si>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</si>
  <si>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</si>
  <si>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</si>
  <si>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</si>
  <si>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</si>
  <si>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</si>
  <si>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</si>
  <si>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</si>
  <si>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</si>
  <si>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</si>
  <si>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</si>
  <si>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</si>
  <si>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</si>
  <si>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</si>
  <si>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</si>
  <si>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</si>
  <si>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</si>
  <si>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</si>
  <si>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</si>
  <si>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</si>
  <si>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</si>
  <si>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</si>
  <si>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</si>
  <si>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</si>
  <si>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</si>
  <si>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</si>
  <si>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</si>
  <si>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</si>
  <si>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</si>
  <si>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</si>
  <si>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</si>
  <si>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</si>
  <si>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</si>
  <si>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</si>
  <si>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</si>
  <si>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</si>
  <si>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</si>
  <si>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</si>
  <si>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</si>
  <si>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</si>
  <si>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</si>
  <si>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</si>
  <si>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</si>
  <si>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</si>
  <si>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</si>
  <si>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</si>
  <si>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</si>
  <si>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</si>
  <si>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</si>
  <si>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</si>
  <si>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</si>
  <si>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</si>
  <si>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</si>
  <si>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</si>
  <si>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</si>
  <si>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</si>
  <si>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</si>
  <si>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</si>
  <si>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</si>
  <si>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</si>
  <si>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</si>
  <si>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</si>
  <si>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</si>
  <si>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</si>
  <si>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</si>
  <si>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</si>
  <si>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</si>
  <si>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</si>
  <si>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</si>
  <si>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</si>
  <si>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</si>
  <si>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</si>
  <si>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</si>
  <si>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</si>
  <si>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</si>
  <si>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</si>
  <si>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</si>
  <si>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</si>
  <si>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</si>
  <si>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</si>
  <si>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</si>
  <si>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</si>
  <si>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</si>
  <si>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</si>
  <si>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</si>
  <si>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</si>
  <si>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</si>
  <si>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</si>
  <si>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</si>
  <si>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</si>
  <si>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</si>
  <si>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</si>
  <si>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</si>
  <si>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</si>
  <si>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</si>
  <si>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</si>
  <si>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</si>
  <si>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</si>
  <si>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</si>
  <si>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</si>
  <si>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</si>
  <si>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</si>
  <si>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</si>
  <si>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</si>
  <si>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</si>
  <si>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</si>
  <si>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</si>
  <si>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</si>
  <si>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</si>
  <si>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</si>
  <si>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</si>
  <si>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</si>
  <si>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</si>
  <si>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</si>
  <si>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</si>
  <si>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</si>
  <si>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</si>
  <si>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</si>
  <si>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</si>
  <si>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</si>
  <si>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</si>
  <si>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</si>
  <si>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</si>
  <si>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</si>
  <si>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</si>
  <si>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</si>
  <si>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</si>
  <si>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</si>
  <si>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</si>
  <si>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</si>
  <si>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</si>
  <si>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</si>
  <si>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</si>
  <si>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</si>
  <si>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</si>
  <si>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</si>
  <si>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</si>
  <si>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</si>
  <si>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</si>
  <si>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</si>
  <si>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</si>
  <si>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</si>
  <si>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</si>
  <si>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</si>
  <si>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</si>
  <si>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</si>
  <si>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</si>
  <si>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</si>
  <si>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</si>
  <si>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</si>
  <si>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</si>
  <si>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</si>
  <si>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</si>
  <si>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</si>
  <si>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</si>
  <si>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</si>
  <si>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</si>
  <si>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</si>
  <si>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</si>
  <si>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</si>
  <si>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</si>
  <si>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</si>
  <si>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</si>
  <si>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</si>
  <si>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</si>
  <si>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</si>
  <si>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</si>
  <si>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</si>
  <si>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</si>
  <si>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</si>
  <si>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</si>
  <si>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</si>
  <si>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</si>
  <si>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</si>
  <si>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</si>
  <si>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</si>
  <si>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</si>
  <si>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</si>
  <si>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</si>
  <si>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</si>
  <si>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</si>
  <si>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</si>
  <si>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</si>
  <si>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</si>
  <si>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</si>
  <si>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</si>
  <si>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</si>
  <si>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</si>
  <si>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</si>
  <si>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</si>
  <si>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</si>
  <si>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</si>
  <si>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</si>
  <si>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</si>
  <si>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</si>
  <si>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</si>
  <si>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</si>
  <si>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</si>
  <si>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</si>
  <si>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</si>
  <si>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</si>
  <si>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</si>
  <si>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</si>
  <si>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</si>
  <si>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</si>
  <si>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</si>
  <si>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</si>
  <si>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</si>
  <si>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</si>
  <si>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</si>
  <si>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</si>
  <si>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</si>
  <si>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</si>
  <si>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</si>
  <si>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</si>
  <si>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</si>
  <si>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</si>
  <si>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</si>
  <si>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</si>
  <si>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</si>
  <si>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</si>
  <si>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</si>
  <si>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</si>
  <si>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</si>
  <si>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</si>
  <si>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</si>
  <si>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</si>
  <si>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</si>
  <si>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</si>
  <si>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</si>
  <si>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</si>
  <si>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</si>
  <si>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</si>
  <si>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</si>
  <si>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</si>
  <si>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</si>
  <si>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</si>
  <si>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</si>
  <si>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</si>
  <si>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</si>
  <si>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</si>
  <si>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</si>
  <si>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</si>
  <si>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</si>
  <si>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</si>
  <si>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</si>
  <si>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</si>
  <si>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</si>
  <si>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</si>
  <si>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</si>
  <si>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</si>
  <si>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</si>
  <si>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</si>
  <si>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</si>
  <si>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</si>
  <si>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</si>
  <si>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</si>
  <si>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</si>
  <si>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</si>
  <si>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</si>
  <si>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</si>
  <si>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</si>
  <si>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</si>
  <si>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</si>
  <si>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</si>
  <si>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</si>
  <si>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</si>
  <si>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</si>
  <si>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</si>
  <si>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</si>
  <si>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</si>
  <si>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</si>
  <si>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</si>
  <si>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</si>
  <si>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</si>
  <si>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</si>
  <si>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</si>
  <si>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</si>
  <si>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</si>
  <si>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</si>
  <si>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</si>
  <si>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</si>
  <si>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</si>
  <si>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</si>
  <si>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</si>
  <si>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</si>
  <si>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</si>
  <si>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</si>
  <si>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</si>
  <si>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</si>
  <si>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</si>
  <si>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</si>
  <si>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</si>
  <si>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</si>
  <si>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</si>
  <si>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</si>
  <si>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</si>
  <si>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</si>
  <si>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</si>
  <si>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</si>
  <si>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</si>
  <si>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</si>
  <si>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</si>
  <si>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</si>
  <si>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</si>
  <si>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</si>
  <si>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</si>
  <si>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</si>
  <si>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</si>
  <si>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</si>
  <si>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</si>
  <si>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</si>
  <si>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</si>
  <si>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</si>
  <si>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</si>
  <si>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</si>
  <si>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</si>
  <si>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</si>
  <si>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</si>
  <si>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</si>
  <si>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</si>
  <si>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</si>
  <si>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</si>
  <si>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</si>
  <si>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</si>
  <si>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</si>
  <si>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</si>
  <si>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</si>
  <si>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</si>
  <si>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</si>
  <si>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</si>
  <si>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</si>
  <si>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</si>
  <si>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</si>
  <si>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</si>
  <si>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</si>
  <si>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</si>
  <si>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</si>
  <si>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</si>
  <si>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</si>
  <si>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</si>
  <si>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</si>
  <si>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</si>
  <si>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</si>
  <si>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</si>
  <si>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</si>
  <si>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</si>
  <si>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</si>
  <si>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</si>
  <si>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</si>
  <si>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</si>
  <si>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</si>
  <si>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</si>
  <si>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</si>
  <si>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</si>
  <si>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</si>
  <si>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</si>
  <si>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</si>
  <si>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</si>
  <si>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</si>
  <si>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</si>
  <si>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</si>
  <si>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</si>
  <si>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</si>
  <si>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</si>
  <si>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</si>
  <si>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</si>
  <si>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</si>
  <si>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</si>
  <si>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</si>
  <si>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</si>
  <si>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</si>
  <si>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</si>
  <si>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</si>
  <si>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</si>
  <si>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</si>
  <si>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</si>
  <si>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</si>
  <si>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</si>
  <si>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</si>
  <si>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</si>
  <si>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</si>
  <si>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</si>
  <si>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</si>
  <si>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</si>
  <si>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</si>
  <si>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</si>
  <si>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</si>
  <si>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</si>
  <si>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</si>
  <si>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</si>
  <si>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</si>
  <si>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</si>
  <si>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</si>
  <si>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</si>
  <si>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</si>
  <si>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</si>
  <si>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</si>
  <si>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</si>
  <si>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</si>
  <si>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</si>
  <si>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</si>
  <si>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</si>
  <si>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</si>
  <si>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</si>
  <si>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</si>
  <si>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</si>
  <si>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</si>
  <si>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</si>
  <si>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</si>
  <si>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</si>
  <si>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Title:  Sr. Manager Revenue Accounting and Analysis</t>
  </si>
  <si>
    <t>43</t>
  </si>
  <si>
    <t>431</t>
  </si>
  <si>
    <t xml:space="preserve">(x) THIS REPORT INCLUDES ALL COMMODITY STATISTICS FOR THE PERIOD COVERED.                                                                                   </t>
  </si>
  <si>
    <t xml:space="preserve">     Name:  Shanna Stormes</t>
  </si>
  <si>
    <t xml:space="preserve">     Telephone Number:  817-352-2492</t>
  </si>
  <si>
    <t xml:space="preserve">     Address:  2301 Lou Menk Dr.  Fort Worth, TX 76131</t>
  </si>
  <si>
    <t>I, THE UNDERSIGNED, SENIOR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</si>
  <si>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Expiration Date 11-30-2021</t>
  </si>
  <si>
    <t>28991 SALT, COMMON</t>
  </si>
  <si>
    <t>228 YARN AND THREAD</t>
  </si>
  <si>
    <t>Beginning  Apr. 2021 - Jun. 2021</t>
  </si>
  <si>
    <t>** REPORT  COVERS THE PERIOD FROM APRIL, 2021 TO  JUNE, 2021</t>
  </si>
  <si>
    <t>2nd QUARTER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</si>
</sst>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53">
    <xf numFmtId="0" fontId="0" fillId="2" borderId="0" xfId="0" applyFill="1" applyBorder="1" applyAlignment="1">
      <alignment horizontal="left" vertical="top"/>
    </xf>
    <xf numFmtId="0" fontId="0" fillId="2" borderId="0" xfId="0" applyFill="1" applyBorder="1" applyAlignment="1">
      <alignment horizontal="center"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164" fontId="8" fillId="0" borderId="1" xfId="1" applyNumberFormat="1" applyFont="1" applyFill="1" applyBorder="1" applyAlignment="1">
      <alignment horizontal="left" vertical="top"/>
    </xf>
    <xf numFmtId="0" fontId="8" fillId="0" borderId="0" xfId="0" applyFont="1" applyFill="1" applyBorder="1" applyAlignment="1">
      <alignment horizontal="left" vertical="top"/>
    </xf>
    <xf numFmtId="0" fontId="0" fillId="0" borderId="0" xfId="0" applyFill="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0" fontId="8" fillId="0" borderId="1" xfId="0" applyFont="1" applyFill="1" applyBorder="1" applyAlignment="1">
      <alignment horizontal="center" vertical="top"/>
    </xf>
    <xf numFmtId="0" fontId="8" fillId="0" borderId="1" xfId="0" applyFont="1" applyFill="1" applyBorder="1" applyAlignment="1">
      <alignment horizontal="center" vertical="center"/>
    </xf>
    <xf numFmtId="164" fontId="0" fillId="0" borderId="0" xfId="0" applyNumberFormat="1" applyFill="1" applyBorder="1" applyAlignment="1">
      <alignment horizontal="left" vertical="top"/>
    </xf>
    <xf numFmtId="0" fontId="0" fillId="0" borderId="1" xfId="0" applyFill="1" applyBorder="1" applyAlignment="1">
      <alignment vertical="top"/>
    </xf>
    <xf numFmtId="0" fontId="0" fillId="0" borderId="1" xfId="0" applyFill="1" applyBorder="1" applyAlignment="1">
      <alignment horizontal="left" vertical="top"/>
    </xf>
    <xf numFmtId="0" fontId="0" fillId="0" borderId="1" xfId="0" applyFill="1" applyBorder="1" applyAlignment="1">
      <alignment horizontal="center" vertical="top"/>
    </xf>
    <xf numFmtId="0" fontId="8" fillId="0" borderId="1" xfId="0" applyFont="1" applyFill="1" applyBorder="1" applyAlignment="1">
      <alignment vertical="top"/>
    </xf>
    <xf numFmtId="0" fontId="1" fillId="0" borderId="1" xfId="0" quotePrefix="1" applyFont="1" applyFill="1" applyBorder="1" applyAlignment="1">
      <alignment vertical="top"/>
    </xf>
    <xf numFmtId="0" fontId="8" fillId="0" borderId="1" xfId="0" applyFont="1" applyFill="1" applyBorder="1" applyAlignment="1">
      <alignment vertical="top" wrapText="1"/>
    </xf>
    <xf numFmtId="0" fontId="1" fillId="0" borderId="1" xfId="0" applyFont="1" applyFill="1" applyBorder="1" applyAlignment="1">
      <alignment vertical="top" wrapText="1"/>
    </xf>
    <xf numFmtId="0" fontId="6" fillId="0" borderId="1" xfId="0" applyFont="1" applyFill="1" applyBorder="1" applyAlignment="1">
      <alignment vertical="top"/>
    </xf>
    <xf numFmtId="0" fontId="1" fillId="0" borderId="1" xfId="0" applyFont="1"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xf>
    <xf numFmtId="0" fontId="8" fillId="0" borderId="0" xfId="0" applyFont="1" applyFill="1" applyBorder="1" applyAlignment="1">
      <alignment horizontal="center" vertical="center" wrapText="1"/>
    </xf>
    <xf numFmtId="0" fontId="0" fillId="0" borderId="0" xfId="0" applyFill="1" applyBorder="1" applyAlignment="1">
      <alignment horizontal="left" vertical="top"/>
    </xf>
    <xf numFmtId="0" fontId="8" fillId="0" borderId="0" xfId="0" applyFont="1" applyFill="1" applyBorder="1" applyAlignment="1">
      <alignment horizontal="left" vertical="top"/>
    </xf>
    <xf numFmtId="0" fontId="8" fillId="0" borderId="0" xfId="0" applyFont="1" applyFill="1" applyBorder="1" applyAlignment="1">
      <alignment horizontal="left" vertical="top"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0" xfId="0"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0" xfId="0" applyFont="1" applyFill="1" applyBorder="1" applyAlignment="1">
      <alignment horizontal="left" vertical="top"/>
    </xf>
    <xf numFmtId="0" fontId="1" fillId="0" borderId="0" xfId="0" applyFont="1" applyFill="1" applyBorder="1" applyAlignment="1">
      <alignment horizontal="left" vertical="top"/>
    </xf>
    <xf numFmtId="0" fontId="0" fillId="0" borderId="0" xfId="0" applyFill="1" applyBorder="1" applyAlignment="1">
      <alignment horizontal="center" vertical="top" wrapText="1"/>
    </xf>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Fill="1" applyBorder="1" applyAlignment="1">
      <alignment horizontal="left" vertical="center" wrapText="1"/>
    </xf>
    <xf numFmtId="0" fontId="8" fillId="0" borderId="0" xfId="0" applyFont="1" applyFill="1" applyBorder="1" applyAlignment="1">
      <alignment horizontal="left"/>
    </xf>
    <xf numFmtId="0" fontId="8" fillId="2" borderId="0"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left" vertical="top"/>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293687</xdr:colOff>
      <xdr:row>23</xdr:row>
      <xdr:rowOff>314670</xdr:rowOff>
    </xdr:from>
    <xdr:to>
      <xdr:col>9</xdr:col>
      <xdr:colOff>341312</xdr:colOff>
      <xdr:row>25</xdr:row>
      <xdr:rowOff>150812</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1062" y="4156420"/>
          <a:ext cx="1857375" cy="4790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4"/>
  <sheetViews>
    <sheetView topLeftCell="A25" zoomScale="120" zoomScaleNormal="120" workbookViewId="0">
      <selection activeCell="O9" sqref="O9"/>
    </sheetView>
  </sheetViews>
  <sheetFormatPr defaultColWidth="9.296875" defaultRowHeight="13" x14ac:dyDescent="0.3"/>
  <cols>
    <col min="1" max="1" width="23.796875" style="10" customWidth="1"/>
    <col min="2" max="3" width="10.69921875" style="10" customWidth="1"/>
    <col min="4" max="9" width="10.5" style="10" customWidth="1"/>
    <col min="10" max="11" width="11" style="10" customWidth="1"/>
    <col min="12" max="12" width="16.296875" style="10" customWidth="1"/>
    <col min="13" max="16384" width="9.296875" style="10"/>
  </cols>
  <sheetData>
    <row r="1" spans="1:14" ht="9.75" customHeight="1" x14ac:dyDescent="0.3">
      <c r="A1" s="30" t="s">
        <v>478</v>
      </c>
      <c r="B1" s="30"/>
      <c r="C1" s="30"/>
      <c r="D1" s="30"/>
      <c r="E1" s="30"/>
      <c r="F1" s="30"/>
      <c r="G1" s="31"/>
      <c r="H1" s="31"/>
      <c r="I1" s="31"/>
      <c r="J1" s="9" t="s">
        <v>480</v>
      </c>
      <c r="K1" s="9"/>
      <c r="L1" s="9" t="s">
        <v>503</v>
      </c>
    </row>
    <row r="2" spans="1:14" ht="9" customHeight="1" x14ac:dyDescent="0.3">
      <c r="A2" s="30" t="s">
        <v>479</v>
      </c>
      <c r="B2" s="30"/>
      <c r="C2" s="30"/>
      <c r="D2" s="30"/>
      <c r="E2" s="30"/>
      <c r="F2" s="30"/>
      <c r="G2" s="31"/>
      <c r="H2" s="31"/>
      <c r="I2" s="31"/>
      <c r="J2" s="9"/>
      <c r="K2" s="32" t="s">
        <v>518</v>
      </c>
      <c r="L2" s="32"/>
    </row>
    <row r="3" spans="1:14" ht="9.75" customHeight="1" x14ac:dyDescent="0.3">
      <c r="A3" s="9"/>
      <c r="B3" s="9"/>
      <c r="C3" s="9"/>
      <c r="D3" s="9"/>
      <c r="E3" s="9"/>
      <c r="F3" s="9"/>
      <c r="G3" s="9"/>
      <c r="H3" s="9"/>
      <c r="I3" s="9"/>
      <c r="J3" s="32" t="s">
        <v>516</v>
      </c>
      <c r="K3" s="32"/>
      <c r="L3" s="32"/>
    </row>
    <row r="4" spans="1:14" ht="9" customHeight="1" x14ac:dyDescent="0.3">
      <c r="A4" s="9"/>
      <c r="B4" s="9"/>
      <c r="C4" s="9"/>
      <c r="D4" s="9"/>
      <c r="E4" s="9"/>
      <c r="F4" s="9"/>
      <c r="G4" s="9"/>
      <c r="H4" s="9"/>
      <c r="I4" s="9"/>
      <c r="J4" s="9" t="s">
        <v>481</v>
      </c>
      <c r="K4" s="9"/>
      <c r="L4" s="9"/>
    </row>
    <row r="5" spans="1:14" ht="8.25" customHeight="1" x14ac:dyDescent="0.3">
      <c r="A5" s="9"/>
      <c r="B5" s="9"/>
      <c r="C5" s="9"/>
      <c r="D5" s="9"/>
      <c r="E5" s="9"/>
      <c r="F5" s="9"/>
      <c r="G5" s="9"/>
      <c r="H5" s="9"/>
      <c r="I5" s="9"/>
      <c r="J5" s="32" t="s">
        <v>513</v>
      </c>
      <c r="K5" s="32"/>
      <c r="L5" s="32"/>
    </row>
    <row r="6" spans="1:14" ht="9.75" customHeight="1" x14ac:dyDescent="0.3">
      <c r="A6" s="32" t="s">
        <v>482</v>
      </c>
      <c r="B6" s="32"/>
      <c r="C6" s="32"/>
      <c r="D6" s="32"/>
      <c r="E6" s="32" t="s">
        <v>483</v>
      </c>
      <c r="F6" s="32"/>
      <c r="G6" s="32"/>
      <c r="H6" s="32"/>
      <c r="I6" s="32"/>
      <c r="J6" s="32"/>
      <c r="K6" s="32"/>
      <c r="L6" s="32"/>
    </row>
    <row r="7" spans="1:14" ht="16.5" customHeight="1" x14ac:dyDescent="0.3">
      <c r="A7" s="9"/>
      <c r="B7" s="30" t="s">
        <v>470</v>
      </c>
      <c r="C7" s="30"/>
      <c r="D7" s="30"/>
      <c r="E7" s="30"/>
      <c r="F7" s="30" t="s">
        <v>475</v>
      </c>
      <c r="G7" s="30"/>
      <c r="H7" s="30"/>
      <c r="I7" s="30"/>
      <c r="J7" s="33"/>
      <c r="K7" s="33"/>
      <c r="L7" s="9"/>
    </row>
    <row r="8" spans="1:14" ht="18" customHeight="1" x14ac:dyDescent="0.3">
      <c r="A8" s="11"/>
      <c r="B8" s="35" t="s">
        <v>471</v>
      </c>
      <c r="C8" s="34"/>
      <c r="D8" s="34" t="s">
        <v>472</v>
      </c>
      <c r="E8" s="34"/>
      <c r="F8" s="34" t="s">
        <v>471</v>
      </c>
      <c r="G8" s="34"/>
      <c r="H8" s="34" t="s">
        <v>472</v>
      </c>
      <c r="I8" s="34"/>
      <c r="J8" s="34" t="s">
        <v>476</v>
      </c>
      <c r="K8" s="34"/>
      <c r="L8" s="12" t="s">
        <v>477</v>
      </c>
    </row>
    <row r="9" spans="1:14" ht="9.65" customHeight="1" x14ac:dyDescent="0.3">
      <c r="A9" s="13"/>
      <c r="B9" s="14" t="s">
        <v>474</v>
      </c>
      <c r="C9" s="14" t="s">
        <v>473</v>
      </c>
      <c r="D9" s="14" t="s">
        <v>474</v>
      </c>
      <c r="E9" s="14" t="s">
        <v>473</v>
      </c>
      <c r="F9" s="15" t="s">
        <v>474</v>
      </c>
      <c r="G9" s="15" t="s">
        <v>473</v>
      </c>
      <c r="H9" s="15" t="s">
        <v>474</v>
      </c>
      <c r="I9" s="15" t="s">
        <v>473</v>
      </c>
      <c r="J9" s="15" t="s">
        <v>474</v>
      </c>
      <c r="K9" s="15" t="s">
        <v>473</v>
      </c>
      <c r="L9" s="11"/>
    </row>
    <row r="10" spans="1:14" ht="9.65" customHeight="1" x14ac:dyDescent="0.3">
      <c r="A10" s="11" t="s">
        <v>0</v>
      </c>
      <c r="B10" s="8">
        <v>164034</v>
      </c>
      <c r="C10" s="8">
        <v>15656464</v>
      </c>
      <c r="D10" s="8">
        <v>29417</v>
      </c>
      <c r="E10" s="8">
        <v>3134877</v>
      </c>
      <c r="F10" s="8">
        <v>2858</v>
      </c>
      <c r="G10" s="8">
        <v>285980</v>
      </c>
      <c r="H10" s="8">
        <v>2319</v>
      </c>
      <c r="I10" s="8">
        <v>256358</v>
      </c>
      <c r="J10" s="8">
        <v>198628</v>
      </c>
      <c r="K10" s="8">
        <v>19333679</v>
      </c>
      <c r="L10" s="8">
        <v>792469661</v>
      </c>
      <c r="M10" s="16">
        <f>J10-(B10+D10+F10+H10)</f>
        <v>0</v>
      </c>
      <c r="N10" s="16">
        <f>K10-(C10+E10+G10+I10)</f>
        <v>0</v>
      </c>
    </row>
    <row r="11" spans="1:14" ht="9.65" customHeight="1" x14ac:dyDescent="0.3">
      <c r="A11" s="11" t="s">
        <v>1</v>
      </c>
      <c r="B11" s="8">
        <v>157043</v>
      </c>
      <c r="C11" s="8">
        <v>15299360</v>
      </c>
      <c r="D11" s="8">
        <v>27683</v>
      </c>
      <c r="E11" s="8">
        <v>3002289</v>
      </c>
      <c r="F11" s="8">
        <v>2739</v>
      </c>
      <c r="G11" s="8">
        <v>279194</v>
      </c>
      <c r="H11" s="8">
        <v>2294</v>
      </c>
      <c r="I11" s="8">
        <v>253955</v>
      </c>
      <c r="J11" s="8">
        <v>189759</v>
      </c>
      <c r="K11" s="8">
        <v>18834798</v>
      </c>
      <c r="L11" s="8">
        <v>754281462</v>
      </c>
      <c r="M11" s="16">
        <f t="shared" ref="M11:M51" si="0">J11-(B11+D11+F11+H11)</f>
        <v>0</v>
      </c>
      <c r="N11" s="16">
        <f>K11-(C11+E11+G11+I11)</f>
        <v>0</v>
      </c>
    </row>
    <row r="12" spans="1:14" ht="9.65" customHeight="1" x14ac:dyDescent="0.3">
      <c r="A12" s="11" t="s">
        <v>2</v>
      </c>
      <c r="B12" s="8">
        <v>2788</v>
      </c>
      <c r="C12" s="8">
        <v>60743</v>
      </c>
      <c r="D12" s="8">
        <v>1</v>
      </c>
      <c r="E12" s="8">
        <v>21</v>
      </c>
      <c r="F12" s="8">
        <v>0</v>
      </c>
      <c r="G12" s="8">
        <v>0</v>
      </c>
      <c r="H12" s="8">
        <v>0</v>
      </c>
      <c r="I12" s="8">
        <v>0</v>
      </c>
      <c r="J12" s="8">
        <v>2789</v>
      </c>
      <c r="K12" s="8">
        <v>60764</v>
      </c>
      <c r="L12" s="8">
        <v>3623356</v>
      </c>
      <c r="M12" s="16">
        <f t="shared" si="0"/>
        <v>0</v>
      </c>
      <c r="N12" s="16">
        <f t="shared" ref="N12:N51" si="1">K12-(C12+E12+G12+I12)</f>
        <v>0</v>
      </c>
    </row>
    <row r="13" spans="1:14" ht="9.65" customHeight="1" x14ac:dyDescent="0.3">
      <c r="A13" s="11" t="s">
        <v>3</v>
      </c>
      <c r="B13" s="8">
        <v>0</v>
      </c>
      <c r="C13" s="8">
        <v>0</v>
      </c>
      <c r="D13" s="8">
        <v>0</v>
      </c>
      <c r="E13" s="8">
        <v>0</v>
      </c>
      <c r="F13" s="8">
        <v>0</v>
      </c>
      <c r="G13" s="8">
        <v>0</v>
      </c>
      <c r="H13" s="8">
        <v>0</v>
      </c>
      <c r="I13" s="8">
        <v>0</v>
      </c>
      <c r="J13" s="8">
        <v>0</v>
      </c>
      <c r="K13" s="8">
        <v>0</v>
      </c>
      <c r="L13" s="8">
        <v>0</v>
      </c>
      <c r="M13" s="16">
        <f t="shared" si="0"/>
        <v>0</v>
      </c>
      <c r="N13" s="16">
        <f t="shared" si="1"/>
        <v>0</v>
      </c>
    </row>
    <row r="14" spans="1:14" ht="9.65" customHeight="1" x14ac:dyDescent="0.3">
      <c r="A14" s="11" t="s">
        <v>4</v>
      </c>
      <c r="B14" s="8">
        <v>2463</v>
      </c>
      <c r="C14" s="8">
        <v>226650</v>
      </c>
      <c r="D14" s="8">
        <v>494</v>
      </c>
      <c r="E14" s="8">
        <v>50511</v>
      </c>
      <c r="F14" s="8">
        <v>465</v>
      </c>
      <c r="G14" s="8">
        <v>51535</v>
      </c>
      <c r="H14" s="8">
        <v>3</v>
      </c>
      <c r="I14" s="8">
        <v>294</v>
      </c>
      <c r="J14" s="8">
        <v>3425</v>
      </c>
      <c r="K14" s="8">
        <v>328990</v>
      </c>
      <c r="L14" s="8">
        <v>10997302</v>
      </c>
      <c r="M14" s="16">
        <f t="shared" si="0"/>
        <v>0</v>
      </c>
      <c r="N14" s="16">
        <f t="shared" si="1"/>
        <v>0</v>
      </c>
    </row>
    <row r="15" spans="1:14" ht="9.65" customHeight="1" x14ac:dyDescent="0.3">
      <c r="A15" s="11" t="s">
        <v>5</v>
      </c>
      <c r="B15" s="8">
        <v>79758</v>
      </c>
      <c r="C15" s="8">
        <v>8754657</v>
      </c>
      <c r="D15" s="8">
        <v>11337</v>
      </c>
      <c r="E15" s="8">
        <v>1255618</v>
      </c>
      <c r="F15" s="8">
        <v>1487</v>
      </c>
      <c r="G15" s="8">
        <v>160158</v>
      </c>
      <c r="H15" s="8">
        <v>1691</v>
      </c>
      <c r="I15" s="8">
        <v>195760</v>
      </c>
      <c r="J15" s="8">
        <v>94273</v>
      </c>
      <c r="K15" s="8">
        <v>10366193</v>
      </c>
      <c r="L15" s="8">
        <v>429210595</v>
      </c>
      <c r="M15" s="16">
        <f t="shared" si="0"/>
        <v>0</v>
      </c>
      <c r="N15" s="16">
        <f t="shared" si="1"/>
        <v>0</v>
      </c>
    </row>
    <row r="16" spans="1:14" ht="9.65" customHeight="1" x14ac:dyDescent="0.3">
      <c r="A16" s="11" t="s">
        <v>6</v>
      </c>
      <c r="B16" s="8">
        <v>711</v>
      </c>
      <c r="C16" s="8">
        <v>66089</v>
      </c>
      <c r="D16" s="8">
        <v>92</v>
      </c>
      <c r="E16" s="8">
        <v>8809</v>
      </c>
      <c r="F16" s="8">
        <v>162</v>
      </c>
      <c r="G16" s="8">
        <v>15410</v>
      </c>
      <c r="H16" s="8">
        <v>2</v>
      </c>
      <c r="I16" s="8">
        <v>192</v>
      </c>
      <c r="J16" s="8">
        <v>967</v>
      </c>
      <c r="K16" s="8">
        <v>90500</v>
      </c>
      <c r="L16" s="8">
        <v>4201615</v>
      </c>
      <c r="M16" s="16">
        <f t="shared" si="0"/>
        <v>0</v>
      </c>
      <c r="N16" s="16">
        <f t="shared" si="1"/>
        <v>0</v>
      </c>
    </row>
    <row r="17" spans="1:14" ht="9.65" customHeight="1" x14ac:dyDescent="0.3">
      <c r="A17" s="11" t="s">
        <v>7</v>
      </c>
      <c r="B17" s="8">
        <v>1</v>
      </c>
      <c r="C17" s="8">
        <v>22</v>
      </c>
      <c r="D17" s="8">
        <v>0</v>
      </c>
      <c r="E17" s="8">
        <v>0</v>
      </c>
      <c r="F17" s="8">
        <v>0</v>
      </c>
      <c r="G17" s="8">
        <v>0</v>
      </c>
      <c r="H17" s="8">
        <v>0</v>
      </c>
      <c r="I17" s="8">
        <v>0</v>
      </c>
      <c r="J17" s="8">
        <v>1</v>
      </c>
      <c r="K17" s="8">
        <v>22</v>
      </c>
      <c r="L17" s="8">
        <v>2196</v>
      </c>
      <c r="M17" s="16">
        <f t="shared" si="0"/>
        <v>0</v>
      </c>
      <c r="N17" s="16">
        <f t="shared" si="1"/>
        <v>0</v>
      </c>
    </row>
    <row r="18" spans="1:14" ht="9.65" customHeight="1" x14ac:dyDescent="0.3">
      <c r="A18" s="11" t="s">
        <v>8</v>
      </c>
      <c r="B18" s="8">
        <v>41</v>
      </c>
      <c r="C18" s="8">
        <v>4432</v>
      </c>
      <c r="D18" s="8">
        <v>91</v>
      </c>
      <c r="E18" s="8">
        <v>9664</v>
      </c>
      <c r="F18" s="8">
        <v>0</v>
      </c>
      <c r="G18" s="8">
        <v>0</v>
      </c>
      <c r="H18" s="8">
        <v>0</v>
      </c>
      <c r="I18" s="8">
        <v>0</v>
      </c>
      <c r="J18" s="8">
        <v>132</v>
      </c>
      <c r="K18" s="8">
        <v>14096</v>
      </c>
      <c r="L18" s="8">
        <v>554522</v>
      </c>
      <c r="M18" s="16">
        <f t="shared" si="0"/>
        <v>0</v>
      </c>
      <c r="N18" s="16">
        <f t="shared" si="1"/>
        <v>0</v>
      </c>
    </row>
    <row r="19" spans="1:14" ht="9.65" customHeight="1" x14ac:dyDescent="0.3">
      <c r="A19" s="11" t="s">
        <v>9</v>
      </c>
      <c r="B19" s="8">
        <v>9100</v>
      </c>
      <c r="C19" s="8">
        <v>987975</v>
      </c>
      <c r="D19" s="8">
        <v>30</v>
      </c>
      <c r="E19" s="8">
        <v>3435</v>
      </c>
      <c r="F19" s="8">
        <v>4</v>
      </c>
      <c r="G19" s="8">
        <v>417</v>
      </c>
      <c r="H19" s="8">
        <v>0</v>
      </c>
      <c r="I19" s="8">
        <v>0</v>
      </c>
      <c r="J19" s="8">
        <v>9134</v>
      </c>
      <c r="K19" s="8">
        <v>991827</v>
      </c>
      <c r="L19" s="8">
        <v>31781939</v>
      </c>
      <c r="M19" s="16">
        <f t="shared" si="0"/>
        <v>0</v>
      </c>
      <c r="N19" s="16">
        <f t="shared" si="1"/>
        <v>0</v>
      </c>
    </row>
    <row r="20" spans="1:14" ht="9.65" customHeight="1" x14ac:dyDescent="0.3">
      <c r="A20" s="11" t="s">
        <v>10</v>
      </c>
      <c r="B20" s="8">
        <v>37769</v>
      </c>
      <c r="C20" s="8">
        <v>4117695</v>
      </c>
      <c r="D20" s="8">
        <v>12964</v>
      </c>
      <c r="E20" s="8">
        <v>1403268</v>
      </c>
      <c r="F20" s="8">
        <v>134</v>
      </c>
      <c r="G20" s="8">
        <v>14649</v>
      </c>
      <c r="H20" s="8">
        <v>304</v>
      </c>
      <c r="I20" s="8">
        <v>29283</v>
      </c>
      <c r="J20" s="8">
        <v>51171</v>
      </c>
      <c r="K20" s="8">
        <v>5564895</v>
      </c>
      <c r="L20" s="8">
        <v>211517578</v>
      </c>
      <c r="M20" s="16">
        <f t="shared" si="0"/>
        <v>0</v>
      </c>
      <c r="N20" s="16">
        <f t="shared" si="1"/>
        <v>0</v>
      </c>
    </row>
    <row r="21" spans="1:14" ht="9.65" customHeight="1" x14ac:dyDescent="0.3">
      <c r="A21" s="11" t="s">
        <v>11</v>
      </c>
      <c r="B21" s="8">
        <v>14612</v>
      </c>
      <c r="C21" s="8">
        <v>387595</v>
      </c>
      <c r="D21" s="8">
        <v>79</v>
      </c>
      <c r="E21" s="8">
        <v>2481</v>
      </c>
      <c r="F21" s="8">
        <v>39</v>
      </c>
      <c r="G21" s="8">
        <v>1177</v>
      </c>
      <c r="H21" s="8">
        <v>0</v>
      </c>
      <c r="I21" s="8">
        <v>0</v>
      </c>
      <c r="J21" s="8">
        <v>14730</v>
      </c>
      <c r="K21" s="8">
        <v>391253</v>
      </c>
      <c r="L21" s="8">
        <v>18774636</v>
      </c>
      <c r="M21" s="16">
        <f t="shared" si="0"/>
        <v>0</v>
      </c>
      <c r="N21" s="16">
        <f t="shared" si="1"/>
        <v>0</v>
      </c>
    </row>
    <row r="22" spans="1:14" ht="9.65" customHeight="1" x14ac:dyDescent="0.3">
      <c r="A22" s="11" t="s">
        <v>12</v>
      </c>
      <c r="B22" s="8">
        <v>7009</v>
      </c>
      <c r="C22" s="8">
        <v>615562</v>
      </c>
      <c r="D22" s="8">
        <v>2344</v>
      </c>
      <c r="E22" s="8">
        <v>243200</v>
      </c>
      <c r="F22" s="8">
        <v>440</v>
      </c>
      <c r="G22" s="8">
        <v>35283</v>
      </c>
      <c r="H22" s="8">
        <v>294</v>
      </c>
      <c r="I22" s="8">
        <v>28426</v>
      </c>
      <c r="J22" s="8">
        <v>10087</v>
      </c>
      <c r="K22" s="8">
        <v>922471</v>
      </c>
      <c r="L22" s="8">
        <v>39138623</v>
      </c>
      <c r="M22" s="16">
        <f>J22-(B22+D22+F22+H22)</f>
        <v>0</v>
      </c>
      <c r="N22" s="16">
        <f>K22-(C22+E22+G22+I22)</f>
        <v>0</v>
      </c>
    </row>
    <row r="23" spans="1:14" ht="9.65" customHeight="1" x14ac:dyDescent="0.3">
      <c r="A23" s="11" t="s">
        <v>13</v>
      </c>
      <c r="B23" s="8">
        <v>5060</v>
      </c>
      <c r="C23" s="8">
        <v>438701</v>
      </c>
      <c r="D23" s="8">
        <v>1808</v>
      </c>
      <c r="E23" s="8">
        <v>195713</v>
      </c>
      <c r="F23" s="8">
        <v>122</v>
      </c>
      <c r="G23" s="8">
        <v>6833</v>
      </c>
      <c r="H23" s="8">
        <v>294</v>
      </c>
      <c r="I23" s="8">
        <v>28426</v>
      </c>
      <c r="J23" s="8">
        <v>7284</v>
      </c>
      <c r="K23" s="8">
        <v>669673</v>
      </c>
      <c r="L23" s="8">
        <v>24683573</v>
      </c>
      <c r="M23" s="16">
        <f t="shared" si="0"/>
        <v>0</v>
      </c>
      <c r="N23" s="16">
        <f t="shared" si="1"/>
        <v>0</v>
      </c>
    </row>
    <row r="24" spans="1:14" ht="9.65" customHeight="1" x14ac:dyDescent="0.3">
      <c r="A24" s="11" t="s">
        <v>14</v>
      </c>
      <c r="B24" s="8">
        <v>100</v>
      </c>
      <c r="C24" s="8">
        <v>5112</v>
      </c>
      <c r="D24" s="8">
        <v>223</v>
      </c>
      <c r="E24" s="8">
        <v>22741</v>
      </c>
      <c r="F24" s="8">
        <v>1</v>
      </c>
      <c r="G24" s="8">
        <v>21</v>
      </c>
      <c r="H24" s="8">
        <v>0</v>
      </c>
      <c r="I24" s="8">
        <v>0</v>
      </c>
      <c r="J24" s="8">
        <v>324</v>
      </c>
      <c r="K24" s="8">
        <v>27874</v>
      </c>
      <c r="L24" s="8">
        <v>1619012</v>
      </c>
      <c r="M24" s="16">
        <f t="shared" si="0"/>
        <v>0</v>
      </c>
      <c r="N24" s="16">
        <f t="shared" si="1"/>
        <v>0</v>
      </c>
    </row>
    <row r="25" spans="1:14" ht="9.65" customHeight="1" x14ac:dyDescent="0.3">
      <c r="A25" s="11" t="s">
        <v>15</v>
      </c>
      <c r="B25" s="8">
        <v>2691</v>
      </c>
      <c r="C25" s="8">
        <v>72828</v>
      </c>
      <c r="D25" s="8">
        <v>28</v>
      </c>
      <c r="E25" s="8">
        <v>2541</v>
      </c>
      <c r="F25" s="8">
        <v>7</v>
      </c>
      <c r="G25" s="8">
        <v>544</v>
      </c>
      <c r="H25" s="8">
        <v>0</v>
      </c>
      <c r="I25" s="8">
        <v>0</v>
      </c>
      <c r="J25" s="8">
        <v>2726</v>
      </c>
      <c r="K25" s="8">
        <v>75913</v>
      </c>
      <c r="L25" s="8">
        <v>2860087</v>
      </c>
      <c r="M25" s="16">
        <f t="shared" si="0"/>
        <v>0</v>
      </c>
      <c r="N25" s="16">
        <f t="shared" si="1"/>
        <v>0</v>
      </c>
    </row>
    <row r="26" spans="1:14" ht="9.65" customHeight="1" x14ac:dyDescent="0.3">
      <c r="A26" s="11" t="s">
        <v>16</v>
      </c>
      <c r="B26" s="8">
        <v>0</v>
      </c>
      <c r="C26" s="8">
        <v>0</v>
      </c>
      <c r="D26" s="8">
        <v>0</v>
      </c>
      <c r="E26" s="8">
        <v>0</v>
      </c>
      <c r="F26" s="8">
        <v>0</v>
      </c>
      <c r="G26" s="8">
        <v>0</v>
      </c>
      <c r="H26" s="8">
        <v>0</v>
      </c>
      <c r="I26" s="8">
        <v>0</v>
      </c>
      <c r="J26" s="8">
        <v>0</v>
      </c>
      <c r="K26" s="8">
        <v>0</v>
      </c>
      <c r="L26" s="8">
        <v>0</v>
      </c>
      <c r="M26" s="16">
        <f t="shared" si="0"/>
        <v>0</v>
      </c>
      <c r="N26" s="16">
        <f t="shared" si="1"/>
        <v>0</v>
      </c>
    </row>
    <row r="27" spans="1:14" ht="9.65" customHeight="1" x14ac:dyDescent="0.3">
      <c r="A27" s="11" t="s">
        <v>17</v>
      </c>
      <c r="B27" s="8">
        <v>24</v>
      </c>
      <c r="C27" s="8">
        <v>676</v>
      </c>
      <c r="D27" s="8">
        <v>28</v>
      </c>
      <c r="E27" s="8">
        <v>2541</v>
      </c>
      <c r="F27" s="8">
        <v>7</v>
      </c>
      <c r="G27" s="8">
        <v>544</v>
      </c>
      <c r="H27" s="8">
        <v>0</v>
      </c>
      <c r="I27" s="8">
        <v>0</v>
      </c>
      <c r="J27" s="8">
        <v>59</v>
      </c>
      <c r="K27" s="8">
        <v>3761</v>
      </c>
      <c r="L27" s="8">
        <v>375704</v>
      </c>
      <c r="M27" s="16">
        <f t="shared" si="0"/>
        <v>0</v>
      </c>
      <c r="N27" s="16">
        <f t="shared" si="1"/>
        <v>0</v>
      </c>
    </row>
    <row r="28" spans="1:14" ht="9.65" customHeight="1" x14ac:dyDescent="0.3">
      <c r="A28" s="11" t="s">
        <v>18</v>
      </c>
      <c r="B28" s="8">
        <v>0</v>
      </c>
      <c r="C28" s="8">
        <v>0</v>
      </c>
      <c r="D28" s="8">
        <v>0</v>
      </c>
      <c r="E28" s="8">
        <v>0</v>
      </c>
      <c r="F28" s="8">
        <v>0</v>
      </c>
      <c r="G28" s="8">
        <v>0</v>
      </c>
      <c r="H28" s="8">
        <v>0</v>
      </c>
      <c r="I28" s="8">
        <v>0</v>
      </c>
      <c r="J28" s="8">
        <v>0</v>
      </c>
      <c r="K28" s="8">
        <v>0</v>
      </c>
      <c r="L28" s="8">
        <v>0</v>
      </c>
      <c r="M28" s="16">
        <f t="shared" si="0"/>
        <v>0</v>
      </c>
      <c r="N28" s="16">
        <f t="shared" si="1"/>
        <v>0</v>
      </c>
    </row>
    <row r="29" spans="1:14" ht="9.65" customHeight="1" x14ac:dyDescent="0.3">
      <c r="A29" s="11" t="s">
        <v>19</v>
      </c>
      <c r="B29" s="8">
        <v>891</v>
      </c>
      <c r="C29" s="8">
        <v>18003</v>
      </c>
      <c r="D29" s="8">
        <v>415</v>
      </c>
      <c r="E29" s="8">
        <v>7462</v>
      </c>
      <c r="F29" s="8">
        <v>21</v>
      </c>
      <c r="G29" s="8">
        <v>405</v>
      </c>
      <c r="H29" s="8">
        <v>0</v>
      </c>
      <c r="I29" s="8">
        <v>0</v>
      </c>
      <c r="J29" s="8">
        <v>1327</v>
      </c>
      <c r="K29" s="8">
        <v>25870</v>
      </c>
      <c r="L29" s="8">
        <v>2830759</v>
      </c>
      <c r="M29" s="16">
        <f t="shared" si="0"/>
        <v>0</v>
      </c>
      <c r="N29" s="16">
        <f t="shared" si="1"/>
        <v>0</v>
      </c>
    </row>
    <row r="30" spans="1:14" ht="9.65" customHeight="1" x14ac:dyDescent="0.3">
      <c r="A30" s="11" t="s">
        <v>20</v>
      </c>
      <c r="B30" s="8">
        <v>327</v>
      </c>
      <c r="C30" s="8">
        <v>6824</v>
      </c>
      <c r="D30" s="8">
        <v>5</v>
      </c>
      <c r="E30" s="8">
        <v>100</v>
      </c>
      <c r="F30" s="8">
        <v>0</v>
      </c>
      <c r="G30" s="8">
        <v>0</v>
      </c>
      <c r="H30" s="8">
        <v>0</v>
      </c>
      <c r="I30" s="8">
        <v>0</v>
      </c>
      <c r="J30" s="8">
        <v>332</v>
      </c>
      <c r="K30" s="8">
        <v>6924</v>
      </c>
      <c r="L30" s="8">
        <v>752312</v>
      </c>
      <c r="M30" s="16">
        <f t="shared" si="0"/>
        <v>0</v>
      </c>
      <c r="N30" s="16">
        <f t="shared" si="1"/>
        <v>0</v>
      </c>
    </row>
    <row r="31" spans="1:14" ht="9.65" customHeight="1" x14ac:dyDescent="0.3">
      <c r="A31" s="11" t="s">
        <v>21</v>
      </c>
      <c r="B31" s="8">
        <v>271</v>
      </c>
      <c r="C31" s="8">
        <v>5666</v>
      </c>
      <c r="D31" s="8">
        <v>2</v>
      </c>
      <c r="E31" s="8">
        <v>137</v>
      </c>
      <c r="F31" s="8">
        <v>0</v>
      </c>
      <c r="G31" s="8">
        <v>0</v>
      </c>
      <c r="H31" s="8">
        <v>0</v>
      </c>
      <c r="I31" s="8">
        <v>0</v>
      </c>
      <c r="J31" s="8">
        <v>273</v>
      </c>
      <c r="K31" s="8">
        <v>5803</v>
      </c>
      <c r="L31" s="8">
        <v>529098</v>
      </c>
      <c r="M31" s="16">
        <f t="shared" si="0"/>
        <v>0</v>
      </c>
      <c r="N31" s="16">
        <f t="shared" si="1"/>
        <v>0</v>
      </c>
    </row>
    <row r="32" spans="1:14" ht="9.65" customHeight="1" x14ac:dyDescent="0.3">
      <c r="A32" s="11" t="s">
        <v>22</v>
      </c>
      <c r="B32" s="8">
        <v>263</v>
      </c>
      <c r="C32" s="8">
        <v>5488</v>
      </c>
      <c r="D32" s="8">
        <v>2</v>
      </c>
      <c r="E32" s="8">
        <v>137</v>
      </c>
      <c r="F32" s="8">
        <v>0</v>
      </c>
      <c r="G32" s="8">
        <v>0</v>
      </c>
      <c r="H32" s="8">
        <v>0</v>
      </c>
      <c r="I32" s="8">
        <v>0</v>
      </c>
      <c r="J32" s="8">
        <v>265</v>
      </c>
      <c r="K32" s="8">
        <v>5625</v>
      </c>
      <c r="L32" s="8">
        <v>512006</v>
      </c>
      <c r="M32" s="16">
        <f t="shared" si="0"/>
        <v>0</v>
      </c>
      <c r="N32" s="16">
        <f t="shared" si="1"/>
        <v>0</v>
      </c>
    </row>
    <row r="33" spans="1:14" ht="9.65" customHeight="1" x14ac:dyDescent="0.3">
      <c r="A33" s="11" t="s">
        <v>23</v>
      </c>
      <c r="B33" s="8">
        <v>5</v>
      </c>
      <c r="C33" s="8">
        <v>115</v>
      </c>
      <c r="D33" s="8">
        <v>0</v>
      </c>
      <c r="E33" s="8">
        <v>0</v>
      </c>
      <c r="F33" s="8">
        <v>0</v>
      </c>
      <c r="G33" s="8">
        <v>0</v>
      </c>
      <c r="H33" s="8">
        <v>0</v>
      </c>
      <c r="I33" s="8">
        <v>0</v>
      </c>
      <c r="J33" s="8">
        <v>5</v>
      </c>
      <c r="K33" s="8">
        <v>115</v>
      </c>
      <c r="L33" s="8">
        <v>10651</v>
      </c>
      <c r="M33" s="16">
        <f t="shared" si="0"/>
        <v>0</v>
      </c>
      <c r="N33" s="16">
        <f t="shared" si="1"/>
        <v>0</v>
      </c>
    </row>
    <row r="34" spans="1:14" ht="9.65" customHeight="1" x14ac:dyDescent="0.3">
      <c r="A34" s="11" t="s">
        <v>24</v>
      </c>
      <c r="B34" s="8">
        <v>0</v>
      </c>
      <c r="C34" s="8">
        <v>0</v>
      </c>
      <c r="D34" s="8">
        <v>0</v>
      </c>
      <c r="E34" s="8">
        <v>0</v>
      </c>
      <c r="F34" s="8">
        <v>0</v>
      </c>
      <c r="G34" s="8">
        <v>0</v>
      </c>
      <c r="H34" s="8">
        <v>0</v>
      </c>
      <c r="I34" s="8">
        <v>0</v>
      </c>
      <c r="J34" s="8">
        <v>0</v>
      </c>
      <c r="K34" s="8">
        <v>0</v>
      </c>
      <c r="L34" s="8">
        <v>0</v>
      </c>
      <c r="M34" s="16">
        <f t="shared" si="0"/>
        <v>0</v>
      </c>
      <c r="N34" s="16">
        <f t="shared" si="1"/>
        <v>0</v>
      </c>
    </row>
    <row r="35" spans="1:14" ht="9.65" customHeight="1" x14ac:dyDescent="0.3">
      <c r="A35" s="11" t="s">
        <v>25</v>
      </c>
      <c r="B35" s="8">
        <v>2</v>
      </c>
      <c r="C35" s="8">
        <v>42</v>
      </c>
      <c r="D35" s="8">
        <v>0</v>
      </c>
      <c r="E35" s="8">
        <v>0</v>
      </c>
      <c r="F35" s="8">
        <v>0</v>
      </c>
      <c r="G35" s="8">
        <v>0</v>
      </c>
      <c r="H35" s="8">
        <v>0</v>
      </c>
      <c r="I35" s="8">
        <v>0</v>
      </c>
      <c r="J35" s="8">
        <v>2</v>
      </c>
      <c r="K35" s="8">
        <v>42</v>
      </c>
      <c r="L35" s="8">
        <v>1910</v>
      </c>
      <c r="M35" s="16">
        <f t="shared" si="0"/>
        <v>0</v>
      </c>
      <c r="N35" s="16">
        <f t="shared" si="1"/>
        <v>0</v>
      </c>
    </row>
    <row r="36" spans="1:14" ht="9.65" customHeight="1" x14ac:dyDescent="0.3">
      <c r="A36" s="11" t="s">
        <v>26</v>
      </c>
      <c r="B36" s="8">
        <v>0</v>
      </c>
      <c r="C36" s="8">
        <v>0</v>
      </c>
      <c r="D36" s="8">
        <v>0</v>
      </c>
      <c r="E36" s="8">
        <v>0</v>
      </c>
      <c r="F36" s="8">
        <v>0</v>
      </c>
      <c r="G36" s="8">
        <v>0</v>
      </c>
      <c r="H36" s="8">
        <v>0</v>
      </c>
      <c r="I36" s="8">
        <v>0</v>
      </c>
      <c r="J36" s="8">
        <v>0</v>
      </c>
      <c r="K36" s="8">
        <v>0</v>
      </c>
      <c r="L36" s="8">
        <v>0</v>
      </c>
      <c r="M36" s="16">
        <f t="shared" si="0"/>
        <v>0</v>
      </c>
      <c r="N36" s="16">
        <f t="shared" si="1"/>
        <v>0</v>
      </c>
    </row>
    <row r="37" spans="1:14" ht="9.65" customHeight="1" x14ac:dyDescent="0.3">
      <c r="A37" s="11" t="s">
        <v>27</v>
      </c>
      <c r="B37" s="8">
        <v>291</v>
      </c>
      <c r="C37" s="8">
        <v>5471</v>
      </c>
      <c r="D37" s="8">
        <v>408</v>
      </c>
      <c r="E37" s="8">
        <v>7225</v>
      </c>
      <c r="F37" s="8">
        <v>21</v>
      </c>
      <c r="G37" s="8">
        <v>405</v>
      </c>
      <c r="H37" s="8">
        <v>0</v>
      </c>
      <c r="I37" s="8">
        <v>0</v>
      </c>
      <c r="J37" s="8">
        <v>720</v>
      </c>
      <c r="K37" s="8">
        <v>13101</v>
      </c>
      <c r="L37" s="8">
        <v>1547438</v>
      </c>
      <c r="M37" s="16">
        <f t="shared" si="0"/>
        <v>0</v>
      </c>
      <c r="N37" s="16">
        <f t="shared" si="1"/>
        <v>0</v>
      </c>
    </row>
    <row r="38" spans="1:14" ht="9.65" customHeight="1" x14ac:dyDescent="0.3">
      <c r="A38" s="11" t="s">
        <v>28</v>
      </c>
      <c r="B38" s="8">
        <v>0</v>
      </c>
      <c r="C38" s="8">
        <v>0</v>
      </c>
      <c r="D38" s="8">
        <v>0</v>
      </c>
      <c r="E38" s="8">
        <v>0</v>
      </c>
      <c r="F38" s="8">
        <v>5</v>
      </c>
      <c r="G38" s="8">
        <v>67</v>
      </c>
      <c r="H38" s="8">
        <v>0</v>
      </c>
      <c r="I38" s="8">
        <v>0</v>
      </c>
      <c r="J38" s="8">
        <v>5</v>
      </c>
      <c r="K38" s="8">
        <v>67</v>
      </c>
      <c r="L38" s="8">
        <v>3175</v>
      </c>
      <c r="M38" s="16">
        <f t="shared" si="0"/>
        <v>0</v>
      </c>
      <c r="N38" s="16">
        <f t="shared" si="1"/>
        <v>0</v>
      </c>
    </row>
    <row r="39" spans="1:14" ht="9.65" customHeight="1" x14ac:dyDescent="0.3">
      <c r="A39" s="11" t="s">
        <v>29</v>
      </c>
      <c r="B39" s="8">
        <v>5097</v>
      </c>
      <c r="C39" s="8">
        <v>317228</v>
      </c>
      <c r="D39" s="8">
        <v>1312</v>
      </c>
      <c r="E39" s="8">
        <v>124431</v>
      </c>
      <c r="F39" s="8">
        <v>68</v>
      </c>
      <c r="G39" s="8">
        <v>4596</v>
      </c>
      <c r="H39" s="8">
        <v>25</v>
      </c>
      <c r="I39" s="8">
        <v>2403</v>
      </c>
      <c r="J39" s="8">
        <v>6502</v>
      </c>
      <c r="K39" s="8">
        <v>448658</v>
      </c>
      <c r="L39" s="8">
        <v>33526789</v>
      </c>
      <c r="M39" s="16">
        <f t="shared" si="0"/>
        <v>0</v>
      </c>
      <c r="N39" s="16">
        <f t="shared" si="1"/>
        <v>0</v>
      </c>
    </row>
    <row r="40" spans="1:14" ht="9.65" customHeight="1" x14ac:dyDescent="0.3">
      <c r="A40" s="11" t="s">
        <v>30</v>
      </c>
      <c r="B40" s="8">
        <v>824</v>
      </c>
      <c r="C40" s="8">
        <v>64629</v>
      </c>
      <c r="D40" s="8">
        <v>57</v>
      </c>
      <c r="E40" s="8">
        <v>5180</v>
      </c>
      <c r="F40" s="8">
        <v>0</v>
      </c>
      <c r="G40" s="8">
        <v>0</v>
      </c>
      <c r="H40" s="8">
        <v>0</v>
      </c>
      <c r="I40" s="8">
        <v>0</v>
      </c>
      <c r="J40" s="8">
        <v>881</v>
      </c>
      <c r="K40" s="8">
        <v>69809</v>
      </c>
      <c r="L40" s="8">
        <v>8959562</v>
      </c>
      <c r="M40" s="16">
        <f t="shared" si="0"/>
        <v>0</v>
      </c>
      <c r="N40" s="16">
        <f t="shared" si="1"/>
        <v>0</v>
      </c>
    </row>
    <row r="41" spans="1:14" ht="9.65" customHeight="1" x14ac:dyDescent="0.3">
      <c r="A41" s="11" t="s">
        <v>31</v>
      </c>
      <c r="B41" s="8">
        <v>51</v>
      </c>
      <c r="C41" s="8">
        <v>1169</v>
      </c>
      <c r="D41" s="8">
        <v>0</v>
      </c>
      <c r="E41" s="8">
        <v>0</v>
      </c>
      <c r="F41" s="8">
        <v>0</v>
      </c>
      <c r="G41" s="8">
        <v>0</v>
      </c>
      <c r="H41" s="8">
        <v>0</v>
      </c>
      <c r="I41" s="8">
        <v>0</v>
      </c>
      <c r="J41" s="8">
        <v>51</v>
      </c>
      <c r="K41" s="8">
        <v>1169</v>
      </c>
      <c r="L41" s="8">
        <v>107925</v>
      </c>
      <c r="M41" s="16">
        <f t="shared" si="0"/>
        <v>0</v>
      </c>
      <c r="N41" s="16">
        <f t="shared" si="1"/>
        <v>0</v>
      </c>
    </row>
    <row r="42" spans="1:14" ht="9.65" customHeight="1" x14ac:dyDescent="0.3">
      <c r="A42" s="11" t="s">
        <v>32</v>
      </c>
      <c r="B42" s="8">
        <v>885</v>
      </c>
      <c r="C42" s="8">
        <v>18335</v>
      </c>
      <c r="D42" s="8">
        <v>6</v>
      </c>
      <c r="E42" s="8">
        <v>138</v>
      </c>
      <c r="F42" s="8">
        <v>0</v>
      </c>
      <c r="G42" s="8">
        <v>0</v>
      </c>
      <c r="H42" s="8">
        <v>0</v>
      </c>
      <c r="I42" s="8">
        <v>0</v>
      </c>
      <c r="J42" s="8">
        <v>891</v>
      </c>
      <c r="K42" s="8">
        <v>18473</v>
      </c>
      <c r="L42" s="8">
        <v>1986081</v>
      </c>
      <c r="M42" s="16">
        <f t="shared" si="0"/>
        <v>0</v>
      </c>
      <c r="N42" s="16">
        <f t="shared" si="1"/>
        <v>0</v>
      </c>
    </row>
    <row r="43" spans="1:14" ht="9.65" customHeight="1" x14ac:dyDescent="0.3">
      <c r="A43" s="11" t="s">
        <v>33</v>
      </c>
      <c r="B43" s="8">
        <v>110</v>
      </c>
      <c r="C43" s="8">
        <v>2530</v>
      </c>
      <c r="D43" s="8">
        <v>5</v>
      </c>
      <c r="E43" s="8">
        <v>115</v>
      </c>
      <c r="F43" s="8">
        <v>0</v>
      </c>
      <c r="G43" s="8">
        <v>0</v>
      </c>
      <c r="H43" s="8">
        <v>0</v>
      </c>
      <c r="I43" s="8">
        <v>0</v>
      </c>
      <c r="J43" s="8">
        <v>115</v>
      </c>
      <c r="K43" s="8">
        <v>2645</v>
      </c>
      <c r="L43" s="8">
        <v>240319</v>
      </c>
      <c r="M43" s="16">
        <f t="shared" si="0"/>
        <v>0</v>
      </c>
      <c r="N43" s="16">
        <f t="shared" si="1"/>
        <v>0</v>
      </c>
    </row>
    <row r="44" spans="1:14" ht="9.65" customHeight="1" x14ac:dyDescent="0.3">
      <c r="A44" s="11" t="s">
        <v>34</v>
      </c>
      <c r="B44" s="8">
        <v>3</v>
      </c>
      <c r="C44" s="8">
        <v>66</v>
      </c>
      <c r="D44" s="8">
        <v>0</v>
      </c>
      <c r="E44" s="8">
        <v>0</v>
      </c>
      <c r="F44" s="8">
        <v>0</v>
      </c>
      <c r="G44" s="8">
        <v>0</v>
      </c>
      <c r="H44" s="8">
        <v>0</v>
      </c>
      <c r="I44" s="8">
        <v>0</v>
      </c>
      <c r="J44" s="8">
        <v>3</v>
      </c>
      <c r="K44" s="8">
        <v>66</v>
      </c>
      <c r="L44" s="8">
        <v>6396</v>
      </c>
      <c r="M44" s="16">
        <f t="shared" si="0"/>
        <v>0</v>
      </c>
      <c r="N44" s="16">
        <f t="shared" si="1"/>
        <v>0</v>
      </c>
    </row>
    <row r="45" spans="1:14" ht="9.65" customHeight="1" x14ac:dyDescent="0.3">
      <c r="A45" s="11" t="s">
        <v>35</v>
      </c>
      <c r="B45" s="8">
        <v>2277</v>
      </c>
      <c r="C45" s="8">
        <v>211783</v>
      </c>
      <c r="D45" s="8">
        <v>1172</v>
      </c>
      <c r="E45" s="8">
        <v>117573</v>
      </c>
      <c r="F45" s="8">
        <v>68</v>
      </c>
      <c r="G45" s="8">
        <v>4596</v>
      </c>
      <c r="H45" s="8">
        <v>25</v>
      </c>
      <c r="I45" s="8">
        <v>2403</v>
      </c>
      <c r="J45" s="8">
        <v>3542</v>
      </c>
      <c r="K45" s="8">
        <v>336355</v>
      </c>
      <c r="L45" s="8">
        <v>20015146</v>
      </c>
      <c r="M45" s="16">
        <f t="shared" si="0"/>
        <v>0</v>
      </c>
      <c r="N45" s="16">
        <f t="shared" si="1"/>
        <v>0</v>
      </c>
    </row>
    <row r="46" spans="1:14" ht="9.65" customHeight="1" x14ac:dyDescent="0.3">
      <c r="A46" s="11" t="s">
        <v>36</v>
      </c>
      <c r="B46" s="8">
        <v>856</v>
      </c>
      <c r="C46" s="8">
        <v>66655</v>
      </c>
      <c r="D46" s="8">
        <v>804</v>
      </c>
      <c r="E46" s="8">
        <v>80668</v>
      </c>
      <c r="F46" s="8">
        <v>45</v>
      </c>
      <c r="G46" s="8">
        <v>2312</v>
      </c>
      <c r="H46" s="8">
        <v>18</v>
      </c>
      <c r="I46" s="8">
        <v>1631</v>
      </c>
      <c r="J46" s="8">
        <v>1723</v>
      </c>
      <c r="K46" s="8">
        <v>151266</v>
      </c>
      <c r="L46" s="8">
        <v>8829679</v>
      </c>
      <c r="M46" s="16">
        <f t="shared" si="0"/>
        <v>0</v>
      </c>
      <c r="N46" s="16">
        <f t="shared" si="1"/>
        <v>0</v>
      </c>
    </row>
    <row r="47" spans="1:14" ht="9.65" customHeight="1" x14ac:dyDescent="0.3">
      <c r="A47" s="11" t="s">
        <v>37</v>
      </c>
      <c r="B47" s="8">
        <v>1150</v>
      </c>
      <c r="C47" s="8">
        <v>117340</v>
      </c>
      <c r="D47" s="8">
        <v>234</v>
      </c>
      <c r="E47" s="8">
        <v>23220</v>
      </c>
      <c r="F47" s="8">
        <v>17</v>
      </c>
      <c r="G47" s="8">
        <v>1662</v>
      </c>
      <c r="H47" s="8">
        <v>0</v>
      </c>
      <c r="I47" s="8">
        <v>0</v>
      </c>
      <c r="J47" s="8">
        <v>1401</v>
      </c>
      <c r="K47" s="8">
        <v>142222</v>
      </c>
      <c r="L47" s="8">
        <v>8593960</v>
      </c>
      <c r="M47" s="16">
        <f t="shared" si="0"/>
        <v>0</v>
      </c>
      <c r="N47" s="16">
        <f t="shared" si="1"/>
        <v>0</v>
      </c>
    </row>
    <row r="48" spans="1:14" ht="9.65" customHeight="1" x14ac:dyDescent="0.3">
      <c r="A48" s="11" t="s">
        <v>38</v>
      </c>
      <c r="B48" s="8">
        <v>1111</v>
      </c>
      <c r="C48" s="8">
        <v>22481</v>
      </c>
      <c r="D48" s="8">
        <v>77</v>
      </c>
      <c r="E48" s="8">
        <v>1540</v>
      </c>
      <c r="F48" s="8">
        <v>0</v>
      </c>
      <c r="G48" s="8">
        <v>0</v>
      </c>
      <c r="H48" s="8">
        <v>0</v>
      </c>
      <c r="I48" s="8">
        <v>0</v>
      </c>
      <c r="J48" s="8">
        <v>1188</v>
      </c>
      <c r="K48" s="8">
        <v>24021</v>
      </c>
      <c r="L48" s="8">
        <v>2566000</v>
      </c>
      <c r="M48" s="16">
        <f t="shared" si="0"/>
        <v>0</v>
      </c>
      <c r="N48" s="16">
        <f t="shared" si="1"/>
        <v>0</v>
      </c>
    </row>
    <row r="49" spans="1:14" ht="9.65" customHeight="1" x14ac:dyDescent="0.3">
      <c r="A49" s="11" t="s">
        <v>39</v>
      </c>
      <c r="B49" s="8">
        <v>0</v>
      </c>
      <c r="C49" s="8">
        <v>0</v>
      </c>
      <c r="D49" s="8">
        <v>0</v>
      </c>
      <c r="E49" s="8">
        <v>0</v>
      </c>
      <c r="F49" s="8">
        <v>0</v>
      </c>
      <c r="G49" s="8">
        <v>0</v>
      </c>
      <c r="H49" s="8">
        <v>0</v>
      </c>
      <c r="I49" s="8">
        <v>0</v>
      </c>
      <c r="J49" s="8">
        <v>0</v>
      </c>
      <c r="K49" s="8">
        <v>0</v>
      </c>
      <c r="L49" s="8">
        <v>0</v>
      </c>
      <c r="M49" s="16">
        <f t="shared" si="0"/>
        <v>0</v>
      </c>
      <c r="N49" s="16">
        <f t="shared" si="1"/>
        <v>0</v>
      </c>
    </row>
    <row r="50" spans="1:14" ht="9.65" customHeight="1" x14ac:dyDescent="0.3">
      <c r="A50" s="11" t="s">
        <v>40</v>
      </c>
      <c r="B50" s="8">
        <v>0</v>
      </c>
      <c r="C50" s="8">
        <v>0</v>
      </c>
      <c r="D50" s="8">
        <v>0</v>
      </c>
      <c r="E50" s="8">
        <v>0</v>
      </c>
      <c r="F50" s="8">
        <v>0</v>
      </c>
      <c r="G50" s="8">
        <v>0</v>
      </c>
      <c r="H50" s="8">
        <v>0</v>
      </c>
      <c r="I50" s="8">
        <v>0</v>
      </c>
      <c r="J50" s="8">
        <v>0</v>
      </c>
      <c r="K50" s="8">
        <v>0</v>
      </c>
      <c r="L50" s="8">
        <v>0</v>
      </c>
      <c r="M50" s="16">
        <f t="shared" si="0"/>
        <v>0</v>
      </c>
      <c r="N50" s="16">
        <f t="shared" si="1"/>
        <v>0</v>
      </c>
    </row>
    <row r="51" spans="1:14" ht="9.65" customHeight="1" x14ac:dyDescent="0.3">
      <c r="A51" s="11" t="s">
        <v>41</v>
      </c>
      <c r="B51" s="8">
        <v>12</v>
      </c>
      <c r="C51" s="8">
        <v>276</v>
      </c>
      <c r="D51" s="8">
        <v>0</v>
      </c>
      <c r="E51" s="8">
        <v>0</v>
      </c>
      <c r="F51" s="8">
        <v>0</v>
      </c>
      <c r="G51" s="8">
        <v>0</v>
      </c>
      <c r="H51" s="8">
        <v>0</v>
      </c>
      <c r="I51" s="8">
        <v>0</v>
      </c>
      <c r="J51" s="8">
        <v>12</v>
      </c>
      <c r="K51" s="8">
        <v>276</v>
      </c>
      <c r="L51" s="8">
        <v>25706</v>
      </c>
      <c r="M51" s="16">
        <f t="shared" si="0"/>
        <v>0</v>
      </c>
      <c r="N51" s="16">
        <f t="shared" si="1"/>
        <v>0</v>
      </c>
    </row>
    <row r="52" spans="1:14" x14ac:dyDescent="0.3">
      <c r="B52" s="27"/>
      <c r="C52" s="27"/>
      <c r="D52" s="27"/>
      <c r="E52" s="27"/>
      <c r="F52" s="27"/>
      <c r="G52" s="27"/>
      <c r="H52" s="27"/>
      <c r="I52" s="27"/>
      <c r="J52" s="27"/>
      <c r="K52" s="27"/>
      <c r="L52" s="27"/>
    </row>
    <row r="53" spans="1:14" x14ac:dyDescent="0.3">
      <c r="B53" s="27"/>
      <c r="C53" s="27"/>
      <c r="D53" s="27"/>
      <c r="E53" s="27"/>
      <c r="F53" s="27"/>
      <c r="G53" s="27"/>
      <c r="H53" s="27"/>
      <c r="I53" s="27"/>
      <c r="J53" s="27"/>
      <c r="K53" s="27"/>
      <c r="L53" s="27"/>
    </row>
    <row r="54" spans="1:14" x14ac:dyDescent="0.3">
      <c r="B54" s="27"/>
      <c r="C54" s="27"/>
      <c r="D54" s="27"/>
      <c r="E54" s="27"/>
      <c r="F54" s="27"/>
      <c r="G54" s="27"/>
      <c r="H54" s="27"/>
      <c r="I54" s="27"/>
      <c r="J54" s="27"/>
      <c r="K54" s="27"/>
      <c r="L54" s="27"/>
    </row>
  </sheetData>
  <mergeCells count="15">
    <mergeCell ref="J7:K7"/>
    <mergeCell ref="J8:K8"/>
    <mergeCell ref="B7:E7"/>
    <mergeCell ref="B8:C8"/>
    <mergeCell ref="D8:E8"/>
    <mergeCell ref="F7:I7"/>
    <mergeCell ref="F8:G8"/>
    <mergeCell ref="H8:I8"/>
    <mergeCell ref="A1:I1"/>
    <mergeCell ref="A2:I2"/>
    <mergeCell ref="A6:D6"/>
    <mergeCell ref="E6:L6"/>
    <mergeCell ref="K2:L2"/>
    <mergeCell ref="J3:L3"/>
    <mergeCell ref="J5:L5"/>
  </mergeCell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5"/>
  <sheetViews>
    <sheetView topLeftCell="A16" zoomScale="120" zoomScaleNormal="120" workbookViewId="0">
      <selection sqref="A1:I1"/>
    </sheetView>
  </sheetViews>
  <sheetFormatPr defaultColWidth="9.296875" defaultRowHeight="13" x14ac:dyDescent="0.3"/>
  <cols>
    <col min="1" max="1" width="23.796875" style="10" customWidth="1"/>
    <col min="2" max="3" width="10.69921875" style="10" customWidth="1"/>
    <col min="4" max="9" width="10.5" style="10" customWidth="1"/>
    <col min="10" max="11" width="11" style="10" customWidth="1"/>
    <col min="12" max="12" width="16.296875" style="10" customWidth="1"/>
    <col min="13" max="16384" width="9.296875" style="10"/>
  </cols>
  <sheetData>
    <row r="1" spans="1:14" x14ac:dyDescent="0.3">
      <c r="A1" s="30" t="s">
        <v>478</v>
      </c>
      <c r="B1" s="30"/>
      <c r="C1" s="30"/>
      <c r="D1" s="30"/>
      <c r="E1" s="30"/>
      <c r="F1" s="30"/>
      <c r="G1" s="31"/>
      <c r="H1" s="31"/>
      <c r="I1" s="31"/>
      <c r="J1" s="9" t="s">
        <v>480</v>
      </c>
      <c r="K1" s="9"/>
      <c r="L1" s="9" t="s">
        <v>502</v>
      </c>
    </row>
    <row r="2" spans="1:14" ht="9.75" customHeight="1" x14ac:dyDescent="0.3">
      <c r="A2" s="30" t="s">
        <v>479</v>
      </c>
      <c r="B2" s="30"/>
      <c r="C2" s="30"/>
      <c r="D2" s="30"/>
      <c r="E2" s="30"/>
      <c r="F2" s="30"/>
      <c r="G2" s="31"/>
      <c r="H2" s="31"/>
      <c r="I2" s="31"/>
      <c r="J2" s="9"/>
      <c r="K2" s="32" t="str">
        <f>+'QCS Page 1'!K2:L2</f>
        <v>2nd QUARTER 2021</v>
      </c>
      <c r="L2" s="32"/>
    </row>
    <row r="3" spans="1:14" ht="8.25" customHeight="1" x14ac:dyDescent="0.3">
      <c r="A3" s="9"/>
      <c r="B3" s="9"/>
      <c r="C3" s="9"/>
      <c r="D3" s="9"/>
      <c r="E3" s="9"/>
      <c r="F3" s="9"/>
      <c r="G3" s="9"/>
      <c r="H3" s="9"/>
      <c r="I3" s="9"/>
      <c r="J3" s="32" t="str">
        <f>+'QCS Page 1'!J3:L3</f>
        <v>Beginning  Apr. 2021 - Jun. 2021</v>
      </c>
      <c r="K3" s="32"/>
      <c r="L3" s="32"/>
    </row>
    <row r="4" spans="1:14" ht="9" customHeight="1" x14ac:dyDescent="0.3">
      <c r="A4" s="9"/>
      <c r="B4" s="9"/>
      <c r="C4" s="9"/>
      <c r="D4" s="9"/>
      <c r="E4" s="9"/>
      <c r="F4" s="9"/>
      <c r="G4" s="9"/>
      <c r="H4" s="9"/>
      <c r="I4" s="9"/>
      <c r="J4" s="9" t="s">
        <v>481</v>
      </c>
      <c r="K4" s="9"/>
      <c r="L4" s="9"/>
    </row>
    <row r="5" spans="1:14" ht="8.25" customHeight="1" x14ac:dyDescent="0.3">
      <c r="A5" s="9"/>
      <c r="B5" s="9"/>
      <c r="C5" s="9"/>
      <c r="D5" s="9"/>
      <c r="E5" s="9"/>
      <c r="F5" s="9"/>
      <c r="G5" s="9"/>
      <c r="H5" s="9"/>
      <c r="I5" s="9"/>
      <c r="J5" s="32" t="s">
        <v>513</v>
      </c>
      <c r="K5" s="32"/>
      <c r="L5" s="32"/>
    </row>
    <row r="6" spans="1:14" ht="9.75" customHeight="1" x14ac:dyDescent="0.3">
      <c r="A6" s="32" t="s">
        <v>482</v>
      </c>
      <c r="B6" s="32"/>
      <c r="C6" s="32"/>
      <c r="D6" s="32"/>
      <c r="E6" s="32" t="s">
        <v>483</v>
      </c>
      <c r="F6" s="32"/>
      <c r="G6" s="32"/>
      <c r="H6" s="32"/>
      <c r="I6" s="32"/>
      <c r="J6" s="32"/>
      <c r="K6" s="32"/>
      <c r="L6" s="32"/>
    </row>
    <row r="7" spans="1:14" ht="16.5" customHeight="1" x14ac:dyDescent="0.3">
      <c r="A7" s="9"/>
      <c r="B7" s="30" t="s">
        <v>470</v>
      </c>
      <c r="C7" s="30"/>
      <c r="D7" s="30"/>
      <c r="E7" s="30"/>
      <c r="F7" s="30" t="s">
        <v>475</v>
      </c>
      <c r="G7" s="30"/>
      <c r="H7" s="30"/>
      <c r="I7" s="30"/>
      <c r="J7" s="33"/>
      <c r="K7" s="33"/>
      <c r="L7" s="9"/>
    </row>
    <row r="8" spans="1:14" ht="21" customHeight="1" x14ac:dyDescent="0.3">
      <c r="A8" s="11"/>
      <c r="B8" s="35" t="s">
        <v>471</v>
      </c>
      <c r="C8" s="34"/>
      <c r="D8" s="34" t="s">
        <v>472</v>
      </c>
      <c r="E8" s="34"/>
      <c r="F8" s="34" t="s">
        <v>471</v>
      </c>
      <c r="G8" s="34"/>
      <c r="H8" s="34" t="s">
        <v>472</v>
      </c>
      <c r="I8" s="34"/>
      <c r="J8" s="34" t="s">
        <v>476</v>
      </c>
      <c r="K8" s="34"/>
      <c r="L8" s="12" t="s">
        <v>477</v>
      </c>
    </row>
    <row r="9" spans="1:14" ht="9.65" customHeight="1" x14ac:dyDescent="0.3">
      <c r="A9" s="22"/>
      <c r="B9" s="14" t="s">
        <v>474</v>
      </c>
      <c r="C9" s="14" t="s">
        <v>473</v>
      </c>
      <c r="D9" s="14" t="s">
        <v>474</v>
      </c>
      <c r="E9" s="14" t="s">
        <v>473</v>
      </c>
      <c r="F9" s="15" t="s">
        <v>474</v>
      </c>
      <c r="G9" s="15" t="s">
        <v>473</v>
      </c>
      <c r="H9" s="15" t="s">
        <v>474</v>
      </c>
      <c r="I9" s="15" t="s">
        <v>473</v>
      </c>
      <c r="J9" s="15" t="s">
        <v>474</v>
      </c>
      <c r="K9" s="15" t="s">
        <v>473</v>
      </c>
      <c r="L9" s="11"/>
    </row>
    <row r="10" spans="1:14" ht="9.65" customHeight="1" x14ac:dyDescent="0.3">
      <c r="A10" s="17" t="s">
        <v>42</v>
      </c>
      <c r="B10" s="8">
        <v>136</v>
      </c>
      <c r="C10" s="8">
        <v>2428</v>
      </c>
      <c r="D10" s="8">
        <v>0</v>
      </c>
      <c r="E10" s="8">
        <v>0</v>
      </c>
      <c r="F10" s="8">
        <v>0</v>
      </c>
      <c r="G10" s="8">
        <v>0</v>
      </c>
      <c r="H10" s="8">
        <v>0</v>
      </c>
      <c r="I10" s="8">
        <v>0</v>
      </c>
      <c r="J10" s="8">
        <v>136</v>
      </c>
      <c r="K10" s="8">
        <v>2428</v>
      </c>
      <c r="L10" s="8">
        <v>271821</v>
      </c>
      <c r="M10" s="16">
        <f t="shared" ref="M10:M51" si="0">J10-(B10+D10+F10+H10)</f>
        <v>0</v>
      </c>
      <c r="N10" s="16">
        <f t="shared" ref="N10:N51" si="1">K10-(C10+E10+G10+I10)</f>
        <v>0</v>
      </c>
    </row>
    <row r="11" spans="1:14" ht="9.65" customHeight="1" x14ac:dyDescent="0.3">
      <c r="A11" s="17" t="s">
        <v>43</v>
      </c>
      <c r="B11" s="8">
        <v>0</v>
      </c>
      <c r="C11" s="8">
        <v>0</v>
      </c>
      <c r="D11" s="8">
        <v>0</v>
      </c>
      <c r="E11" s="8">
        <v>0</v>
      </c>
      <c r="F11" s="8">
        <v>0</v>
      </c>
      <c r="G11" s="8">
        <v>0</v>
      </c>
      <c r="H11" s="8">
        <v>0</v>
      </c>
      <c r="I11" s="8">
        <v>0</v>
      </c>
      <c r="J11" s="8">
        <v>0</v>
      </c>
      <c r="K11" s="8">
        <v>0</v>
      </c>
      <c r="L11" s="8">
        <v>0</v>
      </c>
      <c r="M11" s="16">
        <f t="shared" si="0"/>
        <v>0</v>
      </c>
      <c r="N11" s="16">
        <f t="shared" si="1"/>
        <v>0</v>
      </c>
    </row>
    <row r="12" spans="1:14" ht="9.65" customHeight="1" x14ac:dyDescent="0.3">
      <c r="A12" s="17" t="s">
        <v>44</v>
      </c>
      <c r="B12" s="8">
        <v>0</v>
      </c>
      <c r="C12" s="8">
        <v>0</v>
      </c>
      <c r="D12" s="8">
        <v>0</v>
      </c>
      <c r="E12" s="8">
        <v>0</v>
      </c>
      <c r="F12" s="8">
        <v>0</v>
      </c>
      <c r="G12" s="8">
        <v>0</v>
      </c>
      <c r="H12" s="8">
        <v>0</v>
      </c>
      <c r="I12" s="8">
        <v>0</v>
      </c>
      <c r="J12" s="8">
        <v>0</v>
      </c>
      <c r="K12" s="8">
        <v>0</v>
      </c>
      <c r="L12" s="8">
        <v>0</v>
      </c>
      <c r="M12" s="16">
        <f t="shared" si="0"/>
        <v>0</v>
      </c>
      <c r="N12" s="16">
        <f t="shared" si="1"/>
        <v>0</v>
      </c>
    </row>
    <row r="13" spans="1:14" ht="9.65" customHeight="1" x14ac:dyDescent="0.3">
      <c r="A13" s="17" t="s">
        <v>45</v>
      </c>
      <c r="B13" s="8">
        <v>0</v>
      </c>
      <c r="C13" s="8">
        <v>0</v>
      </c>
      <c r="D13" s="8">
        <v>0</v>
      </c>
      <c r="E13" s="8">
        <v>0</v>
      </c>
      <c r="F13" s="8">
        <v>0</v>
      </c>
      <c r="G13" s="8">
        <v>0</v>
      </c>
      <c r="H13" s="8">
        <v>0</v>
      </c>
      <c r="I13" s="8">
        <v>0</v>
      </c>
      <c r="J13" s="8">
        <v>0</v>
      </c>
      <c r="K13" s="8">
        <v>0</v>
      </c>
      <c r="L13" s="8">
        <v>0</v>
      </c>
      <c r="M13" s="16">
        <f t="shared" si="0"/>
        <v>0</v>
      </c>
      <c r="N13" s="16">
        <f t="shared" si="1"/>
        <v>0</v>
      </c>
    </row>
    <row r="14" spans="1:14" ht="9.65" customHeight="1" x14ac:dyDescent="0.3">
      <c r="A14" s="17" t="s">
        <v>46</v>
      </c>
      <c r="B14" s="8">
        <v>0</v>
      </c>
      <c r="C14" s="8">
        <v>0</v>
      </c>
      <c r="D14" s="8">
        <v>0</v>
      </c>
      <c r="E14" s="8">
        <v>0</v>
      </c>
      <c r="F14" s="8">
        <v>0</v>
      </c>
      <c r="G14" s="8">
        <v>0</v>
      </c>
      <c r="H14" s="8">
        <v>0</v>
      </c>
      <c r="I14" s="8">
        <v>0</v>
      </c>
      <c r="J14" s="8">
        <v>0</v>
      </c>
      <c r="K14" s="8">
        <v>0</v>
      </c>
      <c r="L14" s="8">
        <v>0</v>
      </c>
      <c r="M14" s="16">
        <f t="shared" si="0"/>
        <v>0</v>
      </c>
      <c r="N14" s="16">
        <f t="shared" si="1"/>
        <v>0</v>
      </c>
    </row>
    <row r="15" spans="1:14" ht="9.65" customHeight="1" x14ac:dyDescent="0.3">
      <c r="A15" s="17" t="s">
        <v>47</v>
      </c>
      <c r="B15" s="8">
        <v>136</v>
      </c>
      <c r="C15" s="8">
        <v>2428</v>
      </c>
      <c r="D15" s="8">
        <v>0</v>
      </c>
      <c r="E15" s="8">
        <v>0</v>
      </c>
      <c r="F15" s="8">
        <v>0</v>
      </c>
      <c r="G15" s="8">
        <v>0</v>
      </c>
      <c r="H15" s="8">
        <v>0</v>
      </c>
      <c r="I15" s="8">
        <v>0</v>
      </c>
      <c r="J15" s="8">
        <v>136</v>
      </c>
      <c r="K15" s="8">
        <v>2428</v>
      </c>
      <c r="L15" s="8">
        <v>271821</v>
      </c>
      <c r="M15" s="16">
        <f t="shared" si="0"/>
        <v>0</v>
      </c>
      <c r="N15" s="16">
        <f t="shared" si="1"/>
        <v>0</v>
      </c>
    </row>
    <row r="16" spans="1:14" ht="9.65" customHeight="1" x14ac:dyDescent="0.3">
      <c r="A16" s="17" t="s">
        <v>48</v>
      </c>
      <c r="B16" s="8">
        <v>0</v>
      </c>
      <c r="C16" s="8">
        <v>0</v>
      </c>
      <c r="D16" s="8">
        <v>0</v>
      </c>
      <c r="E16" s="8">
        <v>0</v>
      </c>
      <c r="F16" s="8">
        <v>0</v>
      </c>
      <c r="G16" s="8">
        <v>0</v>
      </c>
      <c r="H16" s="8">
        <v>0</v>
      </c>
      <c r="I16" s="8">
        <v>0</v>
      </c>
      <c r="J16" s="8">
        <v>0</v>
      </c>
      <c r="K16" s="8">
        <v>0</v>
      </c>
      <c r="L16" s="8">
        <v>0</v>
      </c>
      <c r="M16" s="16">
        <f t="shared" si="0"/>
        <v>0</v>
      </c>
      <c r="N16" s="16">
        <f t="shared" si="1"/>
        <v>0</v>
      </c>
    </row>
    <row r="17" spans="1:14" ht="9.65" customHeight="1" x14ac:dyDescent="0.3">
      <c r="A17" s="17" t="s">
        <v>49</v>
      </c>
      <c r="B17" s="8">
        <v>0</v>
      </c>
      <c r="C17" s="8">
        <v>0</v>
      </c>
      <c r="D17" s="8">
        <v>0</v>
      </c>
      <c r="E17" s="8">
        <v>0</v>
      </c>
      <c r="F17" s="8">
        <v>0</v>
      </c>
      <c r="G17" s="8">
        <v>0</v>
      </c>
      <c r="H17" s="8">
        <v>0</v>
      </c>
      <c r="I17" s="8">
        <v>0</v>
      </c>
      <c r="J17" s="8">
        <v>0</v>
      </c>
      <c r="K17" s="8">
        <v>0</v>
      </c>
      <c r="L17" s="8">
        <v>0</v>
      </c>
      <c r="M17" s="16">
        <f t="shared" si="0"/>
        <v>0</v>
      </c>
      <c r="N17" s="16">
        <f t="shared" si="1"/>
        <v>0</v>
      </c>
    </row>
    <row r="18" spans="1:14" ht="9.65" customHeight="1" x14ac:dyDescent="0.3">
      <c r="A18" s="17" t="s">
        <v>50</v>
      </c>
      <c r="B18" s="8">
        <v>11</v>
      </c>
      <c r="C18" s="8">
        <v>249</v>
      </c>
      <c r="D18" s="8">
        <v>0</v>
      </c>
      <c r="E18" s="8">
        <v>0</v>
      </c>
      <c r="F18" s="8">
        <v>0</v>
      </c>
      <c r="G18" s="8">
        <v>0</v>
      </c>
      <c r="H18" s="8">
        <v>0</v>
      </c>
      <c r="I18" s="8">
        <v>0</v>
      </c>
      <c r="J18" s="8">
        <v>11</v>
      </c>
      <c r="K18" s="8">
        <v>249</v>
      </c>
      <c r="L18" s="8">
        <v>21821</v>
      </c>
      <c r="M18" s="16">
        <f t="shared" si="0"/>
        <v>0</v>
      </c>
      <c r="N18" s="16">
        <f t="shared" si="1"/>
        <v>0</v>
      </c>
    </row>
    <row r="19" spans="1:14" ht="9.65" customHeight="1" x14ac:dyDescent="0.3">
      <c r="A19" s="17" t="s">
        <v>51</v>
      </c>
      <c r="B19" s="8">
        <v>0</v>
      </c>
      <c r="C19" s="8">
        <v>0</v>
      </c>
      <c r="D19" s="8">
        <v>0</v>
      </c>
      <c r="E19" s="8">
        <v>0</v>
      </c>
      <c r="F19" s="8">
        <v>0</v>
      </c>
      <c r="G19" s="8">
        <v>0</v>
      </c>
      <c r="H19" s="8">
        <v>0</v>
      </c>
      <c r="I19" s="8">
        <v>0</v>
      </c>
      <c r="J19" s="8">
        <v>0</v>
      </c>
      <c r="K19" s="8">
        <v>0</v>
      </c>
      <c r="L19" s="8">
        <v>0</v>
      </c>
      <c r="M19" s="16">
        <f t="shared" si="0"/>
        <v>0</v>
      </c>
      <c r="N19" s="16">
        <f t="shared" si="1"/>
        <v>0</v>
      </c>
    </row>
    <row r="20" spans="1:14" ht="9.65" customHeight="1" x14ac:dyDescent="0.3">
      <c r="A20" s="17" t="s">
        <v>52</v>
      </c>
      <c r="B20" s="8">
        <v>11</v>
      </c>
      <c r="C20" s="8">
        <v>249</v>
      </c>
      <c r="D20" s="8">
        <v>0</v>
      </c>
      <c r="E20" s="8">
        <v>0</v>
      </c>
      <c r="F20" s="8">
        <v>0</v>
      </c>
      <c r="G20" s="8">
        <v>0</v>
      </c>
      <c r="H20" s="8">
        <v>0</v>
      </c>
      <c r="I20" s="8">
        <v>0</v>
      </c>
      <c r="J20" s="8">
        <v>11</v>
      </c>
      <c r="K20" s="8">
        <v>249</v>
      </c>
      <c r="L20" s="8">
        <v>21821</v>
      </c>
      <c r="M20" s="16">
        <f t="shared" si="0"/>
        <v>0</v>
      </c>
      <c r="N20" s="16">
        <f t="shared" si="1"/>
        <v>0</v>
      </c>
    </row>
    <row r="21" spans="1:14" ht="9.65" customHeight="1" x14ac:dyDescent="0.3">
      <c r="A21" s="17" t="s">
        <v>53</v>
      </c>
      <c r="B21" s="8">
        <v>856</v>
      </c>
      <c r="C21" s="8">
        <v>19196</v>
      </c>
      <c r="D21" s="8">
        <v>7</v>
      </c>
      <c r="E21" s="8">
        <v>695</v>
      </c>
      <c r="F21" s="8">
        <v>30</v>
      </c>
      <c r="G21" s="8">
        <v>1785</v>
      </c>
      <c r="H21" s="8">
        <v>0</v>
      </c>
      <c r="I21" s="8">
        <v>0</v>
      </c>
      <c r="J21" s="8">
        <v>893</v>
      </c>
      <c r="K21" s="8">
        <v>21676</v>
      </c>
      <c r="L21" s="8">
        <v>1537009</v>
      </c>
      <c r="M21" s="16">
        <f t="shared" si="0"/>
        <v>0</v>
      </c>
      <c r="N21" s="16">
        <f t="shared" si="1"/>
        <v>0</v>
      </c>
    </row>
    <row r="22" spans="1:14" ht="9.65" customHeight="1" x14ac:dyDescent="0.3">
      <c r="A22" s="17" t="s">
        <v>54</v>
      </c>
      <c r="B22" s="8">
        <v>853</v>
      </c>
      <c r="C22" s="8">
        <v>19127</v>
      </c>
      <c r="D22" s="8">
        <v>0</v>
      </c>
      <c r="E22" s="8">
        <v>0</v>
      </c>
      <c r="F22" s="8">
        <v>30</v>
      </c>
      <c r="G22" s="8">
        <v>1785</v>
      </c>
      <c r="H22" s="8">
        <v>0</v>
      </c>
      <c r="I22" s="8">
        <v>0</v>
      </c>
      <c r="J22" s="8">
        <v>883</v>
      </c>
      <c r="K22" s="8">
        <v>20912</v>
      </c>
      <c r="L22" s="8">
        <v>1505095</v>
      </c>
      <c r="M22" s="16">
        <f t="shared" si="0"/>
        <v>0</v>
      </c>
      <c r="N22" s="16">
        <f t="shared" si="1"/>
        <v>0</v>
      </c>
    </row>
    <row r="23" spans="1:14" ht="9.65" customHeight="1" x14ac:dyDescent="0.3">
      <c r="A23" s="17" t="s">
        <v>55</v>
      </c>
      <c r="B23" s="8">
        <v>0</v>
      </c>
      <c r="C23" s="8">
        <v>0</v>
      </c>
      <c r="D23" s="8">
        <v>0</v>
      </c>
      <c r="E23" s="8">
        <v>0</v>
      </c>
      <c r="F23" s="8">
        <v>0</v>
      </c>
      <c r="G23" s="8">
        <v>0</v>
      </c>
      <c r="H23" s="8">
        <v>0</v>
      </c>
      <c r="I23" s="8">
        <v>0</v>
      </c>
      <c r="J23" s="8">
        <v>0</v>
      </c>
      <c r="K23" s="8">
        <v>0</v>
      </c>
      <c r="L23" s="8">
        <v>0</v>
      </c>
      <c r="M23" s="16">
        <f t="shared" si="0"/>
        <v>0</v>
      </c>
      <c r="N23" s="16">
        <f t="shared" si="1"/>
        <v>0</v>
      </c>
    </row>
    <row r="24" spans="1:14" ht="9.65" customHeight="1" x14ac:dyDescent="0.3">
      <c r="A24" s="17" t="s">
        <v>56</v>
      </c>
      <c r="B24" s="8">
        <v>0</v>
      </c>
      <c r="C24" s="8">
        <v>0</v>
      </c>
      <c r="D24" s="8">
        <v>4</v>
      </c>
      <c r="E24" s="8">
        <v>340</v>
      </c>
      <c r="F24" s="8">
        <v>0</v>
      </c>
      <c r="G24" s="8">
        <v>0</v>
      </c>
      <c r="H24" s="8">
        <v>0</v>
      </c>
      <c r="I24" s="8">
        <v>0</v>
      </c>
      <c r="J24" s="8">
        <v>4</v>
      </c>
      <c r="K24" s="8">
        <v>340</v>
      </c>
      <c r="L24" s="8">
        <v>12750</v>
      </c>
      <c r="M24" s="16">
        <f t="shared" si="0"/>
        <v>0</v>
      </c>
      <c r="N24" s="16">
        <f t="shared" si="1"/>
        <v>0</v>
      </c>
    </row>
    <row r="25" spans="1:14" ht="9.65" customHeight="1" x14ac:dyDescent="0.3">
      <c r="A25" s="17" t="s">
        <v>57</v>
      </c>
      <c r="B25" s="8">
        <v>0</v>
      </c>
      <c r="C25" s="8">
        <v>0</v>
      </c>
      <c r="D25" s="8">
        <v>4</v>
      </c>
      <c r="E25" s="8">
        <v>340</v>
      </c>
      <c r="F25" s="8">
        <v>0</v>
      </c>
      <c r="G25" s="8">
        <v>0</v>
      </c>
      <c r="H25" s="8">
        <v>0</v>
      </c>
      <c r="I25" s="8">
        <v>0</v>
      </c>
      <c r="J25" s="8">
        <v>4</v>
      </c>
      <c r="K25" s="8">
        <v>340</v>
      </c>
      <c r="L25" s="8">
        <v>12750</v>
      </c>
      <c r="M25" s="16">
        <f t="shared" si="0"/>
        <v>0</v>
      </c>
      <c r="N25" s="16">
        <f t="shared" si="1"/>
        <v>0</v>
      </c>
    </row>
    <row r="26" spans="1:14" ht="9.65" customHeight="1" x14ac:dyDescent="0.3">
      <c r="A26" s="17" t="s">
        <v>58</v>
      </c>
      <c r="B26" s="8">
        <v>0</v>
      </c>
      <c r="C26" s="8">
        <v>0</v>
      </c>
      <c r="D26" s="8">
        <v>0</v>
      </c>
      <c r="E26" s="8">
        <v>0</v>
      </c>
      <c r="F26" s="8">
        <v>0</v>
      </c>
      <c r="G26" s="8">
        <v>0</v>
      </c>
      <c r="H26" s="8">
        <v>0</v>
      </c>
      <c r="I26" s="8">
        <v>0</v>
      </c>
      <c r="J26" s="8">
        <v>0</v>
      </c>
      <c r="K26" s="8">
        <v>0</v>
      </c>
      <c r="L26" s="8">
        <v>0</v>
      </c>
      <c r="M26" s="16">
        <f t="shared" si="0"/>
        <v>0</v>
      </c>
      <c r="N26" s="16">
        <f t="shared" si="1"/>
        <v>0</v>
      </c>
    </row>
    <row r="27" spans="1:14" ht="9.65" customHeight="1" x14ac:dyDescent="0.3">
      <c r="A27" s="17" t="s">
        <v>59</v>
      </c>
      <c r="B27" s="8">
        <v>0</v>
      </c>
      <c r="C27" s="8">
        <v>0</v>
      </c>
      <c r="D27" s="8">
        <v>0</v>
      </c>
      <c r="E27" s="8">
        <v>0</v>
      </c>
      <c r="F27" s="8">
        <v>0</v>
      </c>
      <c r="G27" s="8">
        <v>0</v>
      </c>
      <c r="H27" s="8">
        <v>0</v>
      </c>
      <c r="I27" s="8">
        <v>0</v>
      </c>
      <c r="J27" s="8">
        <v>0</v>
      </c>
      <c r="K27" s="8">
        <v>0</v>
      </c>
      <c r="L27" s="8">
        <v>0</v>
      </c>
      <c r="M27" s="16">
        <f t="shared" si="0"/>
        <v>0</v>
      </c>
      <c r="N27" s="16">
        <f t="shared" si="1"/>
        <v>0</v>
      </c>
    </row>
    <row r="28" spans="1:14" ht="9.65" customHeight="1" x14ac:dyDescent="0.3">
      <c r="A28" s="17" t="s">
        <v>60</v>
      </c>
      <c r="B28" s="8">
        <v>23</v>
      </c>
      <c r="C28" s="8">
        <v>418</v>
      </c>
      <c r="D28" s="8">
        <v>3</v>
      </c>
      <c r="E28" s="8">
        <v>237</v>
      </c>
      <c r="F28" s="8">
        <v>0</v>
      </c>
      <c r="G28" s="8">
        <v>0</v>
      </c>
      <c r="H28" s="8">
        <v>0</v>
      </c>
      <c r="I28" s="8">
        <v>0</v>
      </c>
      <c r="J28" s="8">
        <v>26</v>
      </c>
      <c r="K28" s="8">
        <v>655</v>
      </c>
      <c r="L28" s="8">
        <v>72338</v>
      </c>
      <c r="M28" s="16">
        <f t="shared" si="0"/>
        <v>0</v>
      </c>
      <c r="N28" s="16">
        <f t="shared" si="1"/>
        <v>0</v>
      </c>
    </row>
    <row r="29" spans="1:14" ht="9.65" customHeight="1" x14ac:dyDescent="0.3">
      <c r="A29" s="17" t="s">
        <v>61</v>
      </c>
      <c r="B29" s="8">
        <v>23</v>
      </c>
      <c r="C29" s="8">
        <v>418</v>
      </c>
      <c r="D29" s="8">
        <v>3</v>
      </c>
      <c r="E29" s="8">
        <v>237</v>
      </c>
      <c r="F29" s="8">
        <v>0</v>
      </c>
      <c r="G29" s="8">
        <v>0</v>
      </c>
      <c r="H29" s="8">
        <v>0</v>
      </c>
      <c r="I29" s="8">
        <v>0</v>
      </c>
      <c r="J29" s="8">
        <v>26</v>
      </c>
      <c r="K29" s="8">
        <v>655</v>
      </c>
      <c r="L29" s="8">
        <v>72338</v>
      </c>
      <c r="M29" s="16">
        <f t="shared" si="0"/>
        <v>0</v>
      </c>
      <c r="N29" s="16">
        <f t="shared" si="1"/>
        <v>0</v>
      </c>
    </row>
    <row r="30" spans="1:14" ht="9.65" customHeight="1" x14ac:dyDescent="0.3">
      <c r="A30" s="17" t="s">
        <v>62</v>
      </c>
      <c r="B30" s="8">
        <v>23</v>
      </c>
      <c r="C30" s="8">
        <v>418</v>
      </c>
      <c r="D30" s="8">
        <v>3</v>
      </c>
      <c r="E30" s="8">
        <v>237</v>
      </c>
      <c r="F30" s="8">
        <v>0</v>
      </c>
      <c r="G30" s="8">
        <v>0</v>
      </c>
      <c r="H30" s="8">
        <v>0</v>
      </c>
      <c r="I30" s="8">
        <v>0</v>
      </c>
      <c r="J30" s="8">
        <v>26</v>
      </c>
      <c r="K30" s="8">
        <v>655</v>
      </c>
      <c r="L30" s="8">
        <v>72338</v>
      </c>
      <c r="M30" s="16">
        <f t="shared" si="0"/>
        <v>0</v>
      </c>
      <c r="N30" s="16">
        <f t="shared" si="1"/>
        <v>0</v>
      </c>
    </row>
    <row r="31" spans="1:14" ht="9.65" customHeight="1" x14ac:dyDescent="0.3">
      <c r="A31" s="17" t="s">
        <v>63</v>
      </c>
      <c r="B31" s="8">
        <v>0</v>
      </c>
      <c r="C31" s="8">
        <v>0</v>
      </c>
      <c r="D31" s="8">
        <v>0</v>
      </c>
      <c r="E31" s="8">
        <v>0</v>
      </c>
      <c r="F31" s="8">
        <v>0</v>
      </c>
      <c r="G31" s="8">
        <v>0</v>
      </c>
      <c r="H31" s="8">
        <v>0</v>
      </c>
      <c r="I31" s="8">
        <v>0</v>
      </c>
      <c r="J31" s="8">
        <v>0</v>
      </c>
      <c r="K31" s="8">
        <v>0</v>
      </c>
      <c r="L31" s="8">
        <v>0</v>
      </c>
      <c r="M31" s="16">
        <f t="shared" si="0"/>
        <v>0</v>
      </c>
      <c r="N31" s="16">
        <f t="shared" si="1"/>
        <v>0</v>
      </c>
    </row>
    <row r="32" spans="1:14" ht="9.65" customHeight="1" x14ac:dyDescent="0.3">
      <c r="A32" s="17" t="s">
        <v>64</v>
      </c>
      <c r="B32" s="8">
        <v>0</v>
      </c>
      <c r="C32" s="8">
        <v>0</v>
      </c>
      <c r="D32" s="8">
        <v>0</v>
      </c>
      <c r="E32" s="8">
        <v>0</v>
      </c>
      <c r="F32" s="8">
        <v>0</v>
      </c>
      <c r="G32" s="8">
        <v>0</v>
      </c>
      <c r="H32" s="8">
        <v>0</v>
      </c>
      <c r="I32" s="8">
        <v>0</v>
      </c>
      <c r="J32" s="8">
        <v>0</v>
      </c>
      <c r="K32" s="8">
        <v>0</v>
      </c>
      <c r="L32" s="8">
        <v>0</v>
      </c>
      <c r="M32" s="16">
        <f t="shared" si="0"/>
        <v>0</v>
      </c>
      <c r="N32" s="16">
        <f t="shared" si="1"/>
        <v>0</v>
      </c>
    </row>
    <row r="33" spans="1:14" ht="9.65" customHeight="1" x14ac:dyDescent="0.3">
      <c r="A33" s="17" t="s">
        <v>65</v>
      </c>
      <c r="B33" s="8">
        <v>33748</v>
      </c>
      <c r="C33" s="8">
        <v>3624372</v>
      </c>
      <c r="D33" s="8">
        <v>838</v>
      </c>
      <c r="E33" s="8">
        <v>85621</v>
      </c>
      <c r="F33" s="8">
        <v>204</v>
      </c>
      <c r="G33" s="8">
        <v>17207</v>
      </c>
      <c r="H33" s="8">
        <v>0</v>
      </c>
      <c r="I33" s="8">
        <v>0</v>
      </c>
      <c r="J33" s="8">
        <v>34790</v>
      </c>
      <c r="K33" s="8">
        <v>3727200</v>
      </c>
      <c r="L33" s="8">
        <v>44506291</v>
      </c>
      <c r="M33" s="16">
        <f t="shared" si="0"/>
        <v>0</v>
      </c>
      <c r="N33" s="16">
        <f t="shared" si="1"/>
        <v>0</v>
      </c>
    </row>
    <row r="34" spans="1:14" ht="9.65" customHeight="1" x14ac:dyDescent="0.3">
      <c r="A34" s="17" t="s">
        <v>66</v>
      </c>
      <c r="B34" s="8">
        <v>31757</v>
      </c>
      <c r="C34" s="8">
        <v>3415404</v>
      </c>
      <c r="D34" s="8">
        <v>626</v>
      </c>
      <c r="E34" s="8">
        <v>65329</v>
      </c>
      <c r="F34" s="8">
        <v>22</v>
      </c>
      <c r="G34" s="8">
        <v>1222</v>
      </c>
      <c r="H34" s="8">
        <v>0</v>
      </c>
      <c r="I34" s="8">
        <v>0</v>
      </c>
      <c r="J34" s="8">
        <v>32405</v>
      </c>
      <c r="K34" s="8">
        <v>3481955</v>
      </c>
      <c r="L34" s="8">
        <v>39071775</v>
      </c>
      <c r="M34" s="16">
        <f t="shared" si="0"/>
        <v>0</v>
      </c>
      <c r="N34" s="16">
        <f t="shared" si="1"/>
        <v>0</v>
      </c>
    </row>
    <row r="35" spans="1:14" ht="9.65" customHeight="1" x14ac:dyDescent="0.3">
      <c r="A35" s="17" t="s">
        <v>67</v>
      </c>
      <c r="B35" s="8">
        <v>106</v>
      </c>
      <c r="C35" s="8">
        <v>10441</v>
      </c>
      <c r="D35" s="8">
        <v>0</v>
      </c>
      <c r="E35" s="8">
        <v>0</v>
      </c>
      <c r="F35" s="8">
        <v>0</v>
      </c>
      <c r="G35" s="8">
        <v>0</v>
      </c>
      <c r="H35" s="8">
        <v>0</v>
      </c>
      <c r="I35" s="8">
        <v>0</v>
      </c>
      <c r="J35" s="8">
        <v>106</v>
      </c>
      <c r="K35" s="8">
        <v>10441</v>
      </c>
      <c r="L35" s="8">
        <v>143163</v>
      </c>
      <c r="M35" s="16">
        <f t="shared" si="0"/>
        <v>0</v>
      </c>
      <c r="N35" s="16">
        <f t="shared" si="1"/>
        <v>0</v>
      </c>
    </row>
    <row r="36" spans="1:14" ht="9.65" customHeight="1" x14ac:dyDescent="0.3">
      <c r="A36" s="17" t="s">
        <v>68</v>
      </c>
      <c r="B36" s="8">
        <v>0</v>
      </c>
      <c r="C36" s="8">
        <v>0</v>
      </c>
      <c r="D36" s="8">
        <v>117</v>
      </c>
      <c r="E36" s="8">
        <v>11504</v>
      </c>
      <c r="F36" s="8">
        <v>8</v>
      </c>
      <c r="G36" s="8">
        <v>611</v>
      </c>
      <c r="H36" s="8">
        <v>0</v>
      </c>
      <c r="I36" s="8">
        <v>0</v>
      </c>
      <c r="J36" s="8">
        <v>125</v>
      </c>
      <c r="K36" s="8">
        <v>12115</v>
      </c>
      <c r="L36" s="8">
        <v>135839</v>
      </c>
      <c r="M36" s="16">
        <f t="shared" si="0"/>
        <v>0</v>
      </c>
      <c r="N36" s="16">
        <f t="shared" si="1"/>
        <v>0</v>
      </c>
    </row>
    <row r="37" spans="1:14" ht="9.65" customHeight="1" x14ac:dyDescent="0.3">
      <c r="A37" s="17" t="s">
        <v>69</v>
      </c>
      <c r="B37" s="8">
        <v>1215</v>
      </c>
      <c r="C37" s="8">
        <v>130105</v>
      </c>
      <c r="D37" s="8">
        <v>0</v>
      </c>
      <c r="E37" s="8">
        <v>0</v>
      </c>
      <c r="F37" s="8">
        <v>0</v>
      </c>
      <c r="G37" s="8">
        <v>0</v>
      </c>
      <c r="H37" s="8">
        <v>0</v>
      </c>
      <c r="I37" s="8">
        <v>0</v>
      </c>
      <c r="J37" s="8">
        <v>1215</v>
      </c>
      <c r="K37" s="8">
        <v>130105</v>
      </c>
      <c r="L37" s="8">
        <v>3377960</v>
      </c>
      <c r="M37" s="16">
        <f t="shared" si="0"/>
        <v>0</v>
      </c>
      <c r="N37" s="16">
        <f t="shared" si="1"/>
        <v>0</v>
      </c>
    </row>
    <row r="38" spans="1:14" ht="9.65" customHeight="1" x14ac:dyDescent="0.3">
      <c r="A38" s="17" t="s">
        <v>70</v>
      </c>
      <c r="B38" s="8">
        <v>40</v>
      </c>
      <c r="C38" s="8">
        <v>4245</v>
      </c>
      <c r="D38" s="8">
        <v>0</v>
      </c>
      <c r="E38" s="8">
        <v>0</v>
      </c>
      <c r="F38" s="8">
        <v>0</v>
      </c>
      <c r="G38" s="8">
        <v>0</v>
      </c>
      <c r="H38" s="8">
        <v>0</v>
      </c>
      <c r="I38" s="8">
        <v>0</v>
      </c>
      <c r="J38" s="8">
        <v>40</v>
      </c>
      <c r="K38" s="8">
        <v>4245</v>
      </c>
      <c r="L38" s="8">
        <v>111190</v>
      </c>
      <c r="M38" s="16">
        <f t="shared" si="0"/>
        <v>0</v>
      </c>
      <c r="N38" s="16">
        <f t="shared" si="1"/>
        <v>0</v>
      </c>
    </row>
    <row r="39" spans="1:14" ht="9.65" customHeight="1" x14ac:dyDescent="0.3">
      <c r="A39" s="17" t="s">
        <v>71</v>
      </c>
      <c r="B39" s="8">
        <v>1175</v>
      </c>
      <c r="C39" s="8">
        <v>125860</v>
      </c>
      <c r="D39" s="8">
        <v>0</v>
      </c>
      <c r="E39" s="8">
        <v>0</v>
      </c>
      <c r="F39" s="8">
        <v>0</v>
      </c>
      <c r="G39" s="8">
        <v>0</v>
      </c>
      <c r="H39" s="8">
        <v>0</v>
      </c>
      <c r="I39" s="8">
        <v>0</v>
      </c>
      <c r="J39" s="8">
        <v>1175</v>
      </c>
      <c r="K39" s="8">
        <v>125860</v>
      </c>
      <c r="L39" s="8">
        <v>3266770</v>
      </c>
      <c r="M39" s="16">
        <f t="shared" si="0"/>
        <v>0</v>
      </c>
      <c r="N39" s="16">
        <f t="shared" si="1"/>
        <v>0</v>
      </c>
    </row>
    <row r="40" spans="1:14" ht="9.65" customHeight="1" x14ac:dyDescent="0.3">
      <c r="A40" s="17" t="s">
        <v>72</v>
      </c>
      <c r="B40" s="8">
        <v>0</v>
      </c>
      <c r="C40" s="8">
        <v>0</v>
      </c>
      <c r="D40" s="8">
        <v>0</v>
      </c>
      <c r="E40" s="8">
        <v>0</v>
      </c>
      <c r="F40" s="8">
        <v>0</v>
      </c>
      <c r="G40" s="8">
        <v>0</v>
      </c>
      <c r="H40" s="8">
        <v>0</v>
      </c>
      <c r="I40" s="8">
        <v>0</v>
      </c>
      <c r="J40" s="8">
        <v>0</v>
      </c>
      <c r="K40" s="8">
        <v>0</v>
      </c>
      <c r="L40" s="8">
        <v>0</v>
      </c>
      <c r="M40" s="16">
        <f t="shared" si="0"/>
        <v>0</v>
      </c>
      <c r="N40" s="16">
        <f t="shared" si="1"/>
        <v>0</v>
      </c>
    </row>
    <row r="41" spans="1:14" ht="9.65" customHeight="1" x14ac:dyDescent="0.3">
      <c r="A41" s="17" t="s">
        <v>73</v>
      </c>
      <c r="B41" s="8">
        <v>89</v>
      </c>
      <c r="C41" s="8">
        <v>7101</v>
      </c>
      <c r="D41" s="8">
        <v>95</v>
      </c>
      <c r="E41" s="8">
        <v>8788</v>
      </c>
      <c r="F41" s="8">
        <v>173</v>
      </c>
      <c r="G41" s="8">
        <v>15261</v>
      </c>
      <c r="H41" s="8">
        <v>0</v>
      </c>
      <c r="I41" s="8">
        <v>0</v>
      </c>
      <c r="J41" s="8">
        <v>357</v>
      </c>
      <c r="K41" s="8">
        <v>31150</v>
      </c>
      <c r="L41" s="8">
        <v>1495959</v>
      </c>
      <c r="M41" s="16">
        <f t="shared" si="0"/>
        <v>0</v>
      </c>
      <c r="N41" s="16">
        <f t="shared" si="1"/>
        <v>0</v>
      </c>
    </row>
    <row r="42" spans="1:14" ht="9.65" customHeight="1" x14ac:dyDescent="0.3">
      <c r="A42" s="17" t="s">
        <v>74</v>
      </c>
      <c r="B42" s="8">
        <v>0</v>
      </c>
      <c r="C42" s="8">
        <v>0</v>
      </c>
      <c r="D42" s="8">
        <v>0</v>
      </c>
      <c r="E42" s="8">
        <v>0</v>
      </c>
      <c r="F42" s="8">
        <v>0</v>
      </c>
      <c r="G42" s="8">
        <v>0</v>
      </c>
      <c r="H42" s="8">
        <v>0</v>
      </c>
      <c r="I42" s="8">
        <v>0</v>
      </c>
      <c r="J42" s="8">
        <v>0</v>
      </c>
      <c r="K42" s="8">
        <v>0</v>
      </c>
      <c r="L42" s="8">
        <v>0</v>
      </c>
      <c r="M42" s="16">
        <f t="shared" si="0"/>
        <v>0</v>
      </c>
      <c r="N42" s="16">
        <f t="shared" si="1"/>
        <v>0</v>
      </c>
    </row>
    <row r="43" spans="1:14" ht="9.65" customHeight="1" x14ac:dyDescent="0.3">
      <c r="A43" s="17" t="s">
        <v>75</v>
      </c>
      <c r="B43" s="8">
        <v>0</v>
      </c>
      <c r="C43" s="8">
        <v>0</v>
      </c>
      <c r="D43" s="8">
        <v>0</v>
      </c>
      <c r="E43" s="8">
        <v>0</v>
      </c>
      <c r="F43" s="8">
        <v>0</v>
      </c>
      <c r="G43" s="8">
        <v>0</v>
      </c>
      <c r="H43" s="8">
        <v>0</v>
      </c>
      <c r="I43" s="8">
        <v>0</v>
      </c>
      <c r="J43" s="8">
        <v>0</v>
      </c>
      <c r="K43" s="8">
        <v>0</v>
      </c>
      <c r="L43" s="8">
        <v>0</v>
      </c>
      <c r="M43" s="16">
        <f t="shared" si="0"/>
        <v>0</v>
      </c>
      <c r="N43" s="16">
        <f t="shared" si="1"/>
        <v>0</v>
      </c>
    </row>
    <row r="44" spans="1:14" ht="9.65" customHeight="1" x14ac:dyDescent="0.3">
      <c r="A44" s="17" t="s">
        <v>76</v>
      </c>
      <c r="B44" s="8">
        <v>0</v>
      </c>
      <c r="C44" s="8">
        <v>0</v>
      </c>
      <c r="D44" s="8">
        <v>0</v>
      </c>
      <c r="E44" s="8">
        <v>0</v>
      </c>
      <c r="F44" s="8">
        <v>0</v>
      </c>
      <c r="G44" s="8">
        <v>0</v>
      </c>
      <c r="H44" s="8">
        <v>0</v>
      </c>
      <c r="I44" s="8">
        <v>0</v>
      </c>
      <c r="J44" s="8">
        <v>0</v>
      </c>
      <c r="K44" s="8">
        <v>0</v>
      </c>
      <c r="L44" s="8">
        <v>0</v>
      </c>
      <c r="M44" s="16">
        <f t="shared" si="0"/>
        <v>0</v>
      </c>
      <c r="N44" s="16">
        <f t="shared" si="1"/>
        <v>0</v>
      </c>
    </row>
    <row r="45" spans="1:14" ht="9.65" customHeight="1" x14ac:dyDescent="0.3">
      <c r="A45" s="17" t="s">
        <v>77</v>
      </c>
      <c r="B45" s="8">
        <v>687</v>
      </c>
      <c r="C45" s="8">
        <v>71762</v>
      </c>
      <c r="D45" s="8">
        <v>0</v>
      </c>
      <c r="E45" s="8">
        <v>0</v>
      </c>
      <c r="F45" s="8">
        <v>1</v>
      </c>
      <c r="G45" s="8">
        <v>113</v>
      </c>
      <c r="H45" s="8">
        <v>0</v>
      </c>
      <c r="I45" s="8">
        <v>0</v>
      </c>
      <c r="J45" s="8">
        <v>688</v>
      </c>
      <c r="K45" s="8">
        <v>71875</v>
      </c>
      <c r="L45" s="8">
        <v>424758</v>
      </c>
      <c r="M45" s="16">
        <f t="shared" si="0"/>
        <v>0</v>
      </c>
      <c r="N45" s="16">
        <f t="shared" si="1"/>
        <v>0</v>
      </c>
    </row>
    <row r="46" spans="1:14" ht="9.65" customHeight="1" x14ac:dyDescent="0.3">
      <c r="A46" s="17" t="s">
        <v>78</v>
      </c>
      <c r="B46" s="8">
        <v>281997</v>
      </c>
      <c r="C46" s="8">
        <v>33547205</v>
      </c>
      <c r="D46" s="8">
        <v>100196</v>
      </c>
      <c r="E46" s="8">
        <v>11959699</v>
      </c>
      <c r="F46" s="8">
        <v>1079</v>
      </c>
      <c r="G46" s="8">
        <v>122040</v>
      </c>
      <c r="H46" s="8">
        <v>1911</v>
      </c>
      <c r="I46" s="8">
        <v>202140</v>
      </c>
      <c r="J46" s="8">
        <v>385183</v>
      </c>
      <c r="K46" s="8">
        <v>45831084</v>
      </c>
      <c r="L46" s="8">
        <v>744741428</v>
      </c>
      <c r="M46" s="16">
        <f t="shared" si="0"/>
        <v>0</v>
      </c>
      <c r="N46" s="16">
        <f t="shared" si="1"/>
        <v>0</v>
      </c>
    </row>
    <row r="47" spans="1:14" ht="9.65" customHeight="1" x14ac:dyDescent="0.3">
      <c r="A47" s="17" t="s">
        <v>79</v>
      </c>
      <c r="B47" s="8">
        <v>0</v>
      </c>
      <c r="C47" s="8">
        <v>0</v>
      </c>
      <c r="D47" s="8">
        <v>0</v>
      </c>
      <c r="E47" s="8">
        <v>0</v>
      </c>
      <c r="F47" s="8">
        <v>9</v>
      </c>
      <c r="G47" s="8">
        <v>862</v>
      </c>
      <c r="H47" s="8">
        <v>0</v>
      </c>
      <c r="I47" s="8">
        <v>0</v>
      </c>
      <c r="J47" s="8">
        <v>9</v>
      </c>
      <c r="K47" s="8">
        <v>862</v>
      </c>
      <c r="L47" s="8">
        <v>50445</v>
      </c>
      <c r="M47" s="16">
        <f t="shared" si="0"/>
        <v>0</v>
      </c>
      <c r="N47" s="16">
        <f t="shared" si="1"/>
        <v>0</v>
      </c>
    </row>
    <row r="48" spans="1:14" ht="9.65" customHeight="1" x14ac:dyDescent="0.3">
      <c r="A48" s="17" t="s">
        <v>80</v>
      </c>
      <c r="B48" s="8">
        <v>0</v>
      </c>
      <c r="C48" s="8">
        <v>0</v>
      </c>
      <c r="D48" s="8">
        <v>0</v>
      </c>
      <c r="E48" s="8">
        <v>0</v>
      </c>
      <c r="F48" s="8">
        <v>0</v>
      </c>
      <c r="G48" s="8">
        <v>0</v>
      </c>
      <c r="H48" s="8">
        <v>0</v>
      </c>
      <c r="I48" s="8">
        <v>0</v>
      </c>
      <c r="J48" s="8">
        <v>0</v>
      </c>
      <c r="K48" s="8">
        <v>0</v>
      </c>
      <c r="L48" s="8">
        <v>0</v>
      </c>
      <c r="M48" s="16">
        <f t="shared" si="0"/>
        <v>0</v>
      </c>
      <c r="N48" s="16">
        <f t="shared" si="1"/>
        <v>0</v>
      </c>
    </row>
    <row r="49" spans="1:14" ht="9.65" customHeight="1" x14ac:dyDescent="0.3">
      <c r="A49" s="17" t="s">
        <v>81</v>
      </c>
      <c r="B49" s="8">
        <v>0</v>
      </c>
      <c r="C49" s="8">
        <v>0</v>
      </c>
      <c r="D49" s="8">
        <v>0</v>
      </c>
      <c r="E49" s="8">
        <v>0</v>
      </c>
      <c r="F49" s="8">
        <v>9</v>
      </c>
      <c r="G49" s="8">
        <v>862</v>
      </c>
      <c r="H49" s="8">
        <v>0</v>
      </c>
      <c r="I49" s="8">
        <v>0</v>
      </c>
      <c r="J49" s="8">
        <v>9</v>
      </c>
      <c r="K49" s="8">
        <v>862</v>
      </c>
      <c r="L49" s="8">
        <v>50445</v>
      </c>
      <c r="M49" s="16">
        <f t="shared" si="0"/>
        <v>0</v>
      </c>
      <c r="N49" s="16">
        <f t="shared" si="1"/>
        <v>0</v>
      </c>
    </row>
    <row r="50" spans="1:14" ht="9.65" customHeight="1" x14ac:dyDescent="0.3">
      <c r="A50" s="17" t="s">
        <v>82</v>
      </c>
      <c r="B50" s="8">
        <v>281997</v>
      </c>
      <c r="C50" s="8">
        <v>33547205</v>
      </c>
      <c r="D50" s="8">
        <v>100196</v>
      </c>
      <c r="E50" s="8">
        <v>11959699</v>
      </c>
      <c r="F50" s="8">
        <v>1070</v>
      </c>
      <c r="G50" s="8">
        <v>121178</v>
      </c>
      <c r="H50" s="8">
        <v>1911</v>
      </c>
      <c r="I50" s="8">
        <v>202140</v>
      </c>
      <c r="J50" s="8">
        <v>385174</v>
      </c>
      <c r="K50" s="8">
        <v>45830222</v>
      </c>
      <c r="L50" s="8">
        <v>744690983</v>
      </c>
      <c r="M50" s="16">
        <f t="shared" si="0"/>
        <v>0</v>
      </c>
      <c r="N50" s="16">
        <f t="shared" si="1"/>
        <v>0</v>
      </c>
    </row>
    <row r="51" spans="1:14" ht="9.65" customHeight="1" x14ac:dyDescent="0.3">
      <c r="A51" s="17" t="s">
        <v>83</v>
      </c>
      <c r="B51" s="8">
        <v>281997</v>
      </c>
      <c r="C51" s="8">
        <v>33547205</v>
      </c>
      <c r="D51" s="8">
        <v>100196</v>
      </c>
      <c r="E51" s="8">
        <v>11959699</v>
      </c>
      <c r="F51" s="8">
        <v>777</v>
      </c>
      <c r="G51" s="8">
        <v>91935</v>
      </c>
      <c r="H51" s="8">
        <v>1911</v>
      </c>
      <c r="I51" s="8">
        <v>202140</v>
      </c>
      <c r="J51" s="8">
        <v>384881</v>
      </c>
      <c r="K51" s="8">
        <v>45800979</v>
      </c>
      <c r="L51" s="8">
        <v>744539852</v>
      </c>
      <c r="M51" s="16">
        <f t="shared" si="0"/>
        <v>0</v>
      </c>
      <c r="N51" s="16">
        <f t="shared" si="1"/>
        <v>0</v>
      </c>
    </row>
    <row r="52" spans="1:14" x14ac:dyDescent="0.3">
      <c r="B52" s="27"/>
      <c r="C52" s="27"/>
      <c r="D52" s="27"/>
      <c r="E52" s="27"/>
      <c r="F52" s="27"/>
      <c r="G52" s="27"/>
      <c r="H52" s="27"/>
      <c r="I52" s="27"/>
      <c r="J52" s="27"/>
      <c r="K52" s="27"/>
      <c r="L52" s="27"/>
    </row>
    <row r="53" spans="1:14" x14ac:dyDescent="0.3">
      <c r="B53" s="27"/>
      <c r="C53" s="27"/>
      <c r="D53" s="27"/>
      <c r="E53" s="27"/>
      <c r="F53" s="27"/>
      <c r="G53" s="27"/>
      <c r="H53" s="27"/>
      <c r="I53" s="27"/>
      <c r="J53" s="27"/>
      <c r="K53" s="27"/>
      <c r="L53" s="27"/>
    </row>
    <row r="54" spans="1:14" x14ac:dyDescent="0.3">
      <c r="B54" s="27"/>
      <c r="C54" s="27"/>
      <c r="D54" s="27"/>
      <c r="E54" s="27"/>
      <c r="F54" s="27"/>
      <c r="G54" s="27"/>
      <c r="H54" s="27"/>
      <c r="I54" s="27"/>
      <c r="J54" s="27"/>
      <c r="K54" s="27"/>
      <c r="L54" s="27"/>
    </row>
    <row r="55" spans="1:14" x14ac:dyDescent="0.3">
      <c r="H55" s="27"/>
      <c r="I55" s="27"/>
      <c r="J55" s="27"/>
      <c r="K55" s="27"/>
      <c r="L55" s="27"/>
    </row>
  </sheetData>
  <mergeCells count="15">
    <mergeCell ref="B8:C8"/>
    <mergeCell ref="D8:E8"/>
    <mergeCell ref="F8:G8"/>
    <mergeCell ref="H8:I8"/>
    <mergeCell ref="J8:K8"/>
    <mergeCell ref="E6:L6"/>
    <mergeCell ref="B7:E7"/>
    <mergeCell ref="F7:I7"/>
    <mergeCell ref="J7:K7"/>
    <mergeCell ref="A1:I1"/>
    <mergeCell ref="A2:I2"/>
    <mergeCell ref="K2:L2"/>
    <mergeCell ref="J3:L3"/>
    <mergeCell ref="J5:L5"/>
    <mergeCell ref="A6:D6"/>
  </mergeCells>
  <pageMargins left="0.7" right="0.7" top="0.75" bottom="0.75" header="0.3" footer="0.3"/>
  <pageSetup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4"/>
  <sheetViews>
    <sheetView topLeftCell="A22" zoomScale="120" zoomScaleNormal="120" workbookViewId="0">
      <selection sqref="A1:I1"/>
    </sheetView>
  </sheetViews>
  <sheetFormatPr defaultColWidth="9.296875" defaultRowHeight="13" x14ac:dyDescent="0.3"/>
  <cols>
    <col min="1" max="1" width="23.796875" style="10" customWidth="1"/>
    <col min="2" max="3" width="10.69921875" style="10" customWidth="1"/>
    <col min="4" max="9" width="10.5" style="10" customWidth="1"/>
    <col min="10" max="11" width="11" style="10" customWidth="1"/>
    <col min="12" max="12" width="16.296875" style="10" customWidth="1"/>
    <col min="13" max="16384" width="9.296875" style="10"/>
  </cols>
  <sheetData>
    <row r="1" spans="1:14" x14ac:dyDescent="0.3">
      <c r="A1" s="30" t="s">
        <v>478</v>
      </c>
      <c r="B1" s="30"/>
      <c r="C1" s="30"/>
      <c r="D1" s="30"/>
      <c r="E1" s="30"/>
      <c r="F1" s="30"/>
      <c r="G1" s="31"/>
      <c r="H1" s="31"/>
      <c r="I1" s="31"/>
      <c r="J1" s="9" t="s">
        <v>480</v>
      </c>
      <c r="K1" s="9"/>
      <c r="L1" s="9" t="s">
        <v>501</v>
      </c>
    </row>
    <row r="2" spans="1:14" ht="9.75" customHeight="1" x14ac:dyDescent="0.3">
      <c r="A2" s="30" t="s">
        <v>479</v>
      </c>
      <c r="B2" s="30"/>
      <c r="C2" s="30"/>
      <c r="D2" s="30"/>
      <c r="E2" s="30"/>
      <c r="F2" s="30"/>
      <c r="G2" s="31"/>
      <c r="H2" s="31"/>
      <c r="I2" s="31"/>
      <c r="J2" s="9"/>
      <c r="K2" s="32" t="str">
        <f>+'QCS Page 1'!K2:L2</f>
        <v>2nd QUARTER 2021</v>
      </c>
      <c r="L2" s="32"/>
    </row>
    <row r="3" spans="1:14" ht="9.75" customHeight="1" x14ac:dyDescent="0.3">
      <c r="A3" s="9"/>
      <c r="B3" s="9"/>
      <c r="C3" s="9"/>
      <c r="D3" s="9"/>
      <c r="E3" s="9"/>
      <c r="F3" s="9"/>
      <c r="G3" s="9"/>
      <c r="H3" s="9"/>
      <c r="I3" s="9"/>
      <c r="J3" s="32" t="str">
        <f>+'QCS Page 1'!J3:L3</f>
        <v>Beginning  Apr. 2021 - Jun. 2021</v>
      </c>
      <c r="K3" s="32"/>
      <c r="L3" s="32"/>
    </row>
    <row r="4" spans="1:14" ht="9" customHeight="1" x14ac:dyDescent="0.3">
      <c r="A4" s="9"/>
      <c r="B4" s="9"/>
      <c r="C4" s="9"/>
      <c r="D4" s="9"/>
      <c r="E4" s="9"/>
      <c r="F4" s="9"/>
      <c r="G4" s="9"/>
      <c r="H4" s="9"/>
      <c r="I4" s="9"/>
      <c r="J4" s="9" t="s">
        <v>481</v>
      </c>
      <c r="K4" s="9"/>
      <c r="L4" s="9"/>
    </row>
    <row r="5" spans="1:14" ht="8.25" customHeight="1" x14ac:dyDescent="0.3">
      <c r="A5" s="9"/>
      <c r="B5" s="9"/>
      <c r="C5" s="9"/>
      <c r="D5" s="9"/>
      <c r="E5" s="9"/>
      <c r="F5" s="9"/>
      <c r="G5" s="9"/>
      <c r="H5" s="9"/>
      <c r="I5" s="9"/>
      <c r="J5" s="32" t="s">
        <v>513</v>
      </c>
      <c r="K5" s="32"/>
      <c r="L5" s="32"/>
    </row>
    <row r="6" spans="1:14" ht="9.75" customHeight="1" x14ac:dyDescent="0.3">
      <c r="A6" s="32" t="s">
        <v>482</v>
      </c>
      <c r="B6" s="32"/>
      <c r="C6" s="32"/>
      <c r="D6" s="32"/>
      <c r="E6" s="32" t="s">
        <v>483</v>
      </c>
      <c r="F6" s="32"/>
      <c r="G6" s="32"/>
      <c r="H6" s="32"/>
      <c r="I6" s="32"/>
      <c r="J6" s="32"/>
      <c r="K6" s="32"/>
      <c r="L6" s="32"/>
    </row>
    <row r="7" spans="1:14" ht="16.5" customHeight="1" x14ac:dyDescent="0.3">
      <c r="A7" s="9"/>
      <c r="B7" s="30" t="s">
        <v>470</v>
      </c>
      <c r="C7" s="30"/>
      <c r="D7" s="30"/>
      <c r="E7" s="30"/>
      <c r="F7" s="30" t="s">
        <v>475</v>
      </c>
      <c r="G7" s="30"/>
      <c r="H7" s="30"/>
      <c r="I7" s="30"/>
      <c r="J7" s="33"/>
      <c r="K7" s="33"/>
      <c r="L7" s="9"/>
    </row>
    <row r="8" spans="1:14" ht="19.5" customHeight="1" x14ac:dyDescent="0.3">
      <c r="A8" s="11"/>
      <c r="B8" s="35" t="s">
        <v>471</v>
      </c>
      <c r="C8" s="34"/>
      <c r="D8" s="34" t="s">
        <v>472</v>
      </c>
      <c r="E8" s="34"/>
      <c r="F8" s="34" t="s">
        <v>471</v>
      </c>
      <c r="G8" s="34"/>
      <c r="H8" s="34" t="s">
        <v>472</v>
      </c>
      <c r="I8" s="34"/>
      <c r="J8" s="34" t="s">
        <v>476</v>
      </c>
      <c r="K8" s="34"/>
      <c r="L8" s="12" t="s">
        <v>477</v>
      </c>
    </row>
    <row r="9" spans="1:14" ht="9.65" customHeight="1" x14ac:dyDescent="0.3">
      <c r="A9" s="13"/>
      <c r="B9" s="14" t="s">
        <v>474</v>
      </c>
      <c r="C9" s="14" t="s">
        <v>473</v>
      </c>
      <c r="D9" s="14" t="s">
        <v>474</v>
      </c>
      <c r="E9" s="14" t="s">
        <v>473</v>
      </c>
      <c r="F9" s="15" t="s">
        <v>474</v>
      </c>
      <c r="G9" s="15" t="s">
        <v>473</v>
      </c>
      <c r="H9" s="15" t="s">
        <v>474</v>
      </c>
      <c r="I9" s="15" t="s">
        <v>473</v>
      </c>
      <c r="J9" s="15" t="s">
        <v>474</v>
      </c>
      <c r="K9" s="15" t="s">
        <v>473</v>
      </c>
      <c r="L9" s="11"/>
    </row>
    <row r="10" spans="1:14" ht="9.65" customHeight="1" x14ac:dyDescent="0.3">
      <c r="A10" s="18" t="s">
        <v>84</v>
      </c>
      <c r="B10" s="8">
        <v>18030</v>
      </c>
      <c r="C10" s="8">
        <v>1728020</v>
      </c>
      <c r="D10" s="8">
        <v>3684</v>
      </c>
      <c r="E10" s="8">
        <v>352242</v>
      </c>
      <c r="F10" s="8">
        <v>9541</v>
      </c>
      <c r="G10" s="8">
        <v>886399</v>
      </c>
      <c r="H10" s="8">
        <v>0</v>
      </c>
      <c r="I10" s="8">
        <v>0</v>
      </c>
      <c r="J10" s="8">
        <v>31255</v>
      </c>
      <c r="K10" s="8">
        <v>2966661</v>
      </c>
      <c r="L10" s="8">
        <v>97568004</v>
      </c>
      <c r="M10" s="16">
        <f t="shared" ref="M10:M51" si="0">J10-(B10+D10+F10+H10)</f>
        <v>0</v>
      </c>
      <c r="N10" s="16">
        <f t="shared" ref="N10:N51" si="1">K10-(C10+E10+G10+I10)</f>
        <v>0</v>
      </c>
    </row>
    <row r="11" spans="1:14" ht="9.65" customHeight="1" x14ac:dyDescent="0.3">
      <c r="A11" s="18" t="s">
        <v>85</v>
      </c>
      <c r="B11" s="8">
        <v>18029</v>
      </c>
      <c r="C11" s="8">
        <v>1727998</v>
      </c>
      <c r="D11" s="8">
        <v>3682</v>
      </c>
      <c r="E11" s="8">
        <v>352096</v>
      </c>
      <c r="F11" s="8">
        <v>9541</v>
      </c>
      <c r="G11" s="8">
        <v>886399</v>
      </c>
      <c r="H11" s="8">
        <v>0</v>
      </c>
      <c r="I11" s="8">
        <v>0</v>
      </c>
      <c r="J11" s="8">
        <v>31252</v>
      </c>
      <c r="K11" s="8">
        <v>2966493</v>
      </c>
      <c r="L11" s="8">
        <v>97558344</v>
      </c>
      <c r="M11" s="16">
        <f t="shared" si="0"/>
        <v>0</v>
      </c>
      <c r="N11" s="16">
        <f t="shared" si="1"/>
        <v>0</v>
      </c>
    </row>
    <row r="12" spans="1:14" ht="9.65" customHeight="1" x14ac:dyDescent="0.3">
      <c r="A12" s="18" t="s">
        <v>86</v>
      </c>
      <c r="B12" s="8">
        <v>1</v>
      </c>
      <c r="C12" s="8">
        <v>22</v>
      </c>
      <c r="D12" s="8">
        <v>2</v>
      </c>
      <c r="E12" s="8">
        <v>146</v>
      </c>
      <c r="F12" s="8">
        <v>0</v>
      </c>
      <c r="G12" s="8">
        <v>0</v>
      </c>
      <c r="H12" s="8">
        <v>0</v>
      </c>
      <c r="I12" s="8">
        <v>0</v>
      </c>
      <c r="J12" s="8">
        <v>3</v>
      </c>
      <c r="K12" s="8">
        <v>168</v>
      </c>
      <c r="L12" s="8">
        <v>9661</v>
      </c>
      <c r="M12" s="16">
        <f t="shared" si="0"/>
        <v>0</v>
      </c>
      <c r="N12" s="16">
        <f t="shared" si="1"/>
        <v>0</v>
      </c>
    </row>
    <row r="13" spans="1:14" ht="9.65" customHeight="1" x14ac:dyDescent="0.3">
      <c r="A13" s="18" t="s">
        <v>87</v>
      </c>
      <c r="B13" s="8">
        <v>54341</v>
      </c>
      <c r="C13" s="8">
        <v>6013311</v>
      </c>
      <c r="D13" s="8">
        <v>7509</v>
      </c>
      <c r="E13" s="8">
        <v>784879</v>
      </c>
      <c r="F13" s="8">
        <v>4907</v>
      </c>
      <c r="G13" s="8">
        <v>463425</v>
      </c>
      <c r="H13" s="8">
        <v>79</v>
      </c>
      <c r="I13" s="8">
        <v>5924</v>
      </c>
      <c r="J13" s="8">
        <v>66836</v>
      </c>
      <c r="K13" s="8">
        <v>7267539</v>
      </c>
      <c r="L13" s="8">
        <v>138656431</v>
      </c>
      <c r="M13" s="16">
        <f t="shared" si="0"/>
        <v>0</v>
      </c>
      <c r="N13" s="16">
        <f t="shared" si="1"/>
        <v>0</v>
      </c>
    </row>
    <row r="14" spans="1:14" ht="9.65" customHeight="1" x14ac:dyDescent="0.3">
      <c r="A14" s="18" t="s">
        <v>88</v>
      </c>
      <c r="B14" s="8">
        <v>8</v>
      </c>
      <c r="C14" s="8">
        <v>193</v>
      </c>
      <c r="D14" s="8">
        <v>1</v>
      </c>
      <c r="E14" s="8">
        <v>104</v>
      </c>
      <c r="F14" s="8">
        <v>4</v>
      </c>
      <c r="G14" s="8">
        <v>144</v>
      </c>
      <c r="H14" s="8">
        <v>0</v>
      </c>
      <c r="I14" s="8">
        <v>0</v>
      </c>
      <c r="J14" s="8">
        <v>13</v>
      </c>
      <c r="K14" s="8">
        <v>441</v>
      </c>
      <c r="L14" s="8">
        <v>29490</v>
      </c>
      <c r="M14" s="16">
        <f t="shared" si="0"/>
        <v>0</v>
      </c>
      <c r="N14" s="16">
        <f t="shared" si="1"/>
        <v>0</v>
      </c>
    </row>
    <row r="15" spans="1:14" ht="9.65" customHeight="1" x14ac:dyDescent="0.3">
      <c r="A15" s="18" t="s">
        <v>89</v>
      </c>
      <c r="B15" s="8">
        <v>31056</v>
      </c>
      <c r="C15" s="8">
        <v>3444624</v>
      </c>
      <c r="D15" s="8">
        <v>262</v>
      </c>
      <c r="E15" s="8">
        <v>26123</v>
      </c>
      <c r="F15" s="8">
        <v>2085</v>
      </c>
      <c r="G15" s="8">
        <v>176213</v>
      </c>
      <c r="H15" s="8">
        <v>0</v>
      </c>
      <c r="I15" s="8">
        <v>0</v>
      </c>
      <c r="J15" s="8">
        <v>33403</v>
      </c>
      <c r="K15" s="8">
        <v>3646960</v>
      </c>
      <c r="L15" s="8">
        <v>38886975</v>
      </c>
      <c r="M15" s="16">
        <f t="shared" si="0"/>
        <v>0</v>
      </c>
      <c r="N15" s="16">
        <f t="shared" si="1"/>
        <v>0</v>
      </c>
    </row>
    <row r="16" spans="1:14" ht="9.65" customHeight="1" x14ac:dyDescent="0.3">
      <c r="A16" s="18" t="s">
        <v>90</v>
      </c>
      <c r="B16" s="8">
        <v>6</v>
      </c>
      <c r="C16" s="8">
        <v>485</v>
      </c>
      <c r="D16" s="8">
        <v>0</v>
      </c>
      <c r="E16" s="8">
        <v>0</v>
      </c>
      <c r="F16" s="8">
        <v>1</v>
      </c>
      <c r="G16" s="8">
        <v>21</v>
      </c>
      <c r="H16" s="8">
        <v>0</v>
      </c>
      <c r="I16" s="8">
        <v>0</v>
      </c>
      <c r="J16" s="8">
        <v>7</v>
      </c>
      <c r="K16" s="8">
        <v>506</v>
      </c>
      <c r="L16" s="8">
        <v>18859</v>
      </c>
      <c r="M16" s="16">
        <f>J16-(B16+D16+F16+H16)</f>
        <v>0</v>
      </c>
      <c r="N16" s="16">
        <f t="shared" si="1"/>
        <v>0</v>
      </c>
    </row>
    <row r="17" spans="1:14" ht="9.65" customHeight="1" x14ac:dyDescent="0.3">
      <c r="A17" s="18" t="s">
        <v>91</v>
      </c>
      <c r="B17" s="8">
        <v>0</v>
      </c>
      <c r="C17" s="8">
        <v>0</v>
      </c>
      <c r="D17" s="8">
        <v>0</v>
      </c>
      <c r="E17" s="8">
        <v>0</v>
      </c>
      <c r="F17" s="8">
        <v>0</v>
      </c>
      <c r="G17" s="8">
        <v>0</v>
      </c>
      <c r="H17" s="8">
        <v>0</v>
      </c>
      <c r="I17" s="8">
        <v>0</v>
      </c>
      <c r="J17" s="8">
        <v>0</v>
      </c>
      <c r="K17" s="8">
        <v>0</v>
      </c>
      <c r="L17" s="8">
        <v>0</v>
      </c>
      <c r="M17" s="16">
        <f t="shared" si="0"/>
        <v>0</v>
      </c>
      <c r="N17" s="16">
        <f t="shared" si="1"/>
        <v>0</v>
      </c>
    </row>
    <row r="18" spans="1:14" ht="9.65" customHeight="1" x14ac:dyDescent="0.3">
      <c r="A18" s="18" t="s">
        <v>92</v>
      </c>
      <c r="B18" s="8">
        <v>31050</v>
      </c>
      <c r="C18" s="8">
        <v>3444139</v>
      </c>
      <c r="D18" s="8">
        <v>262</v>
      </c>
      <c r="E18" s="8">
        <v>26123</v>
      </c>
      <c r="F18" s="8">
        <v>2084</v>
      </c>
      <c r="G18" s="8">
        <v>176192</v>
      </c>
      <c r="H18" s="8">
        <v>0</v>
      </c>
      <c r="I18" s="8">
        <v>0</v>
      </c>
      <c r="J18" s="8">
        <v>33396</v>
      </c>
      <c r="K18" s="8">
        <v>3646454</v>
      </c>
      <c r="L18" s="8">
        <v>38868116</v>
      </c>
      <c r="M18" s="16">
        <f t="shared" si="0"/>
        <v>0</v>
      </c>
      <c r="N18" s="16">
        <f t="shared" si="1"/>
        <v>0</v>
      </c>
    </row>
    <row r="19" spans="1:14" ht="9.65" customHeight="1" x14ac:dyDescent="0.3">
      <c r="A19" s="18" t="s">
        <v>93</v>
      </c>
      <c r="B19" s="8">
        <v>19895</v>
      </c>
      <c r="C19" s="8">
        <v>2261041</v>
      </c>
      <c r="D19" s="8">
        <v>4929</v>
      </c>
      <c r="E19" s="8">
        <v>530736</v>
      </c>
      <c r="F19" s="8">
        <v>2130</v>
      </c>
      <c r="G19" s="8">
        <v>227198</v>
      </c>
      <c r="H19" s="8">
        <v>-3</v>
      </c>
      <c r="I19" s="8">
        <v>-392</v>
      </c>
      <c r="J19" s="8">
        <v>26951</v>
      </c>
      <c r="K19" s="8">
        <v>3018583</v>
      </c>
      <c r="L19" s="8">
        <v>71710859</v>
      </c>
      <c r="M19" s="16">
        <f t="shared" si="0"/>
        <v>0</v>
      </c>
      <c r="N19" s="16">
        <f t="shared" si="1"/>
        <v>0</v>
      </c>
    </row>
    <row r="20" spans="1:14" ht="9.65" customHeight="1" x14ac:dyDescent="0.3">
      <c r="A20" s="18" t="s">
        <v>94</v>
      </c>
      <c r="B20" s="8">
        <v>3994</v>
      </c>
      <c r="C20" s="8">
        <v>443702</v>
      </c>
      <c r="D20" s="8">
        <v>0</v>
      </c>
      <c r="E20" s="8">
        <v>0</v>
      </c>
      <c r="F20" s="8">
        <v>0</v>
      </c>
      <c r="G20" s="8">
        <v>0</v>
      </c>
      <c r="H20" s="8">
        <v>0</v>
      </c>
      <c r="I20" s="8">
        <v>0</v>
      </c>
      <c r="J20" s="8">
        <v>3994</v>
      </c>
      <c r="K20" s="8">
        <v>443702</v>
      </c>
      <c r="L20" s="8">
        <v>3957115</v>
      </c>
      <c r="M20" s="16">
        <f t="shared" si="0"/>
        <v>0</v>
      </c>
      <c r="N20" s="16">
        <f t="shared" si="1"/>
        <v>0</v>
      </c>
    </row>
    <row r="21" spans="1:14" ht="9.65" customHeight="1" x14ac:dyDescent="0.3">
      <c r="A21" s="18" t="s">
        <v>95</v>
      </c>
      <c r="B21" s="8">
        <v>1523</v>
      </c>
      <c r="C21" s="8">
        <v>157381</v>
      </c>
      <c r="D21" s="8">
        <v>4</v>
      </c>
      <c r="E21" s="8">
        <v>272</v>
      </c>
      <c r="F21" s="8">
        <v>0</v>
      </c>
      <c r="G21" s="8">
        <v>0</v>
      </c>
      <c r="H21" s="8">
        <v>-2</v>
      </c>
      <c r="I21" s="8">
        <v>-100</v>
      </c>
      <c r="J21" s="8">
        <v>1525</v>
      </c>
      <c r="K21" s="8">
        <v>157553</v>
      </c>
      <c r="L21" s="8">
        <v>2102793</v>
      </c>
      <c r="M21" s="16">
        <f t="shared" si="0"/>
        <v>0</v>
      </c>
      <c r="N21" s="16">
        <f t="shared" si="1"/>
        <v>0</v>
      </c>
    </row>
    <row r="22" spans="1:14" ht="9.65" customHeight="1" x14ac:dyDescent="0.3">
      <c r="A22" s="18" t="s">
        <v>96</v>
      </c>
      <c r="B22" s="8">
        <v>14378</v>
      </c>
      <c r="C22" s="8">
        <v>1659958</v>
      </c>
      <c r="D22" s="8">
        <v>4925</v>
      </c>
      <c r="E22" s="8">
        <v>530464</v>
      </c>
      <c r="F22" s="8">
        <v>2130</v>
      </c>
      <c r="G22" s="8">
        <v>227198</v>
      </c>
      <c r="H22" s="8">
        <v>-1</v>
      </c>
      <c r="I22" s="8">
        <v>-292</v>
      </c>
      <c r="J22" s="8">
        <v>21432</v>
      </c>
      <c r="K22" s="8">
        <v>2417328</v>
      </c>
      <c r="L22" s="8">
        <v>65650952</v>
      </c>
      <c r="M22" s="16">
        <f t="shared" si="0"/>
        <v>0</v>
      </c>
      <c r="N22" s="16">
        <f t="shared" si="1"/>
        <v>0</v>
      </c>
    </row>
    <row r="23" spans="1:14" ht="9.65" customHeight="1" x14ac:dyDescent="0.3">
      <c r="A23" s="18" t="s">
        <v>97</v>
      </c>
      <c r="B23" s="8">
        <v>1202</v>
      </c>
      <c r="C23" s="8">
        <v>127428</v>
      </c>
      <c r="D23" s="8">
        <v>113</v>
      </c>
      <c r="E23" s="8">
        <v>11688</v>
      </c>
      <c r="F23" s="8">
        <v>501</v>
      </c>
      <c r="G23" s="8">
        <v>47511</v>
      </c>
      <c r="H23" s="8">
        <v>54</v>
      </c>
      <c r="I23" s="8">
        <v>5232</v>
      </c>
      <c r="J23" s="8">
        <v>1870</v>
      </c>
      <c r="K23" s="8">
        <v>191859</v>
      </c>
      <c r="L23" s="8">
        <v>10201937</v>
      </c>
      <c r="M23" s="16">
        <f t="shared" si="0"/>
        <v>0</v>
      </c>
      <c r="N23" s="16">
        <f t="shared" si="1"/>
        <v>0</v>
      </c>
    </row>
    <row r="24" spans="1:14" ht="9.65" customHeight="1" x14ac:dyDescent="0.3">
      <c r="A24" s="18" t="s">
        <v>98</v>
      </c>
      <c r="B24" s="8">
        <v>1186</v>
      </c>
      <c r="C24" s="8">
        <v>126380</v>
      </c>
      <c r="D24" s="8">
        <v>113</v>
      </c>
      <c r="E24" s="8">
        <v>11688</v>
      </c>
      <c r="F24" s="8">
        <v>501</v>
      </c>
      <c r="G24" s="8">
        <v>47511</v>
      </c>
      <c r="H24" s="8">
        <v>54</v>
      </c>
      <c r="I24" s="8">
        <v>5232</v>
      </c>
      <c r="J24" s="8">
        <v>1854</v>
      </c>
      <c r="K24" s="8">
        <v>190811</v>
      </c>
      <c r="L24" s="8">
        <v>10131277</v>
      </c>
      <c r="M24" s="16">
        <f t="shared" si="0"/>
        <v>0</v>
      </c>
      <c r="N24" s="16">
        <f t="shared" si="1"/>
        <v>0</v>
      </c>
    </row>
    <row r="25" spans="1:14" ht="9.65" customHeight="1" x14ac:dyDescent="0.3">
      <c r="A25" s="18" t="s">
        <v>99</v>
      </c>
      <c r="B25" s="8">
        <v>0</v>
      </c>
      <c r="C25" s="8">
        <v>0</v>
      </c>
      <c r="D25" s="8">
        <v>0</v>
      </c>
      <c r="E25" s="8">
        <v>0</v>
      </c>
      <c r="F25" s="8">
        <v>0</v>
      </c>
      <c r="G25" s="8">
        <v>0</v>
      </c>
      <c r="H25" s="8">
        <v>0</v>
      </c>
      <c r="I25" s="8">
        <v>0</v>
      </c>
      <c r="J25" s="8">
        <v>0</v>
      </c>
      <c r="K25" s="8">
        <v>0</v>
      </c>
      <c r="L25" s="8">
        <v>0</v>
      </c>
      <c r="M25" s="16">
        <f t="shared" si="0"/>
        <v>0</v>
      </c>
      <c r="N25" s="16">
        <f t="shared" si="1"/>
        <v>0</v>
      </c>
    </row>
    <row r="26" spans="1:14" ht="9.65" customHeight="1" x14ac:dyDescent="0.3">
      <c r="A26" s="18" t="s">
        <v>100</v>
      </c>
      <c r="B26" s="8">
        <v>1</v>
      </c>
      <c r="C26" s="8">
        <v>21</v>
      </c>
      <c r="D26" s="8">
        <v>0</v>
      </c>
      <c r="E26" s="8">
        <v>0</v>
      </c>
      <c r="F26" s="8">
        <v>0</v>
      </c>
      <c r="G26" s="8">
        <v>0</v>
      </c>
      <c r="H26" s="8">
        <v>0</v>
      </c>
      <c r="I26" s="8">
        <v>0</v>
      </c>
      <c r="J26" s="8">
        <v>1</v>
      </c>
      <c r="K26" s="8">
        <v>21</v>
      </c>
      <c r="L26" s="8">
        <v>1036</v>
      </c>
      <c r="M26" s="16">
        <f t="shared" si="0"/>
        <v>0</v>
      </c>
      <c r="N26" s="16">
        <f t="shared" si="1"/>
        <v>0</v>
      </c>
    </row>
    <row r="27" spans="1:14" ht="9.65" customHeight="1" x14ac:dyDescent="0.3">
      <c r="A27" s="18" t="s">
        <v>101</v>
      </c>
      <c r="B27" s="8">
        <v>919</v>
      </c>
      <c r="C27" s="8">
        <v>91729</v>
      </c>
      <c r="D27" s="8">
        <v>1545</v>
      </c>
      <c r="E27" s="8">
        <v>155431</v>
      </c>
      <c r="F27" s="8">
        <v>36</v>
      </c>
      <c r="G27" s="8">
        <v>3318</v>
      </c>
      <c r="H27" s="8">
        <v>0</v>
      </c>
      <c r="I27" s="8">
        <v>0</v>
      </c>
      <c r="J27" s="8">
        <v>2500</v>
      </c>
      <c r="K27" s="8">
        <v>250478</v>
      </c>
      <c r="L27" s="8">
        <v>10124537</v>
      </c>
      <c r="M27" s="16">
        <f t="shared" si="0"/>
        <v>0</v>
      </c>
      <c r="N27" s="16">
        <f t="shared" si="1"/>
        <v>0</v>
      </c>
    </row>
    <row r="28" spans="1:14" ht="9.65" customHeight="1" x14ac:dyDescent="0.3">
      <c r="A28" s="18" t="s">
        <v>102</v>
      </c>
      <c r="B28" s="8">
        <v>279</v>
      </c>
      <c r="C28" s="8">
        <v>27061</v>
      </c>
      <c r="D28" s="8">
        <v>138</v>
      </c>
      <c r="E28" s="8">
        <v>13489</v>
      </c>
      <c r="F28" s="8">
        <v>20</v>
      </c>
      <c r="G28" s="8">
        <v>1770</v>
      </c>
      <c r="H28" s="8">
        <v>0</v>
      </c>
      <c r="I28" s="8">
        <v>0</v>
      </c>
      <c r="J28" s="8">
        <v>437</v>
      </c>
      <c r="K28" s="8">
        <v>42320</v>
      </c>
      <c r="L28" s="8">
        <v>2483991</v>
      </c>
      <c r="M28" s="16">
        <f t="shared" si="0"/>
        <v>0</v>
      </c>
      <c r="N28" s="16">
        <f t="shared" si="1"/>
        <v>0</v>
      </c>
    </row>
    <row r="29" spans="1:14" ht="9.65" customHeight="1" x14ac:dyDescent="0.3">
      <c r="A29" s="18" t="s">
        <v>103</v>
      </c>
      <c r="B29" s="8">
        <v>0</v>
      </c>
      <c r="C29" s="8">
        <v>0</v>
      </c>
      <c r="D29" s="8">
        <v>2</v>
      </c>
      <c r="E29" s="8">
        <v>50</v>
      </c>
      <c r="F29" s="8">
        <v>0</v>
      </c>
      <c r="G29" s="8">
        <v>0</v>
      </c>
      <c r="H29" s="8">
        <v>0</v>
      </c>
      <c r="I29" s="8">
        <v>0</v>
      </c>
      <c r="J29" s="8">
        <v>2</v>
      </c>
      <c r="K29" s="8">
        <v>50</v>
      </c>
      <c r="L29" s="8">
        <v>3150</v>
      </c>
      <c r="M29" s="16">
        <f t="shared" si="0"/>
        <v>0</v>
      </c>
      <c r="N29" s="16">
        <f t="shared" si="1"/>
        <v>0</v>
      </c>
    </row>
    <row r="30" spans="1:14" ht="9.65" customHeight="1" x14ac:dyDescent="0.3">
      <c r="A30" s="18" t="s">
        <v>104</v>
      </c>
      <c r="B30" s="8">
        <v>0</v>
      </c>
      <c r="C30" s="8">
        <v>0</v>
      </c>
      <c r="D30" s="8">
        <v>0</v>
      </c>
      <c r="E30" s="8">
        <v>0</v>
      </c>
      <c r="F30" s="8">
        <v>0</v>
      </c>
      <c r="G30" s="8">
        <v>0</v>
      </c>
      <c r="H30" s="8">
        <v>0</v>
      </c>
      <c r="I30" s="8">
        <v>0</v>
      </c>
      <c r="J30" s="8">
        <v>0</v>
      </c>
      <c r="K30" s="8">
        <v>0</v>
      </c>
      <c r="L30" s="8">
        <v>0</v>
      </c>
      <c r="M30" s="16">
        <f t="shared" si="0"/>
        <v>0</v>
      </c>
      <c r="N30" s="16">
        <f t="shared" si="1"/>
        <v>0</v>
      </c>
    </row>
    <row r="31" spans="1:14" ht="9.65" customHeight="1" x14ac:dyDescent="0.3">
      <c r="A31" s="18" t="s">
        <v>105</v>
      </c>
      <c r="B31" s="8">
        <v>500</v>
      </c>
      <c r="C31" s="8">
        <v>50333</v>
      </c>
      <c r="D31" s="8">
        <v>15</v>
      </c>
      <c r="E31" s="8">
        <v>1468</v>
      </c>
      <c r="F31" s="8">
        <v>0</v>
      </c>
      <c r="G31" s="8">
        <v>0</v>
      </c>
      <c r="H31" s="8">
        <v>0</v>
      </c>
      <c r="I31" s="8">
        <v>0</v>
      </c>
      <c r="J31" s="8">
        <v>515</v>
      </c>
      <c r="K31" s="8">
        <v>51801</v>
      </c>
      <c r="L31" s="8">
        <v>1046720</v>
      </c>
      <c r="M31" s="16">
        <f t="shared" si="0"/>
        <v>0</v>
      </c>
      <c r="N31" s="16">
        <f t="shared" si="1"/>
        <v>0</v>
      </c>
    </row>
    <row r="32" spans="1:14" ht="9.65" customHeight="1" x14ac:dyDescent="0.3">
      <c r="A32" s="18" t="s">
        <v>106</v>
      </c>
      <c r="B32" s="8">
        <v>130</v>
      </c>
      <c r="C32" s="8">
        <v>13429</v>
      </c>
      <c r="D32" s="8">
        <v>1379</v>
      </c>
      <c r="E32" s="8">
        <v>139574</v>
      </c>
      <c r="F32" s="8">
        <v>16</v>
      </c>
      <c r="G32" s="8">
        <v>1548</v>
      </c>
      <c r="H32" s="8">
        <v>0</v>
      </c>
      <c r="I32" s="8">
        <v>0</v>
      </c>
      <c r="J32" s="8">
        <v>1525</v>
      </c>
      <c r="K32" s="8">
        <v>154551</v>
      </c>
      <c r="L32" s="8">
        <v>6510597</v>
      </c>
      <c r="M32" s="16">
        <f t="shared" si="0"/>
        <v>0</v>
      </c>
      <c r="N32" s="16">
        <f t="shared" si="1"/>
        <v>0</v>
      </c>
    </row>
    <row r="33" spans="1:14" ht="9.65" customHeight="1" x14ac:dyDescent="0.3">
      <c r="A33" s="18" t="s">
        <v>107</v>
      </c>
      <c r="B33" s="8">
        <v>1261</v>
      </c>
      <c r="C33" s="8">
        <v>88296</v>
      </c>
      <c r="D33" s="8">
        <v>659</v>
      </c>
      <c r="E33" s="8">
        <v>60797</v>
      </c>
      <c r="F33" s="8">
        <v>151</v>
      </c>
      <c r="G33" s="8">
        <v>9041</v>
      </c>
      <c r="H33" s="8">
        <v>28</v>
      </c>
      <c r="I33" s="8">
        <v>1084</v>
      </c>
      <c r="J33" s="8">
        <v>2099</v>
      </c>
      <c r="K33" s="8">
        <v>159218</v>
      </c>
      <c r="L33" s="8">
        <v>7702632</v>
      </c>
      <c r="M33" s="16">
        <f t="shared" si="0"/>
        <v>0</v>
      </c>
      <c r="N33" s="16">
        <f t="shared" si="1"/>
        <v>0</v>
      </c>
    </row>
    <row r="34" spans="1:14" ht="9.65" customHeight="1" x14ac:dyDescent="0.3">
      <c r="A34" s="18" t="s">
        <v>108</v>
      </c>
      <c r="B34" s="8">
        <v>648</v>
      </c>
      <c r="C34" s="8">
        <v>61657</v>
      </c>
      <c r="D34" s="8">
        <v>9</v>
      </c>
      <c r="E34" s="8">
        <v>299</v>
      </c>
      <c r="F34" s="8">
        <v>0</v>
      </c>
      <c r="G34" s="8">
        <v>0</v>
      </c>
      <c r="H34" s="8">
        <v>0</v>
      </c>
      <c r="I34" s="8">
        <v>0</v>
      </c>
      <c r="J34" s="8">
        <v>657</v>
      </c>
      <c r="K34" s="8">
        <v>61956</v>
      </c>
      <c r="L34" s="8">
        <v>1770561</v>
      </c>
      <c r="M34" s="16">
        <f t="shared" si="0"/>
        <v>0</v>
      </c>
      <c r="N34" s="16">
        <f t="shared" si="1"/>
        <v>0</v>
      </c>
    </row>
    <row r="35" spans="1:14" ht="9.65" customHeight="1" x14ac:dyDescent="0.3">
      <c r="A35" s="18" t="s">
        <v>109</v>
      </c>
      <c r="B35" s="8">
        <v>2</v>
      </c>
      <c r="C35" s="8">
        <v>42</v>
      </c>
      <c r="D35" s="8">
        <v>0</v>
      </c>
      <c r="E35" s="8">
        <v>0</v>
      </c>
      <c r="F35" s="8">
        <v>0</v>
      </c>
      <c r="G35" s="8">
        <v>0</v>
      </c>
      <c r="H35" s="8">
        <v>0</v>
      </c>
      <c r="I35" s="8">
        <v>0</v>
      </c>
      <c r="J35" s="8">
        <v>2</v>
      </c>
      <c r="K35" s="8">
        <v>42</v>
      </c>
      <c r="L35" s="8">
        <v>2757</v>
      </c>
      <c r="M35" s="16">
        <f t="shared" si="0"/>
        <v>0</v>
      </c>
      <c r="N35" s="16">
        <f t="shared" si="1"/>
        <v>0</v>
      </c>
    </row>
    <row r="36" spans="1:14" ht="9.65" customHeight="1" x14ac:dyDescent="0.3">
      <c r="A36" s="18" t="s">
        <v>110</v>
      </c>
      <c r="B36" s="8">
        <v>10</v>
      </c>
      <c r="C36" s="8">
        <v>982</v>
      </c>
      <c r="D36" s="8">
        <v>178</v>
      </c>
      <c r="E36" s="8">
        <v>18031</v>
      </c>
      <c r="F36" s="8">
        <v>1</v>
      </c>
      <c r="G36" s="8">
        <v>32</v>
      </c>
      <c r="H36" s="8">
        <v>0</v>
      </c>
      <c r="I36" s="8">
        <v>0</v>
      </c>
      <c r="J36" s="8">
        <v>189</v>
      </c>
      <c r="K36" s="8">
        <v>19045</v>
      </c>
      <c r="L36" s="8">
        <v>579586</v>
      </c>
      <c r="M36" s="16">
        <f t="shared" si="0"/>
        <v>0</v>
      </c>
      <c r="N36" s="16">
        <f t="shared" si="1"/>
        <v>0</v>
      </c>
    </row>
    <row r="37" spans="1:14" ht="9.65" customHeight="1" x14ac:dyDescent="0.3">
      <c r="A37" s="18" t="s">
        <v>111</v>
      </c>
      <c r="B37" s="8">
        <v>108</v>
      </c>
      <c r="C37" s="8">
        <v>2484</v>
      </c>
      <c r="D37" s="8">
        <v>99</v>
      </c>
      <c r="E37" s="8">
        <v>6618</v>
      </c>
      <c r="F37" s="8">
        <v>140</v>
      </c>
      <c r="G37" s="8">
        <v>11496</v>
      </c>
      <c r="H37" s="8">
        <v>0</v>
      </c>
      <c r="I37" s="8">
        <v>0</v>
      </c>
      <c r="J37" s="8">
        <v>347</v>
      </c>
      <c r="K37" s="8">
        <v>20598</v>
      </c>
      <c r="L37" s="8">
        <v>1909789</v>
      </c>
      <c r="M37" s="16">
        <f t="shared" si="0"/>
        <v>0</v>
      </c>
      <c r="N37" s="16">
        <f t="shared" si="1"/>
        <v>0</v>
      </c>
    </row>
    <row r="38" spans="1:14" ht="9.65" customHeight="1" x14ac:dyDescent="0.3">
      <c r="A38" s="18" t="s">
        <v>112</v>
      </c>
      <c r="B38" s="8">
        <v>0</v>
      </c>
      <c r="C38" s="8">
        <v>0</v>
      </c>
      <c r="D38" s="8">
        <v>0</v>
      </c>
      <c r="E38" s="8">
        <v>0</v>
      </c>
      <c r="F38" s="8">
        <v>0</v>
      </c>
      <c r="G38" s="8">
        <v>0</v>
      </c>
      <c r="H38" s="8">
        <v>0</v>
      </c>
      <c r="I38" s="8">
        <v>0</v>
      </c>
      <c r="J38" s="8">
        <v>0</v>
      </c>
      <c r="K38" s="8">
        <v>0</v>
      </c>
      <c r="L38" s="8">
        <v>0</v>
      </c>
      <c r="M38" s="16">
        <f t="shared" si="0"/>
        <v>0</v>
      </c>
      <c r="N38" s="16">
        <f t="shared" si="1"/>
        <v>0</v>
      </c>
    </row>
    <row r="39" spans="1:14" ht="9.65" customHeight="1" x14ac:dyDescent="0.3">
      <c r="A39" s="18" t="s">
        <v>113</v>
      </c>
      <c r="B39" s="8">
        <v>0</v>
      </c>
      <c r="C39" s="8">
        <v>0</v>
      </c>
      <c r="D39" s="8">
        <v>21</v>
      </c>
      <c r="E39" s="8">
        <v>1532</v>
      </c>
      <c r="F39" s="8">
        <v>0</v>
      </c>
      <c r="G39" s="8">
        <v>0</v>
      </c>
      <c r="H39" s="8">
        <v>0</v>
      </c>
      <c r="I39" s="8">
        <v>0</v>
      </c>
      <c r="J39" s="8">
        <v>21</v>
      </c>
      <c r="K39" s="8">
        <v>1532</v>
      </c>
      <c r="L39" s="8">
        <v>185408</v>
      </c>
      <c r="M39" s="16">
        <f t="shared" si="0"/>
        <v>0</v>
      </c>
      <c r="N39" s="16">
        <f t="shared" si="1"/>
        <v>0</v>
      </c>
    </row>
    <row r="40" spans="1:14" ht="9.65" customHeight="1" x14ac:dyDescent="0.3">
      <c r="A40" s="18" t="s">
        <v>114</v>
      </c>
      <c r="B40" s="8">
        <v>0</v>
      </c>
      <c r="C40" s="8">
        <v>0</v>
      </c>
      <c r="D40" s="8">
        <v>78</v>
      </c>
      <c r="E40" s="8">
        <v>5086</v>
      </c>
      <c r="F40" s="8">
        <v>140</v>
      </c>
      <c r="G40" s="8">
        <v>11496</v>
      </c>
      <c r="H40" s="8">
        <v>0</v>
      </c>
      <c r="I40" s="8">
        <v>0</v>
      </c>
      <c r="J40" s="8">
        <v>218</v>
      </c>
      <c r="K40" s="8">
        <v>16582</v>
      </c>
      <c r="L40" s="8">
        <v>1567864</v>
      </c>
      <c r="M40" s="16">
        <f t="shared" si="0"/>
        <v>0</v>
      </c>
      <c r="N40" s="16">
        <f t="shared" si="1"/>
        <v>0</v>
      </c>
    </row>
    <row r="41" spans="1:14" ht="9.65" customHeight="1" x14ac:dyDescent="0.3">
      <c r="A41" s="18" t="s">
        <v>115</v>
      </c>
      <c r="B41" s="8">
        <v>0</v>
      </c>
      <c r="C41" s="8">
        <v>0</v>
      </c>
      <c r="D41" s="8">
        <v>0</v>
      </c>
      <c r="E41" s="8">
        <v>0</v>
      </c>
      <c r="F41" s="8">
        <v>0</v>
      </c>
      <c r="G41" s="8">
        <v>0</v>
      </c>
      <c r="H41" s="8">
        <v>0</v>
      </c>
      <c r="I41" s="8">
        <v>0</v>
      </c>
      <c r="J41" s="8">
        <v>0</v>
      </c>
      <c r="K41" s="8">
        <v>0</v>
      </c>
      <c r="L41" s="8">
        <v>0</v>
      </c>
      <c r="M41" s="16">
        <f t="shared" si="0"/>
        <v>0</v>
      </c>
      <c r="N41" s="16">
        <f t="shared" si="1"/>
        <v>0</v>
      </c>
    </row>
    <row r="42" spans="1:14" ht="9.65" customHeight="1" x14ac:dyDescent="0.3">
      <c r="A42" s="18" t="s">
        <v>116</v>
      </c>
      <c r="B42" s="8">
        <v>0</v>
      </c>
      <c r="C42" s="8">
        <v>0</v>
      </c>
      <c r="D42" s="8">
        <v>0</v>
      </c>
      <c r="E42" s="8">
        <v>0</v>
      </c>
      <c r="F42" s="8">
        <v>0</v>
      </c>
      <c r="G42" s="8">
        <v>0</v>
      </c>
      <c r="H42" s="8">
        <v>0</v>
      </c>
      <c r="I42" s="8">
        <v>0</v>
      </c>
      <c r="J42" s="8">
        <v>0</v>
      </c>
      <c r="K42" s="8">
        <v>0</v>
      </c>
      <c r="L42" s="8">
        <v>0</v>
      </c>
      <c r="M42" s="16">
        <f t="shared" si="0"/>
        <v>0</v>
      </c>
      <c r="N42" s="16">
        <f t="shared" si="1"/>
        <v>0</v>
      </c>
    </row>
    <row r="43" spans="1:14" ht="9.65" customHeight="1" x14ac:dyDescent="0.3">
      <c r="A43" s="18" t="s">
        <v>117</v>
      </c>
      <c r="B43" s="8">
        <v>108</v>
      </c>
      <c r="C43" s="8">
        <v>2484</v>
      </c>
      <c r="D43" s="8">
        <v>0</v>
      </c>
      <c r="E43" s="8">
        <v>0</v>
      </c>
      <c r="F43" s="8">
        <v>0</v>
      </c>
      <c r="G43" s="8">
        <v>0</v>
      </c>
      <c r="H43" s="8">
        <v>0</v>
      </c>
      <c r="I43" s="8">
        <v>0</v>
      </c>
      <c r="J43" s="8">
        <v>108</v>
      </c>
      <c r="K43" s="8">
        <v>2484</v>
      </c>
      <c r="L43" s="8">
        <v>156518</v>
      </c>
      <c r="M43" s="16">
        <f t="shared" si="0"/>
        <v>0</v>
      </c>
      <c r="N43" s="16">
        <f t="shared" si="1"/>
        <v>0</v>
      </c>
    </row>
    <row r="44" spans="1:14" ht="9.65" customHeight="1" x14ac:dyDescent="0.3">
      <c r="A44" s="18" t="s">
        <v>118</v>
      </c>
      <c r="B44" s="8">
        <v>0</v>
      </c>
      <c r="C44" s="8">
        <v>0</v>
      </c>
      <c r="D44" s="8">
        <v>0</v>
      </c>
      <c r="E44" s="8">
        <v>0</v>
      </c>
      <c r="F44" s="8">
        <v>0</v>
      </c>
      <c r="G44" s="8">
        <v>0</v>
      </c>
      <c r="H44" s="8">
        <v>0</v>
      </c>
      <c r="I44" s="8">
        <v>0</v>
      </c>
      <c r="J44" s="8">
        <v>0</v>
      </c>
      <c r="K44" s="8">
        <v>0</v>
      </c>
      <c r="L44" s="8">
        <v>0</v>
      </c>
      <c r="M44" s="16">
        <f t="shared" si="0"/>
        <v>0</v>
      </c>
      <c r="N44" s="16">
        <f t="shared" si="1"/>
        <v>0</v>
      </c>
    </row>
    <row r="45" spans="1:14" ht="9.65" customHeight="1" x14ac:dyDescent="0.3">
      <c r="A45" s="18" t="s">
        <v>119</v>
      </c>
      <c r="B45" s="8">
        <v>94485</v>
      </c>
      <c r="C45" s="8">
        <v>5618104</v>
      </c>
      <c r="D45" s="8">
        <v>28343</v>
      </c>
      <c r="E45" s="8">
        <v>2639187</v>
      </c>
      <c r="F45" s="8">
        <v>19677</v>
      </c>
      <c r="G45" s="8">
        <v>1667271</v>
      </c>
      <c r="H45" s="8">
        <v>5629</v>
      </c>
      <c r="I45" s="8">
        <v>600204</v>
      </c>
      <c r="J45" s="8">
        <v>148134</v>
      </c>
      <c r="K45" s="8">
        <v>10524766</v>
      </c>
      <c r="L45" s="8">
        <v>488617063</v>
      </c>
      <c r="M45" s="16">
        <f t="shared" si="0"/>
        <v>0</v>
      </c>
      <c r="N45" s="16">
        <f t="shared" si="1"/>
        <v>0</v>
      </c>
    </row>
    <row r="46" spans="1:14" ht="9.65" customHeight="1" x14ac:dyDescent="0.3">
      <c r="A46" s="18" t="s">
        <v>120</v>
      </c>
      <c r="B46" s="8">
        <v>5863</v>
      </c>
      <c r="C46" s="8">
        <v>264237</v>
      </c>
      <c r="D46" s="8">
        <v>2278</v>
      </c>
      <c r="E46" s="8">
        <v>206049</v>
      </c>
      <c r="F46" s="8">
        <v>157</v>
      </c>
      <c r="G46" s="8">
        <v>12660</v>
      </c>
      <c r="H46" s="8">
        <v>122</v>
      </c>
      <c r="I46" s="8">
        <v>11804</v>
      </c>
      <c r="J46" s="8">
        <v>8420</v>
      </c>
      <c r="K46" s="8">
        <v>494750</v>
      </c>
      <c r="L46" s="8">
        <v>24714505</v>
      </c>
      <c r="M46" s="16">
        <f t="shared" si="0"/>
        <v>0</v>
      </c>
      <c r="N46" s="16">
        <f t="shared" si="1"/>
        <v>0</v>
      </c>
    </row>
    <row r="47" spans="1:14" ht="9.65" customHeight="1" x14ac:dyDescent="0.3">
      <c r="A47" s="18" t="s">
        <v>121</v>
      </c>
      <c r="B47" s="8">
        <v>6</v>
      </c>
      <c r="C47" s="8">
        <v>76</v>
      </c>
      <c r="D47" s="8">
        <v>0</v>
      </c>
      <c r="E47" s="8">
        <v>0</v>
      </c>
      <c r="F47" s="8">
        <v>0</v>
      </c>
      <c r="G47" s="8">
        <v>0</v>
      </c>
      <c r="H47" s="8">
        <v>0</v>
      </c>
      <c r="I47" s="8">
        <v>0</v>
      </c>
      <c r="J47" s="8">
        <v>6</v>
      </c>
      <c r="K47" s="8">
        <v>76</v>
      </c>
      <c r="L47" s="8">
        <v>11123</v>
      </c>
      <c r="M47" s="16">
        <f t="shared" si="0"/>
        <v>0</v>
      </c>
      <c r="N47" s="16">
        <f t="shared" si="1"/>
        <v>0</v>
      </c>
    </row>
    <row r="48" spans="1:14" ht="9.65" customHeight="1" x14ac:dyDescent="0.3">
      <c r="A48" s="18" t="s">
        <v>122</v>
      </c>
      <c r="B48" s="8">
        <v>2161</v>
      </c>
      <c r="C48" s="8">
        <v>67221</v>
      </c>
      <c r="D48" s="8">
        <v>65</v>
      </c>
      <c r="E48" s="8">
        <v>5015</v>
      </c>
      <c r="F48" s="8">
        <v>51</v>
      </c>
      <c r="G48" s="8">
        <v>3907</v>
      </c>
      <c r="H48" s="8">
        <v>0</v>
      </c>
      <c r="I48" s="8">
        <v>0</v>
      </c>
      <c r="J48" s="8">
        <v>2277</v>
      </c>
      <c r="K48" s="8">
        <v>76143</v>
      </c>
      <c r="L48" s="8">
        <v>5867831</v>
      </c>
      <c r="M48" s="16">
        <f t="shared" si="0"/>
        <v>0</v>
      </c>
      <c r="N48" s="16">
        <f t="shared" si="1"/>
        <v>0</v>
      </c>
    </row>
    <row r="49" spans="1:14" ht="9.65" customHeight="1" x14ac:dyDescent="0.3">
      <c r="A49" s="18" t="s">
        <v>123</v>
      </c>
      <c r="B49" s="8">
        <v>366</v>
      </c>
      <c r="C49" s="8">
        <v>32483</v>
      </c>
      <c r="D49" s="8">
        <v>441</v>
      </c>
      <c r="E49" s="8">
        <v>39735</v>
      </c>
      <c r="F49" s="8">
        <v>23</v>
      </c>
      <c r="G49" s="8">
        <v>2107</v>
      </c>
      <c r="H49" s="8">
        <v>14</v>
      </c>
      <c r="I49" s="8">
        <v>1258</v>
      </c>
      <c r="J49" s="8">
        <v>844</v>
      </c>
      <c r="K49" s="8">
        <v>75583</v>
      </c>
      <c r="L49" s="8">
        <v>3776125</v>
      </c>
      <c r="M49" s="16">
        <f t="shared" si="0"/>
        <v>0</v>
      </c>
      <c r="N49" s="16">
        <f t="shared" si="1"/>
        <v>0</v>
      </c>
    </row>
    <row r="50" spans="1:14" ht="9.65" customHeight="1" x14ac:dyDescent="0.3">
      <c r="A50" s="18" t="s">
        <v>124</v>
      </c>
      <c r="B50" s="8">
        <v>3327</v>
      </c>
      <c r="C50" s="8">
        <v>164412</v>
      </c>
      <c r="D50" s="8">
        <v>1769</v>
      </c>
      <c r="E50" s="8">
        <v>161233</v>
      </c>
      <c r="F50" s="8">
        <v>82</v>
      </c>
      <c r="G50" s="8">
        <v>6561</v>
      </c>
      <c r="H50" s="8">
        <v>108</v>
      </c>
      <c r="I50" s="8">
        <v>10546</v>
      </c>
      <c r="J50" s="8">
        <v>5286</v>
      </c>
      <c r="K50" s="8">
        <v>342752</v>
      </c>
      <c r="L50" s="8">
        <v>15047971</v>
      </c>
      <c r="M50" s="16">
        <f t="shared" si="0"/>
        <v>0</v>
      </c>
      <c r="N50" s="16">
        <f t="shared" si="1"/>
        <v>0</v>
      </c>
    </row>
    <row r="51" spans="1:14" ht="9.65" customHeight="1" x14ac:dyDescent="0.3">
      <c r="A51" s="18" t="s">
        <v>125</v>
      </c>
      <c r="B51" s="8">
        <v>1985</v>
      </c>
      <c r="C51" s="8">
        <v>41677</v>
      </c>
      <c r="D51" s="8">
        <v>1</v>
      </c>
      <c r="E51" s="8">
        <v>108</v>
      </c>
      <c r="F51" s="8">
        <v>2</v>
      </c>
      <c r="G51" s="8">
        <v>43</v>
      </c>
      <c r="H51" s="8">
        <v>6</v>
      </c>
      <c r="I51" s="8">
        <v>605</v>
      </c>
      <c r="J51" s="8">
        <v>1994</v>
      </c>
      <c r="K51" s="8">
        <v>42433</v>
      </c>
      <c r="L51" s="8">
        <v>2237486</v>
      </c>
      <c r="M51" s="16">
        <f t="shared" si="0"/>
        <v>0</v>
      </c>
      <c r="N51" s="16">
        <f t="shared" si="1"/>
        <v>0</v>
      </c>
    </row>
    <row r="52" spans="1:14" x14ac:dyDescent="0.3">
      <c r="B52" s="27"/>
      <c r="C52" s="27"/>
      <c r="D52" s="27"/>
      <c r="E52" s="27"/>
      <c r="F52" s="27"/>
      <c r="G52" s="27"/>
      <c r="H52" s="29"/>
      <c r="I52" s="29"/>
      <c r="J52" s="27"/>
      <c r="K52" s="27"/>
      <c r="L52" s="27"/>
    </row>
    <row r="53" spans="1:14" x14ac:dyDescent="0.3">
      <c r="B53" s="27"/>
      <c r="C53" s="27"/>
      <c r="D53" s="27"/>
      <c r="E53" s="27"/>
      <c r="F53" s="27"/>
      <c r="G53" s="27"/>
      <c r="H53" s="27"/>
      <c r="I53" s="27"/>
      <c r="J53" s="27"/>
      <c r="K53" s="27"/>
      <c r="L53" s="27"/>
    </row>
    <row r="54" spans="1:14" x14ac:dyDescent="0.3">
      <c r="B54" s="27"/>
      <c r="C54" s="27"/>
      <c r="D54" s="27"/>
      <c r="E54" s="27"/>
      <c r="F54" s="27"/>
      <c r="G54" s="27"/>
      <c r="H54" s="27"/>
      <c r="I54" s="27"/>
      <c r="J54" s="27"/>
      <c r="K54" s="27"/>
      <c r="L54" s="27"/>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54"/>
  <sheetViews>
    <sheetView topLeftCell="A19" zoomScale="120" zoomScaleNormal="120" workbookViewId="0">
      <selection sqref="A1:I1"/>
    </sheetView>
  </sheetViews>
  <sheetFormatPr defaultColWidth="9.296875" defaultRowHeight="13" x14ac:dyDescent="0.3"/>
  <cols>
    <col min="1" max="1" width="23.796875" style="10" customWidth="1"/>
    <col min="2" max="3" width="10.69921875" style="10" customWidth="1"/>
    <col min="4" max="9" width="10.5" style="10" customWidth="1"/>
    <col min="10" max="11" width="11" style="10" customWidth="1"/>
    <col min="12" max="12" width="16.296875" style="10" customWidth="1"/>
    <col min="13" max="16384" width="9.296875" style="10"/>
  </cols>
  <sheetData>
    <row r="1" spans="1:14" x14ac:dyDescent="0.3">
      <c r="A1" s="30" t="s">
        <v>478</v>
      </c>
      <c r="B1" s="30"/>
      <c r="C1" s="30"/>
      <c r="D1" s="30"/>
      <c r="E1" s="30"/>
      <c r="F1" s="30"/>
      <c r="G1" s="31"/>
      <c r="H1" s="31"/>
      <c r="I1" s="31"/>
      <c r="J1" s="9" t="s">
        <v>480</v>
      </c>
      <c r="K1" s="9"/>
      <c r="L1" s="9" t="s">
        <v>500</v>
      </c>
    </row>
    <row r="2" spans="1:14" x14ac:dyDescent="0.3">
      <c r="A2" s="30" t="s">
        <v>479</v>
      </c>
      <c r="B2" s="30"/>
      <c r="C2" s="30"/>
      <c r="D2" s="30"/>
      <c r="E2" s="30"/>
      <c r="F2" s="30"/>
      <c r="G2" s="31"/>
      <c r="H2" s="31"/>
      <c r="I2" s="31"/>
      <c r="J2" s="9"/>
      <c r="K2" s="32" t="str">
        <f>+'QCS Page 1'!K2:L2</f>
        <v>2nd QUARTER 2021</v>
      </c>
      <c r="L2" s="32"/>
    </row>
    <row r="3" spans="1:14" ht="8.25" customHeight="1" x14ac:dyDescent="0.3">
      <c r="A3" s="9"/>
      <c r="B3" s="9"/>
      <c r="C3" s="9"/>
      <c r="D3" s="9"/>
      <c r="E3" s="9"/>
      <c r="F3" s="9"/>
      <c r="G3" s="9"/>
      <c r="H3" s="9"/>
      <c r="I3" s="9"/>
      <c r="J3" s="32" t="str">
        <f>+'QCS Page 1'!J3:L3</f>
        <v>Beginning  Apr. 2021 - Jun. 2021</v>
      </c>
      <c r="K3" s="32"/>
      <c r="L3" s="32"/>
    </row>
    <row r="4" spans="1:14" ht="9" customHeight="1" x14ac:dyDescent="0.3">
      <c r="A4" s="9"/>
      <c r="B4" s="9"/>
      <c r="C4" s="9"/>
      <c r="D4" s="9"/>
      <c r="E4" s="9"/>
      <c r="F4" s="9"/>
      <c r="G4" s="9"/>
      <c r="H4" s="9"/>
      <c r="I4" s="9"/>
      <c r="J4" s="9" t="s">
        <v>481</v>
      </c>
      <c r="K4" s="9"/>
      <c r="L4" s="9"/>
    </row>
    <row r="5" spans="1:14" ht="8.25" customHeight="1" x14ac:dyDescent="0.3">
      <c r="A5" s="9"/>
      <c r="B5" s="9"/>
      <c r="C5" s="9"/>
      <c r="D5" s="9"/>
      <c r="E5" s="9"/>
      <c r="F5" s="9"/>
      <c r="G5" s="9"/>
      <c r="H5" s="9"/>
      <c r="I5" s="9"/>
      <c r="J5" s="32" t="s">
        <v>513</v>
      </c>
      <c r="K5" s="32"/>
      <c r="L5" s="32"/>
    </row>
    <row r="6" spans="1:14" ht="9.75" customHeight="1" x14ac:dyDescent="0.3">
      <c r="A6" s="32" t="s">
        <v>482</v>
      </c>
      <c r="B6" s="32"/>
      <c r="C6" s="32"/>
      <c r="D6" s="32"/>
      <c r="E6" s="32" t="s">
        <v>483</v>
      </c>
      <c r="F6" s="32"/>
      <c r="G6" s="32"/>
      <c r="H6" s="32"/>
      <c r="I6" s="32"/>
      <c r="J6" s="32"/>
      <c r="K6" s="32"/>
      <c r="L6" s="32"/>
    </row>
    <row r="7" spans="1:14" ht="16.5" customHeight="1" x14ac:dyDescent="0.3">
      <c r="A7" s="9"/>
      <c r="B7" s="30" t="s">
        <v>470</v>
      </c>
      <c r="C7" s="30"/>
      <c r="D7" s="30"/>
      <c r="E7" s="30"/>
      <c r="F7" s="30" t="s">
        <v>475</v>
      </c>
      <c r="G7" s="30"/>
      <c r="H7" s="30"/>
      <c r="I7" s="30"/>
      <c r="J7" s="33"/>
      <c r="K7" s="33"/>
      <c r="L7" s="9"/>
    </row>
    <row r="8" spans="1:14" ht="19.5" customHeight="1" x14ac:dyDescent="0.3">
      <c r="A8" s="11"/>
      <c r="B8" s="35" t="s">
        <v>471</v>
      </c>
      <c r="C8" s="34"/>
      <c r="D8" s="34" t="s">
        <v>472</v>
      </c>
      <c r="E8" s="34"/>
      <c r="F8" s="34" t="s">
        <v>471</v>
      </c>
      <c r="G8" s="34"/>
      <c r="H8" s="34" t="s">
        <v>472</v>
      </c>
      <c r="I8" s="34"/>
      <c r="J8" s="34" t="s">
        <v>476</v>
      </c>
      <c r="K8" s="34"/>
      <c r="L8" s="12" t="s">
        <v>477</v>
      </c>
    </row>
    <row r="9" spans="1:14" ht="9.65" customHeight="1" x14ac:dyDescent="0.3">
      <c r="A9" s="13"/>
      <c r="B9" s="14" t="s">
        <v>474</v>
      </c>
      <c r="C9" s="14" t="s">
        <v>473</v>
      </c>
      <c r="D9" s="14" t="s">
        <v>474</v>
      </c>
      <c r="E9" s="14" t="s">
        <v>473</v>
      </c>
      <c r="F9" s="15" t="s">
        <v>474</v>
      </c>
      <c r="G9" s="15" t="s">
        <v>473</v>
      </c>
      <c r="H9" s="15" t="s">
        <v>474</v>
      </c>
      <c r="I9" s="15" t="s">
        <v>473</v>
      </c>
      <c r="J9" s="15" t="s">
        <v>474</v>
      </c>
      <c r="K9" s="15" t="s">
        <v>473</v>
      </c>
      <c r="L9" s="11"/>
    </row>
    <row r="10" spans="1:14" ht="9.65" customHeight="1" x14ac:dyDescent="0.3">
      <c r="A10" s="17" t="s">
        <v>126</v>
      </c>
      <c r="B10" s="8">
        <v>0</v>
      </c>
      <c r="C10" s="8">
        <v>0</v>
      </c>
      <c r="D10" s="8">
        <v>0</v>
      </c>
      <c r="E10" s="8">
        <v>0</v>
      </c>
      <c r="F10" s="8">
        <v>1</v>
      </c>
      <c r="G10" s="8">
        <v>85</v>
      </c>
      <c r="H10" s="8">
        <v>0</v>
      </c>
      <c r="I10" s="8">
        <v>0</v>
      </c>
      <c r="J10" s="8">
        <v>1</v>
      </c>
      <c r="K10" s="8">
        <v>85</v>
      </c>
      <c r="L10" s="8">
        <v>3858</v>
      </c>
      <c r="M10" s="16">
        <f t="shared" ref="M10:M51" si="0">J10-(B10+D10+F10+H10)</f>
        <v>0</v>
      </c>
      <c r="N10" s="16">
        <f t="shared" ref="N10:N51" si="1">K10-(C10+E10+G10+I10)</f>
        <v>0</v>
      </c>
    </row>
    <row r="11" spans="1:14" ht="9.65" customHeight="1" x14ac:dyDescent="0.3">
      <c r="A11" s="17" t="s">
        <v>127</v>
      </c>
      <c r="B11" s="8">
        <v>3</v>
      </c>
      <c r="C11" s="8">
        <v>45</v>
      </c>
      <c r="D11" s="8">
        <v>0</v>
      </c>
      <c r="E11" s="8">
        <v>0</v>
      </c>
      <c r="F11" s="8">
        <v>0</v>
      </c>
      <c r="G11" s="8">
        <v>0</v>
      </c>
      <c r="H11" s="8">
        <v>0</v>
      </c>
      <c r="I11" s="8">
        <v>0</v>
      </c>
      <c r="J11" s="8">
        <v>3</v>
      </c>
      <c r="K11" s="8">
        <v>45</v>
      </c>
      <c r="L11" s="8">
        <v>5526</v>
      </c>
      <c r="M11" s="16">
        <f t="shared" si="0"/>
        <v>0</v>
      </c>
      <c r="N11" s="16">
        <f t="shared" si="1"/>
        <v>0</v>
      </c>
    </row>
    <row r="12" spans="1:14" ht="9.65" customHeight="1" x14ac:dyDescent="0.3">
      <c r="A12" s="17" t="s">
        <v>128</v>
      </c>
      <c r="B12" s="8">
        <v>0</v>
      </c>
      <c r="C12" s="8">
        <v>0</v>
      </c>
      <c r="D12" s="8">
        <v>3</v>
      </c>
      <c r="E12" s="8">
        <v>66</v>
      </c>
      <c r="F12" s="8">
        <v>0</v>
      </c>
      <c r="G12" s="8">
        <v>0</v>
      </c>
      <c r="H12" s="8">
        <v>0</v>
      </c>
      <c r="I12" s="8">
        <v>0</v>
      </c>
      <c r="J12" s="8">
        <v>3</v>
      </c>
      <c r="K12" s="8">
        <v>66</v>
      </c>
      <c r="L12" s="8">
        <v>2071</v>
      </c>
      <c r="M12" s="16">
        <f t="shared" si="0"/>
        <v>0</v>
      </c>
      <c r="N12" s="16">
        <f t="shared" si="1"/>
        <v>0</v>
      </c>
    </row>
    <row r="13" spans="1:14" ht="9.65" customHeight="1" x14ac:dyDescent="0.3">
      <c r="A13" s="17" t="s">
        <v>129</v>
      </c>
      <c r="B13" s="8">
        <v>481</v>
      </c>
      <c r="C13" s="8">
        <v>10683</v>
      </c>
      <c r="D13" s="8">
        <v>180</v>
      </c>
      <c r="E13" s="8">
        <v>12380</v>
      </c>
      <c r="F13" s="8">
        <v>56</v>
      </c>
      <c r="G13" s="8">
        <v>4420</v>
      </c>
      <c r="H13" s="8">
        <v>0</v>
      </c>
      <c r="I13" s="8">
        <v>0</v>
      </c>
      <c r="J13" s="8">
        <v>717</v>
      </c>
      <c r="K13" s="8">
        <v>27483</v>
      </c>
      <c r="L13" s="8">
        <v>1973961</v>
      </c>
      <c r="M13" s="16">
        <f t="shared" si="0"/>
        <v>0</v>
      </c>
      <c r="N13" s="16">
        <f t="shared" si="1"/>
        <v>0</v>
      </c>
    </row>
    <row r="14" spans="1:14" ht="9.65" customHeight="1" x14ac:dyDescent="0.3">
      <c r="A14" s="17" t="s">
        <v>130</v>
      </c>
      <c r="B14" s="8">
        <v>6</v>
      </c>
      <c r="C14" s="8">
        <v>553</v>
      </c>
      <c r="D14" s="8">
        <v>16</v>
      </c>
      <c r="E14" s="8">
        <v>1513</v>
      </c>
      <c r="F14" s="8">
        <v>0</v>
      </c>
      <c r="G14" s="8">
        <v>0</v>
      </c>
      <c r="H14" s="8">
        <v>0</v>
      </c>
      <c r="I14" s="8">
        <v>0</v>
      </c>
      <c r="J14" s="8">
        <v>22</v>
      </c>
      <c r="K14" s="8">
        <v>2066</v>
      </c>
      <c r="L14" s="8">
        <v>151960</v>
      </c>
      <c r="M14" s="16">
        <f t="shared" si="0"/>
        <v>0</v>
      </c>
      <c r="N14" s="16">
        <f t="shared" si="1"/>
        <v>0</v>
      </c>
    </row>
    <row r="15" spans="1:14" ht="9.65" customHeight="1" x14ac:dyDescent="0.3">
      <c r="A15" s="17" t="s">
        <v>131</v>
      </c>
      <c r="B15" s="8">
        <v>65</v>
      </c>
      <c r="C15" s="8">
        <v>2020</v>
      </c>
      <c r="D15" s="8">
        <v>0</v>
      </c>
      <c r="E15" s="8">
        <v>0</v>
      </c>
      <c r="F15" s="8">
        <v>0</v>
      </c>
      <c r="G15" s="8">
        <v>0</v>
      </c>
      <c r="H15" s="8">
        <v>0</v>
      </c>
      <c r="I15" s="8">
        <v>0</v>
      </c>
      <c r="J15" s="8">
        <v>65</v>
      </c>
      <c r="K15" s="8">
        <v>2020</v>
      </c>
      <c r="L15" s="8">
        <v>130679</v>
      </c>
      <c r="M15" s="16">
        <f t="shared" si="0"/>
        <v>0</v>
      </c>
      <c r="N15" s="16">
        <f t="shared" si="1"/>
        <v>0</v>
      </c>
    </row>
    <row r="16" spans="1:14" ht="9.65" customHeight="1" x14ac:dyDescent="0.3">
      <c r="A16" s="17" t="s">
        <v>132</v>
      </c>
      <c r="B16" s="8">
        <v>78</v>
      </c>
      <c r="C16" s="8">
        <v>1205</v>
      </c>
      <c r="D16" s="8">
        <v>0</v>
      </c>
      <c r="E16" s="8">
        <v>0</v>
      </c>
      <c r="F16" s="8">
        <v>0</v>
      </c>
      <c r="G16" s="8">
        <v>0</v>
      </c>
      <c r="H16" s="8">
        <v>0</v>
      </c>
      <c r="I16" s="8">
        <v>0</v>
      </c>
      <c r="J16" s="8">
        <v>78</v>
      </c>
      <c r="K16" s="8">
        <v>1205</v>
      </c>
      <c r="L16" s="8">
        <v>146312</v>
      </c>
      <c r="M16" s="16">
        <f t="shared" si="0"/>
        <v>0</v>
      </c>
      <c r="N16" s="16">
        <f t="shared" si="1"/>
        <v>0</v>
      </c>
    </row>
    <row r="17" spans="1:14" ht="9.65" customHeight="1" x14ac:dyDescent="0.3">
      <c r="A17" s="17" t="s">
        <v>133</v>
      </c>
      <c r="B17" s="8">
        <v>326</v>
      </c>
      <c r="C17" s="8">
        <v>6774</v>
      </c>
      <c r="D17" s="8">
        <v>164</v>
      </c>
      <c r="E17" s="8">
        <v>10867</v>
      </c>
      <c r="F17" s="8">
        <v>56</v>
      </c>
      <c r="G17" s="8">
        <v>4420</v>
      </c>
      <c r="H17" s="8">
        <v>0</v>
      </c>
      <c r="I17" s="8">
        <v>0</v>
      </c>
      <c r="J17" s="8">
        <v>546</v>
      </c>
      <c r="K17" s="8">
        <v>22061</v>
      </c>
      <c r="L17" s="8">
        <v>1532235</v>
      </c>
      <c r="M17" s="16">
        <f t="shared" si="0"/>
        <v>0</v>
      </c>
      <c r="N17" s="16">
        <f t="shared" si="1"/>
        <v>0</v>
      </c>
    </row>
    <row r="18" spans="1:14" ht="9.65" customHeight="1" x14ac:dyDescent="0.3">
      <c r="A18" s="17" t="s">
        <v>134</v>
      </c>
      <c r="B18" s="8">
        <v>6</v>
      </c>
      <c r="C18" s="8">
        <v>131</v>
      </c>
      <c r="D18" s="8">
        <v>0</v>
      </c>
      <c r="E18" s="8">
        <v>0</v>
      </c>
      <c r="F18" s="8">
        <v>0</v>
      </c>
      <c r="G18" s="8">
        <v>0</v>
      </c>
      <c r="H18" s="8">
        <v>0</v>
      </c>
      <c r="I18" s="8">
        <v>0</v>
      </c>
      <c r="J18" s="8">
        <v>6</v>
      </c>
      <c r="K18" s="8">
        <v>131</v>
      </c>
      <c r="L18" s="8">
        <v>12776</v>
      </c>
      <c r="M18" s="16">
        <f t="shared" si="0"/>
        <v>0</v>
      </c>
      <c r="N18" s="16">
        <f t="shared" si="1"/>
        <v>0</v>
      </c>
    </row>
    <row r="19" spans="1:14" ht="9.65" customHeight="1" x14ac:dyDescent="0.3">
      <c r="A19" s="17" t="s">
        <v>135</v>
      </c>
      <c r="B19" s="8">
        <v>6706</v>
      </c>
      <c r="C19" s="8">
        <v>193542</v>
      </c>
      <c r="D19" s="8">
        <v>2562</v>
      </c>
      <c r="E19" s="8">
        <v>190211</v>
      </c>
      <c r="F19" s="8">
        <v>327</v>
      </c>
      <c r="G19" s="8">
        <v>13816</v>
      </c>
      <c r="H19" s="8">
        <v>86</v>
      </c>
      <c r="I19" s="8">
        <v>8557</v>
      </c>
      <c r="J19" s="8">
        <v>9681</v>
      </c>
      <c r="K19" s="8">
        <v>406126</v>
      </c>
      <c r="L19" s="8">
        <v>36981835</v>
      </c>
      <c r="M19" s="16">
        <f t="shared" si="0"/>
        <v>0</v>
      </c>
      <c r="N19" s="16">
        <f t="shared" si="1"/>
        <v>0</v>
      </c>
    </row>
    <row r="20" spans="1:14" ht="9.65" customHeight="1" x14ac:dyDescent="0.3">
      <c r="A20" s="17" t="s">
        <v>136</v>
      </c>
      <c r="B20" s="8">
        <v>0</v>
      </c>
      <c r="C20" s="8">
        <v>0</v>
      </c>
      <c r="D20" s="8">
        <v>2</v>
      </c>
      <c r="E20" s="8">
        <v>42</v>
      </c>
      <c r="F20" s="8">
        <v>0</v>
      </c>
      <c r="G20" s="8">
        <v>0</v>
      </c>
      <c r="H20" s="8">
        <v>0</v>
      </c>
      <c r="I20" s="8">
        <v>0</v>
      </c>
      <c r="J20" s="8">
        <v>2</v>
      </c>
      <c r="K20" s="8">
        <v>42</v>
      </c>
      <c r="L20" s="8">
        <v>3055</v>
      </c>
      <c r="M20" s="16">
        <f t="shared" si="0"/>
        <v>0</v>
      </c>
      <c r="N20" s="16">
        <f t="shared" si="1"/>
        <v>0</v>
      </c>
    </row>
    <row r="21" spans="1:14" ht="9.65" customHeight="1" x14ac:dyDescent="0.3">
      <c r="A21" s="17" t="s">
        <v>137</v>
      </c>
      <c r="B21" s="8">
        <v>63</v>
      </c>
      <c r="C21" s="8">
        <v>760</v>
      </c>
      <c r="D21" s="8">
        <v>156</v>
      </c>
      <c r="E21" s="8">
        <v>1839</v>
      </c>
      <c r="F21" s="8">
        <v>1</v>
      </c>
      <c r="G21" s="8">
        <v>11</v>
      </c>
      <c r="H21" s="8">
        <v>0</v>
      </c>
      <c r="I21" s="8">
        <v>0</v>
      </c>
      <c r="J21" s="8">
        <v>220</v>
      </c>
      <c r="K21" s="8">
        <v>2610</v>
      </c>
      <c r="L21" s="8">
        <v>399221</v>
      </c>
      <c r="M21" s="16">
        <f t="shared" si="0"/>
        <v>0</v>
      </c>
      <c r="N21" s="16">
        <f t="shared" si="1"/>
        <v>0</v>
      </c>
    </row>
    <row r="22" spans="1:14" ht="9.65" customHeight="1" x14ac:dyDescent="0.3">
      <c r="A22" s="17" t="s">
        <v>138</v>
      </c>
      <c r="B22" s="8">
        <v>710</v>
      </c>
      <c r="C22" s="8">
        <v>29743</v>
      </c>
      <c r="D22" s="8">
        <v>711</v>
      </c>
      <c r="E22" s="8">
        <v>61369</v>
      </c>
      <c r="F22" s="8">
        <v>91</v>
      </c>
      <c r="G22" s="8">
        <v>6028</v>
      </c>
      <c r="H22" s="8">
        <v>78</v>
      </c>
      <c r="I22" s="8">
        <v>7860</v>
      </c>
      <c r="J22" s="8">
        <v>1590</v>
      </c>
      <c r="K22" s="8">
        <v>105000</v>
      </c>
      <c r="L22" s="8">
        <v>7562995</v>
      </c>
      <c r="M22" s="16">
        <f t="shared" si="0"/>
        <v>0</v>
      </c>
      <c r="N22" s="16">
        <f t="shared" si="1"/>
        <v>0</v>
      </c>
    </row>
    <row r="23" spans="1:14" ht="9.65" customHeight="1" x14ac:dyDescent="0.3">
      <c r="A23" s="17" t="s">
        <v>139</v>
      </c>
      <c r="B23" s="8">
        <v>229</v>
      </c>
      <c r="C23" s="8">
        <v>10332</v>
      </c>
      <c r="D23" s="8">
        <v>203</v>
      </c>
      <c r="E23" s="8">
        <v>12119</v>
      </c>
      <c r="F23" s="8">
        <v>18</v>
      </c>
      <c r="G23" s="8">
        <v>1467</v>
      </c>
      <c r="H23" s="8">
        <v>0</v>
      </c>
      <c r="I23" s="8">
        <v>0</v>
      </c>
      <c r="J23" s="8">
        <v>450</v>
      </c>
      <c r="K23" s="8">
        <v>23918</v>
      </c>
      <c r="L23" s="8">
        <v>1538147</v>
      </c>
      <c r="M23" s="16">
        <f t="shared" si="0"/>
        <v>0</v>
      </c>
      <c r="N23" s="16">
        <f t="shared" si="1"/>
        <v>0</v>
      </c>
    </row>
    <row r="24" spans="1:14" ht="9.65" customHeight="1" x14ac:dyDescent="0.3">
      <c r="A24" s="17" t="s">
        <v>140</v>
      </c>
      <c r="B24" s="8">
        <v>703</v>
      </c>
      <c r="C24" s="8">
        <v>25515</v>
      </c>
      <c r="D24" s="8">
        <v>70</v>
      </c>
      <c r="E24" s="8">
        <v>6613</v>
      </c>
      <c r="F24" s="8">
        <v>167</v>
      </c>
      <c r="G24" s="8">
        <v>2684</v>
      </c>
      <c r="H24" s="8">
        <v>5</v>
      </c>
      <c r="I24" s="8">
        <v>403</v>
      </c>
      <c r="J24" s="8">
        <v>945</v>
      </c>
      <c r="K24" s="8">
        <v>35215</v>
      </c>
      <c r="L24" s="8">
        <v>2347694</v>
      </c>
      <c r="M24" s="16">
        <f t="shared" si="0"/>
        <v>0</v>
      </c>
      <c r="N24" s="16">
        <f t="shared" si="1"/>
        <v>0</v>
      </c>
    </row>
    <row r="25" spans="1:14" ht="9.65" customHeight="1" x14ac:dyDescent="0.3">
      <c r="A25" s="17" t="s">
        <v>141</v>
      </c>
      <c r="B25" s="8">
        <v>1</v>
      </c>
      <c r="C25" s="8">
        <v>27</v>
      </c>
      <c r="D25" s="8">
        <v>29</v>
      </c>
      <c r="E25" s="8">
        <v>2442</v>
      </c>
      <c r="F25" s="8">
        <v>0</v>
      </c>
      <c r="G25" s="8">
        <v>0</v>
      </c>
      <c r="H25" s="8">
        <v>0</v>
      </c>
      <c r="I25" s="8">
        <v>0</v>
      </c>
      <c r="J25" s="8">
        <v>30</v>
      </c>
      <c r="K25" s="8">
        <v>2469</v>
      </c>
      <c r="L25" s="8">
        <v>288015</v>
      </c>
      <c r="M25" s="16">
        <f t="shared" si="0"/>
        <v>0</v>
      </c>
      <c r="N25" s="16">
        <f t="shared" si="1"/>
        <v>0</v>
      </c>
    </row>
    <row r="26" spans="1:14" ht="9.65" customHeight="1" x14ac:dyDescent="0.3">
      <c r="A26" s="17" t="s">
        <v>142</v>
      </c>
      <c r="B26" s="8">
        <v>478</v>
      </c>
      <c r="C26" s="8">
        <v>28735</v>
      </c>
      <c r="D26" s="8">
        <v>1128</v>
      </c>
      <c r="E26" s="8">
        <v>85103</v>
      </c>
      <c r="F26" s="8">
        <v>36</v>
      </c>
      <c r="G26" s="8">
        <v>2638</v>
      </c>
      <c r="H26" s="8">
        <v>0</v>
      </c>
      <c r="I26" s="8">
        <v>0</v>
      </c>
      <c r="J26" s="8">
        <v>1642</v>
      </c>
      <c r="K26" s="8">
        <v>116476</v>
      </c>
      <c r="L26" s="8">
        <v>13895707</v>
      </c>
      <c r="M26" s="16">
        <f t="shared" si="0"/>
        <v>0</v>
      </c>
      <c r="N26" s="16">
        <f t="shared" si="1"/>
        <v>0</v>
      </c>
    </row>
    <row r="27" spans="1:14" ht="9.65" customHeight="1" x14ac:dyDescent="0.3">
      <c r="A27" s="17" t="s">
        <v>143</v>
      </c>
      <c r="B27" s="8">
        <v>4211</v>
      </c>
      <c r="C27" s="8">
        <v>74197</v>
      </c>
      <c r="D27" s="8">
        <v>3</v>
      </c>
      <c r="E27" s="8">
        <v>54</v>
      </c>
      <c r="F27" s="8">
        <v>0</v>
      </c>
      <c r="G27" s="8">
        <v>0</v>
      </c>
      <c r="H27" s="8">
        <v>0</v>
      </c>
      <c r="I27" s="8">
        <v>0</v>
      </c>
      <c r="J27" s="8">
        <v>4214</v>
      </c>
      <c r="K27" s="8">
        <v>74251</v>
      </c>
      <c r="L27" s="8">
        <v>7399219</v>
      </c>
      <c r="M27" s="16">
        <f t="shared" si="0"/>
        <v>0</v>
      </c>
      <c r="N27" s="16">
        <f t="shared" si="1"/>
        <v>0</v>
      </c>
    </row>
    <row r="28" spans="1:14" ht="9.65" customHeight="1" x14ac:dyDescent="0.3">
      <c r="A28" s="17" t="s">
        <v>144</v>
      </c>
      <c r="B28" s="8">
        <v>311</v>
      </c>
      <c r="C28" s="8">
        <v>24233</v>
      </c>
      <c r="D28" s="8">
        <v>260</v>
      </c>
      <c r="E28" s="8">
        <v>20630</v>
      </c>
      <c r="F28" s="8">
        <v>14</v>
      </c>
      <c r="G28" s="8">
        <v>988</v>
      </c>
      <c r="H28" s="8">
        <v>3</v>
      </c>
      <c r="I28" s="8">
        <v>294</v>
      </c>
      <c r="J28" s="8">
        <v>588</v>
      </c>
      <c r="K28" s="8">
        <v>46145</v>
      </c>
      <c r="L28" s="8">
        <v>3547781</v>
      </c>
      <c r="M28" s="16">
        <f t="shared" si="0"/>
        <v>0</v>
      </c>
      <c r="N28" s="16">
        <f t="shared" si="1"/>
        <v>0</v>
      </c>
    </row>
    <row r="29" spans="1:14" ht="9.65" customHeight="1" x14ac:dyDescent="0.3">
      <c r="A29" s="17" t="s">
        <v>145</v>
      </c>
      <c r="B29" s="8">
        <v>21344</v>
      </c>
      <c r="C29" s="8">
        <v>1761264</v>
      </c>
      <c r="D29" s="8">
        <v>8516</v>
      </c>
      <c r="E29" s="8">
        <v>831539</v>
      </c>
      <c r="F29" s="8">
        <v>5552</v>
      </c>
      <c r="G29" s="8">
        <v>537674</v>
      </c>
      <c r="H29" s="8">
        <v>1890</v>
      </c>
      <c r="I29" s="8">
        <v>198541</v>
      </c>
      <c r="J29" s="8">
        <v>37302</v>
      </c>
      <c r="K29" s="8">
        <v>3329018</v>
      </c>
      <c r="L29" s="8">
        <v>116839414</v>
      </c>
      <c r="M29" s="16">
        <f>J29-(B29+D29+F29+H29)</f>
        <v>0</v>
      </c>
      <c r="N29" s="16">
        <f t="shared" si="1"/>
        <v>0</v>
      </c>
    </row>
    <row r="30" spans="1:14" ht="9.65" customHeight="1" x14ac:dyDescent="0.3">
      <c r="A30" s="17" t="s">
        <v>146</v>
      </c>
      <c r="B30" s="8">
        <v>3282</v>
      </c>
      <c r="C30" s="8">
        <v>308713</v>
      </c>
      <c r="D30" s="8">
        <v>3252</v>
      </c>
      <c r="E30" s="8">
        <v>319786</v>
      </c>
      <c r="F30" s="8">
        <v>458</v>
      </c>
      <c r="G30" s="8">
        <v>45355</v>
      </c>
      <c r="H30" s="8">
        <v>2</v>
      </c>
      <c r="I30" s="8">
        <v>133</v>
      </c>
      <c r="J30" s="8">
        <v>6994</v>
      </c>
      <c r="K30" s="8">
        <v>673987</v>
      </c>
      <c r="L30" s="8">
        <v>28743905</v>
      </c>
      <c r="M30" s="16">
        <f t="shared" si="0"/>
        <v>0</v>
      </c>
      <c r="N30" s="16">
        <f t="shared" si="1"/>
        <v>0</v>
      </c>
    </row>
    <row r="31" spans="1:14" ht="9.65" customHeight="1" x14ac:dyDescent="0.3">
      <c r="A31" s="17" t="s">
        <v>147</v>
      </c>
      <c r="B31" s="8">
        <v>1195</v>
      </c>
      <c r="C31" s="8">
        <v>119695</v>
      </c>
      <c r="D31" s="8">
        <v>2205</v>
      </c>
      <c r="E31" s="8">
        <v>225349</v>
      </c>
      <c r="F31" s="8">
        <v>127</v>
      </c>
      <c r="G31" s="8">
        <v>12610</v>
      </c>
      <c r="H31" s="8">
        <v>0</v>
      </c>
      <c r="I31" s="8">
        <v>0</v>
      </c>
      <c r="J31" s="8">
        <v>3527</v>
      </c>
      <c r="K31" s="8">
        <v>357654</v>
      </c>
      <c r="L31" s="8">
        <v>13788336</v>
      </c>
      <c r="M31" s="16">
        <f t="shared" si="0"/>
        <v>0</v>
      </c>
      <c r="N31" s="16">
        <f t="shared" si="1"/>
        <v>0</v>
      </c>
    </row>
    <row r="32" spans="1:14" ht="9.65" customHeight="1" x14ac:dyDescent="0.3">
      <c r="A32" s="17" t="s">
        <v>148</v>
      </c>
      <c r="B32" s="8">
        <v>489</v>
      </c>
      <c r="C32" s="8">
        <v>43710</v>
      </c>
      <c r="D32" s="8">
        <v>16</v>
      </c>
      <c r="E32" s="8">
        <v>1336</v>
      </c>
      <c r="F32" s="8">
        <v>3</v>
      </c>
      <c r="G32" s="8">
        <v>274</v>
      </c>
      <c r="H32" s="8">
        <v>1</v>
      </c>
      <c r="I32" s="8">
        <v>29</v>
      </c>
      <c r="J32" s="8">
        <v>509</v>
      </c>
      <c r="K32" s="8">
        <v>45349</v>
      </c>
      <c r="L32" s="8">
        <v>2984375</v>
      </c>
      <c r="M32" s="16">
        <f t="shared" si="0"/>
        <v>0</v>
      </c>
      <c r="N32" s="16">
        <f t="shared" si="1"/>
        <v>0</v>
      </c>
    </row>
    <row r="33" spans="1:14" ht="9.65" customHeight="1" x14ac:dyDescent="0.3">
      <c r="A33" s="17" t="s">
        <v>149</v>
      </c>
      <c r="B33" s="8">
        <v>6369</v>
      </c>
      <c r="C33" s="8">
        <v>616991</v>
      </c>
      <c r="D33" s="8">
        <v>130</v>
      </c>
      <c r="E33" s="8">
        <v>9054</v>
      </c>
      <c r="F33" s="8">
        <v>3267</v>
      </c>
      <c r="G33" s="8">
        <v>346470</v>
      </c>
      <c r="H33" s="8">
        <v>31</v>
      </c>
      <c r="I33" s="8">
        <v>2693</v>
      </c>
      <c r="J33" s="8">
        <v>9797</v>
      </c>
      <c r="K33" s="8">
        <v>975208</v>
      </c>
      <c r="L33" s="8">
        <v>24890352</v>
      </c>
      <c r="M33" s="16">
        <f t="shared" si="0"/>
        <v>0</v>
      </c>
      <c r="N33" s="16">
        <f t="shared" si="1"/>
        <v>0</v>
      </c>
    </row>
    <row r="34" spans="1:14" ht="9.65" customHeight="1" x14ac:dyDescent="0.3">
      <c r="A34" s="17" t="s">
        <v>150</v>
      </c>
      <c r="B34" s="8">
        <v>5</v>
      </c>
      <c r="C34" s="8">
        <v>105</v>
      </c>
      <c r="D34" s="8">
        <v>0</v>
      </c>
      <c r="E34" s="8">
        <v>0</v>
      </c>
      <c r="F34" s="8">
        <v>0</v>
      </c>
      <c r="G34" s="8">
        <v>0</v>
      </c>
      <c r="H34" s="8">
        <v>0</v>
      </c>
      <c r="I34" s="8">
        <v>0</v>
      </c>
      <c r="J34" s="8">
        <v>5</v>
      </c>
      <c r="K34" s="8">
        <v>105</v>
      </c>
      <c r="L34" s="8">
        <v>5562</v>
      </c>
      <c r="M34" s="16">
        <f t="shared" si="0"/>
        <v>0</v>
      </c>
      <c r="N34" s="16">
        <f t="shared" si="1"/>
        <v>0</v>
      </c>
    </row>
    <row r="35" spans="1:14" ht="9.65" customHeight="1" x14ac:dyDescent="0.3">
      <c r="A35" s="17" t="s">
        <v>151</v>
      </c>
      <c r="B35" s="8">
        <v>124</v>
      </c>
      <c r="C35" s="8">
        <v>2205</v>
      </c>
      <c r="D35" s="8">
        <v>1</v>
      </c>
      <c r="E35" s="8">
        <v>20</v>
      </c>
      <c r="F35" s="8">
        <v>75</v>
      </c>
      <c r="G35" s="8">
        <v>966</v>
      </c>
      <c r="H35" s="8">
        <v>0</v>
      </c>
      <c r="I35" s="8">
        <v>0</v>
      </c>
      <c r="J35" s="8">
        <v>200</v>
      </c>
      <c r="K35" s="8">
        <v>3191</v>
      </c>
      <c r="L35" s="8">
        <v>269532</v>
      </c>
      <c r="M35" s="16">
        <f t="shared" si="0"/>
        <v>0</v>
      </c>
      <c r="N35" s="16">
        <f t="shared" si="1"/>
        <v>0</v>
      </c>
    </row>
    <row r="36" spans="1:14" ht="9.65" customHeight="1" x14ac:dyDescent="0.3">
      <c r="A36" s="17" t="s">
        <v>152</v>
      </c>
      <c r="B36" s="8">
        <v>941</v>
      </c>
      <c r="C36" s="8">
        <v>42503</v>
      </c>
      <c r="D36" s="8">
        <v>99</v>
      </c>
      <c r="E36" s="8">
        <v>9715</v>
      </c>
      <c r="F36" s="8">
        <v>29</v>
      </c>
      <c r="G36" s="8">
        <v>2159</v>
      </c>
      <c r="H36" s="8">
        <v>0</v>
      </c>
      <c r="I36" s="8">
        <v>0</v>
      </c>
      <c r="J36" s="8">
        <v>1069</v>
      </c>
      <c r="K36" s="8">
        <v>54377</v>
      </c>
      <c r="L36" s="8">
        <v>2698566</v>
      </c>
      <c r="M36" s="16">
        <f t="shared" si="0"/>
        <v>0</v>
      </c>
      <c r="N36" s="16">
        <f t="shared" si="1"/>
        <v>0</v>
      </c>
    </row>
    <row r="37" spans="1:14" ht="9.65" customHeight="1" x14ac:dyDescent="0.3">
      <c r="A37" s="17" t="s">
        <v>153</v>
      </c>
      <c r="B37" s="8">
        <v>1</v>
      </c>
      <c r="C37" s="8">
        <v>19</v>
      </c>
      <c r="D37" s="8">
        <v>0</v>
      </c>
      <c r="E37" s="8">
        <v>0</v>
      </c>
      <c r="F37" s="8">
        <v>1</v>
      </c>
      <c r="G37" s="8">
        <v>64</v>
      </c>
      <c r="H37" s="8">
        <v>0</v>
      </c>
      <c r="I37" s="8">
        <v>0</v>
      </c>
      <c r="J37" s="8">
        <v>2</v>
      </c>
      <c r="K37" s="8">
        <v>83</v>
      </c>
      <c r="L37" s="8">
        <v>4408</v>
      </c>
      <c r="M37" s="16">
        <f t="shared" si="0"/>
        <v>0</v>
      </c>
      <c r="N37" s="16">
        <f t="shared" si="1"/>
        <v>0</v>
      </c>
    </row>
    <row r="38" spans="1:14" ht="9.65" customHeight="1" x14ac:dyDescent="0.3">
      <c r="A38" s="17" t="s">
        <v>154</v>
      </c>
      <c r="B38" s="8">
        <v>7171</v>
      </c>
      <c r="C38" s="8">
        <v>715180</v>
      </c>
      <c r="D38" s="8">
        <v>4821</v>
      </c>
      <c r="E38" s="8">
        <v>479641</v>
      </c>
      <c r="F38" s="8">
        <v>1351</v>
      </c>
      <c r="G38" s="8">
        <v>135146</v>
      </c>
      <c r="H38" s="8">
        <v>1854</v>
      </c>
      <c r="I38" s="8">
        <v>195448</v>
      </c>
      <c r="J38" s="8">
        <v>15197</v>
      </c>
      <c r="K38" s="8">
        <v>1525415</v>
      </c>
      <c r="L38" s="8">
        <v>54330475</v>
      </c>
      <c r="M38" s="16">
        <f t="shared" si="0"/>
        <v>0</v>
      </c>
      <c r="N38" s="16">
        <f t="shared" si="1"/>
        <v>0</v>
      </c>
    </row>
    <row r="39" spans="1:14" ht="9.65" customHeight="1" x14ac:dyDescent="0.3">
      <c r="A39" s="17" t="s">
        <v>155</v>
      </c>
      <c r="B39" s="8">
        <v>4946</v>
      </c>
      <c r="C39" s="8">
        <v>512456</v>
      </c>
      <c r="D39" s="8">
        <v>3236</v>
      </c>
      <c r="E39" s="8">
        <v>338346</v>
      </c>
      <c r="F39" s="8">
        <v>763</v>
      </c>
      <c r="G39" s="8">
        <v>78819</v>
      </c>
      <c r="H39" s="8">
        <v>1824</v>
      </c>
      <c r="I39" s="8">
        <v>192711</v>
      </c>
      <c r="J39" s="8">
        <v>10769</v>
      </c>
      <c r="K39" s="8">
        <v>1122332</v>
      </c>
      <c r="L39" s="8">
        <v>38488570</v>
      </c>
      <c r="M39" s="16">
        <f t="shared" si="0"/>
        <v>0</v>
      </c>
      <c r="N39" s="16">
        <f t="shared" si="1"/>
        <v>0</v>
      </c>
    </row>
    <row r="40" spans="1:14" ht="9.65" customHeight="1" x14ac:dyDescent="0.3">
      <c r="A40" s="17" t="s">
        <v>156</v>
      </c>
      <c r="B40" s="8">
        <v>459</v>
      </c>
      <c r="C40" s="8">
        <v>37329</v>
      </c>
      <c r="D40" s="8">
        <v>448</v>
      </c>
      <c r="E40" s="8">
        <v>40364</v>
      </c>
      <c r="F40" s="8">
        <v>232</v>
      </c>
      <c r="G40" s="8">
        <v>20711</v>
      </c>
      <c r="H40" s="8">
        <v>21</v>
      </c>
      <c r="I40" s="8">
        <v>1916</v>
      </c>
      <c r="J40" s="8">
        <v>1160</v>
      </c>
      <c r="K40" s="8">
        <v>100320</v>
      </c>
      <c r="L40" s="8">
        <v>4633192</v>
      </c>
      <c r="M40" s="16">
        <f t="shared" si="0"/>
        <v>0</v>
      </c>
      <c r="N40" s="16">
        <f t="shared" si="1"/>
        <v>0</v>
      </c>
    </row>
    <row r="41" spans="1:14" ht="9.65" customHeight="1" x14ac:dyDescent="0.3">
      <c r="A41" s="17" t="s">
        <v>157</v>
      </c>
      <c r="B41" s="8">
        <v>0</v>
      </c>
      <c r="C41" s="8">
        <v>0</v>
      </c>
      <c r="D41" s="8">
        <v>45</v>
      </c>
      <c r="E41" s="8">
        <v>899</v>
      </c>
      <c r="F41" s="8">
        <v>0</v>
      </c>
      <c r="G41" s="8">
        <v>0</v>
      </c>
      <c r="H41" s="8">
        <v>0</v>
      </c>
      <c r="I41" s="8">
        <v>0</v>
      </c>
      <c r="J41" s="8">
        <v>45</v>
      </c>
      <c r="K41" s="8">
        <v>899</v>
      </c>
      <c r="L41" s="8">
        <v>34433</v>
      </c>
      <c r="M41" s="16">
        <f t="shared" si="0"/>
        <v>0</v>
      </c>
      <c r="N41" s="16">
        <f t="shared" si="1"/>
        <v>0</v>
      </c>
    </row>
    <row r="42" spans="1:14" ht="9.65" customHeight="1" x14ac:dyDescent="0.3">
      <c r="A42" s="17" t="s">
        <v>158</v>
      </c>
      <c r="B42" s="8">
        <v>3451</v>
      </c>
      <c r="C42" s="8">
        <v>75548</v>
      </c>
      <c r="D42" s="8">
        <v>213</v>
      </c>
      <c r="E42" s="8">
        <v>13323</v>
      </c>
      <c r="F42" s="8">
        <v>371</v>
      </c>
      <c r="G42" s="8">
        <v>7514</v>
      </c>
      <c r="H42" s="8">
        <v>3</v>
      </c>
      <c r="I42" s="8">
        <v>267</v>
      </c>
      <c r="J42" s="8">
        <v>4038</v>
      </c>
      <c r="K42" s="8">
        <v>96652</v>
      </c>
      <c r="L42" s="8">
        <v>5896614</v>
      </c>
      <c r="M42" s="16">
        <f t="shared" si="0"/>
        <v>0</v>
      </c>
      <c r="N42" s="16">
        <f t="shared" si="1"/>
        <v>0</v>
      </c>
    </row>
    <row r="43" spans="1:14" ht="9.65" customHeight="1" x14ac:dyDescent="0.3">
      <c r="A43" s="17" t="s">
        <v>159</v>
      </c>
      <c r="B43" s="8">
        <v>0</v>
      </c>
      <c r="C43" s="8">
        <v>0</v>
      </c>
      <c r="D43" s="8">
        <v>0</v>
      </c>
      <c r="E43" s="8">
        <v>0</v>
      </c>
      <c r="F43" s="8">
        <v>0</v>
      </c>
      <c r="G43" s="8">
        <v>0</v>
      </c>
      <c r="H43" s="8">
        <v>0</v>
      </c>
      <c r="I43" s="8">
        <v>0</v>
      </c>
      <c r="J43" s="8">
        <v>0</v>
      </c>
      <c r="K43" s="8">
        <v>0</v>
      </c>
      <c r="L43" s="8">
        <v>0</v>
      </c>
      <c r="M43" s="16">
        <f t="shared" si="0"/>
        <v>0</v>
      </c>
      <c r="N43" s="16">
        <f t="shared" si="1"/>
        <v>0</v>
      </c>
    </row>
    <row r="44" spans="1:14" ht="9.65" customHeight="1" x14ac:dyDescent="0.3">
      <c r="A44" s="17" t="s">
        <v>160</v>
      </c>
      <c r="B44" s="8">
        <v>265</v>
      </c>
      <c r="C44" s="8">
        <v>3438</v>
      </c>
      <c r="D44" s="8">
        <v>37</v>
      </c>
      <c r="E44" s="8">
        <v>222</v>
      </c>
      <c r="F44" s="8">
        <v>1486</v>
      </c>
      <c r="G44" s="8">
        <v>26390</v>
      </c>
      <c r="H44" s="8">
        <v>0</v>
      </c>
      <c r="I44" s="8">
        <v>0</v>
      </c>
      <c r="J44" s="8">
        <v>1788</v>
      </c>
      <c r="K44" s="8">
        <v>30050</v>
      </c>
      <c r="L44" s="8">
        <v>1989019</v>
      </c>
      <c r="M44" s="16">
        <f t="shared" si="0"/>
        <v>0</v>
      </c>
      <c r="N44" s="16">
        <f t="shared" si="1"/>
        <v>0</v>
      </c>
    </row>
    <row r="45" spans="1:14" ht="9.65" customHeight="1" x14ac:dyDescent="0.3">
      <c r="A45" s="17" t="s">
        <v>161</v>
      </c>
      <c r="B45" s="8">
        <v>3381</v>
      </c>
      <c r="C45" s="8">
        <v>333420</v>
      </c>
      <c r="D45" s="8">
        <v>2299</v>
      </c>
      <c r="E45" s="8">
        <v>238303</v>
      </c>
      <c r="F45" s="8">
        <v>600</v>
      </c>
      <c r="G45" s="8">
        <v>59980</v>
      </c>
      <c r="H45" s="8">
        <v>60</v>
      </c>
      <c r="I45" s="8">
        <v>5864</v>
      </c>
      <c r="J45" s="8">
        <v>6340</v>
      </c>
      <c r="K45" s="8">
        <v>637567</v>
      </c>
      <c r="L45" s="8">
        <v>34239152</v>
      </c>
      <c r="M45" s="16">
        <f t="shared" si="0"/>
        <v>0</v>
      </c>
      <c r="N45" s="16">
        <f t="shared" si="1"/>
        <v>0</v>
      </c>
    </row>
    <row r="46" spans="1:14" ht="9.65" customHeight="1" x14ac:dyDescent="0.3">
      <c r="A46" s="17" t="s">
        <v>162</v>
      </c>
      <c r="B46" s="8">
        <v>1727</v>
      </c>
      <c r="C46" s="8">
        <v>171085</v>
      </c>
      <c r="D46" s="8">
        <v>273</v>
      </c>
      <c r="E46" s="8">
        <v>26201</v>
      </c>
      <c r="F46" s="8">
        <v>344</v>
      </c>
      <c r="G46" s="8">
        <v>35565</v>
      </c>
      <c r="H46" s="8">
        <v>60</v>
      </c>
      <c r="I46" s="8">
        <v>5864</v>
      </c>
      <c r="J46" s="8">
        <v>2404</v>
      </c>
      <c r="K46" s="8">
        <v>238715</v>
      </c>
      <c r="L46" s="8">
        <v>10962148</v>
      </c>
      <c r="M46" s="16">
        <f t="shared" si="0"/>
        <v>0</v>
      </c>
      <c r="N46" s="16">
        <f t="shared" si="1"/>
        <v>0</v>
      </c>
    </row>
    <row r="47" spans="1:14" ht="9.65" customHeight="1" x14ac:dyDescent="0.3">
      <c r="A47" s="17" t="s">
        <v>163</v>
      </c>
      <c r="B47" s="8">
        <v>5</v>
      </c>
      <c r="C47" s="8">
        <v>482</v>
      </c>
      <c r="D47" s="8">
        <v>0</v>
      </c>
      <c r="E47" s="8">
        <v>0</v>
      </c>
      <c r="F47" s="8">
        <v>1</v>
      </c>
      <c r="G47" s="8">
        <v>99</v>
      </c>
      <c r="H47" s="8">
        <v>0</v>
      </c>
      <c r="I47" s="8">
        <v>0</v>
      </c>
      <c r="J47" s="8">
        <v>6</v>
      </c>
      <c r="K47" s="8">
        <v>581</v>
      </c>
      <c r="L47" s="8">
        <v>32686</v>
      </c>
      <c r="M47" s="16">
        <f t="shared" si="0"/>
        <v>0</v>
      </c>
      <c r="N47" s="16">
        <f t="shared" si="1"/>
        <v>0</v>
      </c>
    </row>
    <row r="48" spans="1:14" ht="9.65" customHeight="1" x14ac:dyDescent="0.3">
      <c r="A48" s="17" t="s">
        <v>164</v>
      </c>
      <c r="B48" s="8">
        <v>459</v>
      </c>
      <c r="C48" s="8">
        <v>43218</v>
      </c>
      <c r="D48" s="8">
        <v>91</v>
      </c>
      <c r="E48" s="8">
        <v>8385</v>
      </c>
      <c r="F48" s="8">
        <v>69</v>
      </c>
      <c r="G48" s="8">
        <v>6798</v>
      </c>
      <c r="H48" s="8">
        <v>35</v>
      </c>
      <c r="I48" s="8">
        <v>3608</v>
      </c>
      <c r="J48" s="8">
        <v>654</v>
      </c>
      <c r="K48" s="8">
        <v>62009</v>
      </c>
      <c r="L48" s="8">
        <v>2011495</v>
      </c>
      <c r="M48" s="16">
        <f t="shared" si="0"/>
        <v>0</v>
      </c>
      <c r="N48" s="16">
        <f t="shared" si="1"/>
        <v>0</v>
      </c>
    </row>
    <row r="49" spans="1:14" ht="9.65" customHeight="1" x14ac:dyDescent="0.3">
      <c r="A49" s="17" t="s">
        <v>165</v>
      </c>
      <c r="B49" s="8">
        <v>362</v>
      </c>
      <c r="C49" s="8">
        <v>33584</v>
      </c>
      <c r="D49" s="8">
        <v>114</v>
      </c>
      <c r="E49" s="8">
        <v>10805</v>
      </c>
      <c r="F49" s="8">
        <v>251</v>
      </c>
      <c r="G49" s="8">
        <v>26559</v>
      </c>
      <c r="H49" s="8">
        <v>25</v>
      </c>
      <c r="I49" s="8">
        <v>2256</v>
      </c>
      <c r="J49" s="8">
        <v>752</v>
      </c>
      <c r="K49" s="8">
        <v>73204</v>
      </c>
      <c r="L49" s="8">
        <v>3217568</v>
      </c>
      <c r="M49" s="16">
        <f t="shared" si="0"/>
        <v>0</v>
      </c>
      <c r="N49" s="16">
        <f t="shared" si="1"/>
        <v>0</v>
      </c>
    </row>
    <row r="50" spans="1:14" ht="9.65" customHeight="1" x14ac:dyDescent="0.3">
      <c r="A50" s="17" t="s">
        <v>166</v>
      </c>
      <c r="B50" s="8">
        <v>1654</v>
      </c>
      <c r="C50" s="8">
        <v>162335</v>
      </c>
      <c r="D50" s="8">
        <v>2026</v>
      </c>
      <c r="E50" s="8">
        <v>212102</v>
      </c>
      <c r="F50" s="8">
        <v>256</v>
      </c>
      <c r="G50" s="8">
        <v>24415</v>
      </c>
      <c r="H50" s="8">
        <v>0</v>
      </c>
      <c r="I50" s="8">
        <v>0</v>
      </c>
      <c r="J50" s="8">
        <v>3936</v>
      </c>
      <c r="K50" s="8">
        <v>398852</v>
      </c>
      <c r="L50" s="8">
        <v>23277004</v>
      </c>
      <c r="M50" s="16">
        <f t="shared" si="0"/>
        <v>0</v>
      </c>
      <c r="N50" s="16">
        <f t="shared" si="1"/>
        <v>0</v>
      </c>
    </row>
    <row r="51" spans="1:14" ht="9.65" customHeight="1" x14ac:dyDescent="0.3">
      <c r="A51" s="17" t="s">
        <v>167</v>
      </c>
      <c r="B51" s="8">
        <v>385</v>
      </c>
      <c r="C51" s="8">
        <v>34211</v>
      </c>
      <c r="D51" s="8">
        <v>163</v>
      </c>
      <c r="E51" s="8">
        <v>14305</v>
      </c>
      <c r="F51" s="8">
        <v>59</v>
      </c>
      <c r="G51" s="8">
        <v>5177</v>
      </c>
      <c r="H51" s="8">
        <v>0</v>
      </c>
      <c r="I51" s="8">
        <v>0</v>
      </c>
      <c r="J51" s="8">
        <v>607</v>
      </c>
      <c r="K51" s="8">
        <v>53693</v>
      </c>
      <c r="L51" s="8">
        <v>2948105</v>
      </c>
      <c r="M51" s="16">
        <f t="shared" si="0"/>
        <v>0</v>
      </c>
      <c r="N51" s="16">
        <f t="shared" si="1"/>
        <v>0</v>
      </c>
    </row>
    <row r="52" spans="1:14" x14ac:dyDescent="0.3">
      <c r="B52" s="27"/>
      <c r="C52" s="27"/>
      <c r="D52" s="27"/>
      <c r="E52" s="27"/>
      <c r="F52" s="27"/>
      <c r="G52" s="27"/>
      <c r="H52" s="27"/>
      <c r="I52" s="27"/>
      <c r="J52" s="27"/>
      <c r="K52" s="27"/>
      <c r="L52" s="27"/>
    </row>
    <row r="53" spans="1:14" x14ac:dyDescent="0.3">
      <c r="B53" s="27"/>
      <c r="C53" s="27"/>
      <c r="D53" s="27"/>
      <c r="E53" s="27"/>
      <c r="F53" s="27"/>
      <c r="G53" s="27"/>
      <c r="H53" s="27"/>
      <c r="I53" s="27"/>
      <c r="J53" s="27"/>
      <c r="K53" s="27"/>
      <c r="L53" s="27"/>
    </row>
    <row r="54" spans="1:14" x14ac:dyDescent="0.3">
      <c r="B54" s="27"/>
      <c r="C54" s="27"/>
      <c r="D54" s="27"/>
      <c r="E54" s="27"/>
      <c r="F54" s="27"/>
      <c r="G54" s="27"/>
      <c r="H54" s="27"/>
      <c r="I54" s="27"/>
      <c r="J54" s="27"/>
      <c r="K54" s="27"/>
      <c r="L54" s="27"/>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4"/>
  <sheetViews>
    <sheetView topLeftCell="A22" zoomScale="120" zoomScaleNormal="120" workbookViewId="0">
      <selection sqref="A1:I1"/>
    </sheetView>
  </sheetViews>
  <sheetFormatPr defaultColWidth="9.296875" defaultRowHeight="13" x14ac:dyDescent="0.3"/>
  <cols>
    <col min="1" max="1" width="23.796875" style="10" customWidth="1"/>
    <col min="2" max="3" width="10.69921875" style="10" customWidth="1"/>
    <col min="4" max="9" width="10.5" style="10" customWidth="1"/>
    <col min="10" max="11" width="11" style="10" customWidth="1"/>
    <col min="12" max="12" width="16.296875" style="10" customWidth="1"/>
    <col min="13" max="16384" width="9.296875" style="10"/>
  </cols>
  <sheetData>
    <row r="1" spans="1:14" x14ac:dyDescent="0.3">
      <c r="A1" s="30" t="s">
        <v>478</v>
      </c>
      <c r="B1" s="30"/>
      <c r="C1" s="30"/>
      <c r="D1" s="30"/>
      <c r="E1" s="30"/>
      <c r="F1" s="30"/>
      <c r="G1" s="31"/>
      <c r="H1" s="31"/>
      <c r="I1" s="31"/>
      <c r="J1" s="9" t="s">
        <v>480</v>
      </c>
      <c r="K1" s="9"/>
      <c r="L1" s="9" t="s">
        <v>499</v>
      </c>
    </row>
    <row r="2" spans="1:14" x14ac:dyDescent="0.3">
      <c r="A2" s="30" t="s">
        <v>479</v>
      </c>
      <c r="B2" s="30"/>
      <c r="C2" s="30"/>
      <c r="D2" s="30"/>
      <c r="E2" s="30"/>
      <c r="F2" s="30"/>
      <c r="G2" s="31"/>
      <c r="H2" s="31"/>
      <c r="I2" s="31"/>
      <c r="J2" s="9"/>
      <c r="K2" s="32" t="str">
        <f>+'QCS Page 1'!K2:L2</f>
        <v>2nd QUARTER 2021</v>
      </c>
      <c r="L2" s="32"/>
    </row>
    <row r="3" spans="1:14" ht="8.25" customHeight="1" x14ac:dyDescent="0.3">
      <c r="A3" s="9"/>
      <c r="B3" s="9"/>
      <c r="C3" s="9"/>
      <c r="D3" s="9"/>
      <c r="E3" s="9"/>
      <c r="F3" s="9"/>
      <c r="G3" s="9"/>
      <c r="H3" s="9"/>
      <c r="I3" s="9"/>
      <c r="J3" s="32" t="str">
        <f>+'QCS Page 1'!J3:L3</f>
        <v>Beginning  Apr. 2021 - Jun. 2021</v>
      </c>
      <c r="K3" s="32"/>
      <c r="L3" s="32"/>
    </row>
    <row r="4" spans="1:14" ht="9" customHeight="1" x14ac:dyDescent="0.3">
      <c r="A4" s="9"/>
      <c r="B4" s="9"/>
      <c r="C4" s="9"/>
      <c r="D4" s="9"/>
      <c r="E4" s="9"/>
      <c r="F4" s="9"/>
      <c r="G4" s="9"/>
      <c r="H4" s="9"/>
      <c r="I4" s="9"/>
      <c r="J4" s="9" t="s">
        <v>481</v>
      </c>
      <c r="K4" s="9"/>
      <c r="L4" s="9"/>
    </row>
    <row r="5" spans="1:14" ht="8.25" customHeight="1" x14ac:dyDescent="0.3">
      <c r="A5" s="9"/>
      <c r="B5" s="9"/>
      <c r="C5" s="9"/>
      <c r="D5" s="9"/>
      <c r="E5" s="9"/>
      <c r="F5" s="9"/>
      <c r="G5" s="9"/>
      <c r="H5" s="9"/>
      <c r="I5" s="9"/>
      <c r="J5" s="32" t="s">
        <v>513</v>
      </c>
      <c r="K5" s="32"/>
      <c r="L5" s="32"/>
    </row>
    <row r="6" spans="1:14" ht="9.75" customHeight="1" x14ac:dyDescent="0.3">
      <c r="A6" s="32" t="s">
        <v>482</v>
      </c>
      <c r="B6" s="32"/>
      <c r="C6" s="32"/>
      <c r="D6" s="32"/>
      <c r="E6" s="32" t="s">
        <v>483</v>
      </c>
      <c r="F6" s="32"/>
      <c r="G6" s="32"/>
      <c r="H6" s="32"/>
      <c r="I6" s="32"/>
      <c r="J6" s="32"/>
      <c r="K6" s="32"/>
      <c r="L6" s="32"/>
    </row>
    <row r="7" spans="1:14" ht="16.5" customHeight="1" x14ac:dyDescent="0.3">
      <c r="A7" s="9"/>
      <c r="B7" s="30" t="s">
        <v>470</v>
      </c>
      <c r="C7" s="30"/>
      <c r="D7" s="30"/>
      <c r="E7" s="30"/>
      <c r="F7" s="30" t="s">
        <v>475</v>
      </c>
      <c r="G7" s="30"/>
      <c r="H7" s="30"/>
      <c r="I7" s="30"/>
      <c r="J7" s="33"/>
      <c r="K7" s="33"/>
      <c r="L7" s="9"/>
    </row>
    <row r="8" spans="1:14" ht="16.5" customHeight="1" x14ac:dyDescent="0.3">
      <c r="A8" s="11"/>
      <c r="B8" s="35" t="s">
        <v>471</v>
      </c>
      <c r="C8" s="34"/>
      <c r="D8" s="34" t="s">
        <v>472</v>
      </c>
      <c r="E8" s="34"/>
      <c r="F8" s="34" t="s">
        <v>471</v>
      </c>
      <c r="G8" s="34"/>
      <c r="H8" s="34" t="s">
        <v>472</v>
      </c>
      <c r="I8" s="34"/>
      <c r="J8" s="34" t="s">
        <v>476</v>
      </c>
      <c r="K8" s="34"/>
      <c r="L8" s="12" t="s">
        <v>477</v>
      </c>
    </row>
    <row r="9" spans="1:14" ht="9.65" customHeight="1" x14ac:dyDescent="0.3">
      <c r="A9" s="13"/>
      <c r="B9" s="14" t="s">
        <v>474</v>
      </c>
      <c r="C9" s="14" t="s">
        <v>473</v>
      </c>
      <c r="D9" s="14" t="s">
        <v>474</v>
      </c>
      <c r="E9" s="14" t="s">
        <v>473</v>
      </c>
      <c r="F9" s="15" t="s">
        <v>474</v>
      </c>
      <c r="G9" s="15" t="s">
        <v>473</v>
      </c>
      <c r="H9" s="15" t="s">
        <v>474</v>
      </c>
      <c r="I9" s="15" t="s">
        <v>473</v>
      </c>
      <c r="J9" s="15" t="s">
        <v>474</v>
      </c>
      <c r="K9" s="15" t="s">
        <v>473</v>
      </c>
      <c r="L9" s="11"/>
    </row>
    <row r="10" spans="1:14" ht="9.65" customHeight="1" x14ac:dyDescent="0.3">
      <c r="A10" s="18" t="s">
        <v>168</v>
      </c>
      <c r="B10" s="8">
        <v>0</v>
      </c>
      <c r="C10" s="8">
        <v>0</v>
      </c>
      <c r="D10" s="8">
        <v>0</v>
      </c>
      <c r="E10" s="8">
        <v>0</v>
      </c>
      <c r="F10" s="8">
        <v>0</v>
      </c>
      <c r="G10" s="8">
        <v>0</v>
      </c>
      <c r="H10" s="8">
        <v>0</v>
      </c>
      <c r="I10" s="8">
        <v>0</v>
      </c>
      <c r="J10" s="8">
        <v>0</v>
      </c>
      <c r="K10" s="8">
        <v>0</v>
      </c>
      <c r="L10" s="8">
        <v>0</v>
      </c>
      <c r="M10" s="16">
        <f t="shared" ref="M10:M51" si="0">J10-(B10+D10+F10+H10)</f>
        <v>0</v>
      </c>
      <c r="N10" s="16">
        <f t="shared" ref="N10:N51" si="1">K10-(C10+E10+G10+I10)</f>
        <v>0</v>
      </c>
    </row>
    <row r="11" spans="1:14" ht="9.65" customHeight="1" x14ac:dyDescent="0.3">
      <c r="A11" s="18" t="s">
        <v>169</v>
      </c>
      <c r="B11" s="8">
        <v>2936</v>
      </c>
      <c r="C11" s="8">
        <v>50809</v>
      </c>
      <c r="D11" s="8">
        <v>30</v>
      </c>
      <c r="E11" s="8">
        <v>768</v>
      </c>
      <c r="F11" s="8">
        <v>40</v>
      </c>
      <c r="G11" s="8">
        <v>654</v>
      </c>
      <c r="H11" s="8">
        <v>0</v>
      </c>
      <c r="I11" s="8">
        <v>0</v>
      </c>
      <c r="J11" s="8">
        <v>3006</v>
      </c>
      <c r="K11" s="8">
        <v>52231</v>
      </c>
      <c r="L11" s="8">
        <v>4365047</v>
      </c>
      <c r="M11" s="16">
        <f t="shared" si="0"/>
        <v>0</v>
      </c>
      <c r="N11" s="16">
        <f t="shared" si="1"/>
        <v>0</v>
      </c>
    </row>
    <row r="12" spans="1:14" ht="9.65" customHeight="1" x14ac:dyDescent="0.3">
      <c r="A12" s="18" t="s">
        <v>170</v>
      </c>
      <c r="B12" s="8">
        <v>17138</v>
      </c>
      <c r="C12" s="8">
        <v>886145</v>
      </c>
      <c r="D12" s="8">
        <v>5896</v>
      </c>
      <c r="E12" s="8">
        <v>521934</v>
      </c>
      <c r="F12" s="8">
        <v>3733</v>
      </c>
      <c r="G12" s="8">
        <v>324773</v>
      </c>
      <c r="H12" s="8">
        <v>1779</v>
      </c>
      <c r="I12" s="8">
        <v>180521</v>
      </c>
      <c r="J12" s="8">
        <v>28546</v>
      </c>
      <c r="K12" s="8">
        <v>1913373</v>
      </c>
      <c r="L12" s="8">
        <v>113103023</v>
      </c>
      <c r="M12" s="16">
        <f t="shared" si="0"/>
        <v>0</v>
      </c>
      <c r="N12" s="16">
        <f t="shared" si="1"/>
        <v>0</v>
      </c>
    </row>
    <row r="13" spans="1:14" ht="9.65" customHeight="1" x14ac:dyDescent="0.3">
      <c r="A13" s="18" t="s">
        <v>171</v>
      </c>
      <c r="B13" s="8">
        <v>1155</v>
      </c>
      <c r="C13" s="8">
        <v>53916</v>
      </c>
      <c r="D13" s="8">
        <v>149</v>
      </c>
      <c r="E13" s="8">
        <v>12380</v>
      </c>
      <c r="F13" s="8">
        <v>53</v>
      </c>
      <c r="G13" s="8">
        <v>2728</v>
      </c>
      <c r="H13" s="8">
        <v>0</v>
      </c>
      <c r="I13" s="8">
        <v>0</v>
      </c>
      <c r="J13" s="8">
        <v>1357</v>
      </c>
      <c r="K13" s="8">
        <v>69024</v>
      </c>
      <c r="L13" s="8">
        <v>4876490</v>
      </c>
      <c r="M13" s="16">
        <f t="shared" si="0"/>
        <v>0</v>
      </c>
      <c r="N13" s="16">
        <f t="shared" si="1"/>
        <v>0</v>
      </c>
    </row>
    <row r="14" spans="1:14" ht="9.65" customHeight="1" x14ac:dyDescent="0.3">
      <c r="A14" s="18" t="s">
        <v>172</v>
      </c>
      <c r="B14" s="8">
        <v>2257</v>
      </c>
      <c r="C14" s="8">
        <v>59825</v>
      </c>
      <c r="D14" s="8">
        <v>418</v>
      </c>
      <c r="E14" s="8">
        <v>42370</v>
      </c>
      <c r="F14" s="8">
        <v>983</v>
      </c>
      <c r="G14" s="8">
        <v>83011</v>
      </c>
      <c r="H14" s="8">
        <v>31</v>
      </c>
      <c r="I14" s="8">
        <v>2921</v>
      </c>
      <c r="J14" s="8">
        <v>3689</v>
      </c>
      <c r="K14" s="8">
        <v>188127</v>
      </c>
      <c r="L14" s="8">
        <v>8225932</v>
      </c>
      <c r="M14" s="16">
        <f t="shared" si="0"/>
        <v>0</v>
      </c>
      <c r="N14" s="16">
        <f t="shared" si="1"/>
        <v>0</v>
      </c>
    </row>
    <row r="15" spans="1:14" ht="9.65" customHeight="1" x14ac:dyDescent="0.3">
      <c r="A15" s="18" t="s">
        <v>173</v>
      </c>
      <c r="B15" s="8">
        <v>710</v>
      </c>
      <c r="C15" s="8">
        <v>55750</v>
      </c>
      <c r="D15" s="8">
        <v>1369</v>
      </c>
      <c r="E15" s="8">
        <v>116113</v>
      </c>
      <c r="F15" s="8">
        <v>94</v>
      </c>
      <c r="G15" s="8">
        <v>8691</v>
      </c>
      <c r="H15" s="8">
        <v>140</v>
      </c>
      <c r="I15" s="8">
        <v>14910</v>
      </c>
      <c r="J15" s="8">
        <v>2313</v>
      </c>
      <c r="K15" s="8">
        <v>195464</v>
      </c>
      <c r="L15" s="8">
        <v>11819874</v>
      </c>
      <c r="M15" s="16">
        <f t="shared" si="0"/>
        <v>0</v>
      </c>
      <c r="N15" s="16">
        <f t="shared" si="1"/>
        <v>0</v>
      </c>
    </row>
    <row r="16" spans="1:14" ht="9.65" customHeight="1" x14ac:dyDescent="0.3">
      <c r="A16" s="18" t="s">
        <v>174</v>
      </c>
      <c r="B16" s="8">
        <v>2546</v>
      </c>
      <c r="C16" s="8">
        <v>139822</v>
      </c>
      <c r="D16" s="8">
        <v>1052</v>
      </c>
      <c r="E16" s="8">
        <v>84803</v>
      </c>
      <c r="F16" s="8">
        <v>171</v>
      </c>
      <c r="G16" s="8">
        <v>12246</v>
      </c>
      <c r="H16" s="8">
        <v>0</v>
      </c>
      <c r="I16" s="8">
        <v>0</v>
      </c>
      <c r="J16" s="8">
        <v>3769</v>
      </c>
      <c r="K16" s="8">
        <v>236871</v>
      </c>
      <c r="L16" s="8">
        <v>20460651</v>
      </c>
      <c r="M16" s="16">
        <f t="shared" si="0"/>
        <v>0</v>
      </c>
      <c r="N16" s="16">
        <f t="shared" si="1"/>
        <v>0</v>
      </c>
    </row>
    <row r="17" spans="1:14" ht="9.65" customHeight="1" x14ac:dyDescent="0.3">
      <c r="A17" s="18" t="s">
        <v>175</v>
      </c>
      <c r="B17" s="8">
        <v>1472</v>
      </c>
      <c r="C17" s="8">
        <v>76767</v>
      </c>
      <c r="D17" s="8">
        <v>170</v>
      </c>
      <c r="E17" s="8">
        <v>10451</v>
      </c>
      <c r="F17" s="8">
        <v>304</v>
      </c>
      <c r="G17" s="8">
        <v>6202</v>
      </c>
      <c r="H17" s="8">
        <v>6</v>
      </c>
      <c r="I17" s="8">
        <v>564</v>
      </c>
      <c r="J17" s="8">
        <v>1952</v>
      </c>
      <c r="K17" s="8">
        <v>93984</v>
      </c>
      <c r="L17" s="8">
        <v>6691740</v>
      </c>
      <c r="M17" s="16">
        <f t="shared" si="0"/>
        <v>0</v>
      </c>
      <c r="N17" s="16">
        <f t="shared" si="1"/>
        <v>0</v>
      </c>
    </row>
    <row r="18" spans="1:14" ht="9.65" customHeight="1" x14ac:dyDescent="0.3">
      <c r="A18" s="18" t="s">
        <v>176</v>
      </c>
      <c r="B18" s="8">
        <v>6288</v>
      </c>
      <c r="C18" s="8">
        <v>444940</v>
      </c>
      <c r="D18" s="8">
        <v>2615</v>
      </c>
      <c r="E18" s="8">
        <v>253755</v>
      </c>
      <c r="F18" s="8">
        <v>2080</v>
      </c>
      <c r="G18" s="8">
        <v>210641</v>
      </c>
      <c r="H18" s="8">
        <v>1602</v>
      </c>
      <c r="I18" s="8">
        <v>162126</v>
      </c>
      <c r="J18" s="8">
        <v>12585</v>
      </c>
      <c r="K18" s="8">
        <v>1071462</v>
      </c>
      <c r="L18" s="8">
        <v>55990104</v>
      </c>
      <c r="M18" s="16">
        <f t="shared" si="0"/>
        <v>0</v>
      </c>
      <c r="N18" s="16">
        <f t="shared" si="1"/>
        <v>0</v>
      </c>
    </row>
    <row r="19" spans="1:14" ht="9.65" customHeight="1" x14ac:dyDescent="0.3">
      <c r="A19" s="18" t="s">
        <v>177</v>
      </c>
      <c r="B19" s="8">
        <v>1506</v>
      </c>
      <c r="C19" s="8">
        <v>31141</v>
      </c>
      <c r="D19" s="8">
        <v>102</v>
      </c>
      <c r="E19" s="8">
        <v>1630</v>
      </c>
      <c r="F19" s="8">
        <v>39</v>
      </c>
      <c r="G19" s="8">
        <v>1078</v>
      </c>
      <c r="H19" s="8">
        <v>0</v>
      </c>
      <c r="I19" s="8">
        <v>0</v>
      </c>
      <c r="J19" s="8">
        <v>1647</v>
      </c>
      <c r="K19" s="8">
        <v>33849</v>
      </c>
      <c r="L19" s="8">
        <v>2863680</v>
      </c>
      <c r="M19" s="16">
        <f t="shared" si="0"/>
        <v>0</v>
      </c>
      <c r="N19" s="16">
        <f t="shared" si="1"/>
        <v>0</v>
      </c>
    </row>
    <row r="20" spans="1:14" ht="9.65" customHeight="1" x14ac:dyDescent="0.3">
      <c r="A20" s="18" t="s">
        <v>178</v>
      </c>
      <c r="B20" s="8">
        <v>1204</v>
      </c>
      <c r="C20" s="8">
        <v>23984</v>
      </c>
      <c r="D20" s="8">
        <v>21</v>
      </c>
      <c r="E20" s="8">
        <v>432</v>
      </c>
      <c r="F20" s="8">
        <v>9</v>
      </c>
      <c r="G20" s="8">
        <v>176</v>
      </c>
      <c r="H20" s="8">
        <v>0</v>
      </c>
      <c r="I20" s="8">
        <v>0</v>
      </c>
      <c r="J20" s="8">
        <v>1234</v>
      </c>
      <c r="K20" s="8">
        <v>24592</v>
      </c>
      <c r="L20" s="8">
        <v>2174552</v>
      </c>
      <c r="M20" s="16">
        <f t="shared" si="0"/>
        <v>0</v>
      </c>
      <c r="N20" s="16">
        <f t="shared" si="1"/>
        <v>0</v>
      </c>
    </row>
    <row r="21" spans="1:14" ht="9.65" customHeight="1" x14ac:dyDescent="0.3">
      <c r="A21" s="18" t="s">
        <v>179</v>
      </c>
      <c r="B21" s="8">
        <v>36371</v>
      </c>
      <c r="C21" s="8">
        <v>2114566</v>
      </c>
      <c r="D21" s="8">
        <v>6545</v>
      </c>
      <c r="E21" s="8">
        <v>637781</v>
      </c>
      <c r="F21" s="8">
        <v>7726</v>
      </c>
      <c r="G21" s="8">
        <v>686904</v>
      </c>
      <c r="H21" s="8">
        <v>1692</v>
      </c>
      <c r="I21" s="8">
        <v>194917</v>
      </c>
      <c r="J21" s="8">
        <v>52334</v>
      </c>
      <c r="K21" s="8">
        <v>3634168</v>
      </c>
      <c r="L21" s="8">
        <v>154411107</v>
      </c>
      <c r="M21" s="16">
        <f t="shared" si="0"/>
        <v>0</v>
      </c>
      <c r="N21" s="16">
        <f t="shared" si="1"/>
        <v>0</v>
      </c>
    </row>
    <row r="22" spans="1:14" ht="9.65" customHeight="1" x14ac:dyDescent="0.3">
      <c r="A22" s="18" t="s">
        <v>180</v>
      </c>
      <c r="B22" s="8">
        <v>78</v>
      </c>
      <c r="C22" s="8">
        <v>7651</v>
      </c>
      <c r="D22" s="8">
        <v>46</v>
      </c>
      <c r="E22" s="8">
        <v>4718</v>
      </c>
      <c r="F22" s="8">
        <v>0</v>
      </c>
      <c r="G22" s="8">
        <v>0</v>
      </c>
      <c r="H22" s="8">
        <v>0</v>
      </c>
      <c r="I22" s="8">
        <v>0</v>
      </c>
      <c r="J22" s="8">
        <v>124</v>
      </c>
      <c r="K22" s="8">
        <v>12369</v>
      </c>
      <c r="L22" s="8">
        <v>552453</v>
      </c>
      <c r="M22" s="16">
        <f t="shared" si="0"/>
        <v>0</v>
      </c>
      <c r="N22" s="16">
        <f t="shared" si="1"/>
        <v>0</v>
      </c>
    </row>
    <row r="23" spans="1:14" ht="9.65" customHeight="1" x14ac:dyDescent="0.3">
      <c r="A23" s="18" t="s">
        <v>181</v>
      </c>
      <c r="B23" s="8">
        <v>67</v>
      </c>
      <c r="C23" s="8">
        <v>6413</v>
      </c>
      <c r="D23" s="8">
        <v>14</v>
      </c>
      <c r="E23" s="8">
        <v>1274</v>
      </c>
      <c r="F23" s="8">
        <v>0</v>
      </c>
      <c r="G23" s="8">
        <v>0</v>
      </c>
      <c r="H23" s="8">
        <v>0</v>
      </c>
      <c r="I23" s="8">
        <v>0</v>
      </c>
      <c r="J23" s="8">
        <v>81</v>
      </c>
      <c r="K23" s="8">
        <v>7687</v>
      </c>
      <c r="L23" s="8">
        <v>516945</v>
      </c>
      <c r="M23" s="16">
        <f t="shared" si="0"/>
        <v>0</v>
      </c>
      <c r="N23" s="16">
        <f t="shared" si="1"/>
        <v>0</v>
      </c>
    </row>
    <row r="24" spans="1:14" ht="9.65" customHeight="1" x14ac:dyDescent="0.3">
      <c r="A24" s="18" t="s">
        <v>182</v>
      </c>
      <c r="B24" s="8">
        <v>4076</v>
      </c>
      <c r="C24" s="8">
        <v>395516</v>
      </c>
      <c r="D24" s="8">
        <v>680</v>
      </c>
      <c r="E24" s="8">
        <v>65160</v>
      </c>
      <c r="F24" s="8">
        <v>273</v>
      </c>
      <c r="G24" s="8">
        <v>27210</v>
      </c>
      <c r="H24" s="8">
        <v>19</v>
      </c>
      <c r="I24" s="8">
        <v>2147</v>
      </c>
      <c r="J24" s="8">
        <v>5048</v>
      </c>
      <c r="K24" s="8">
        <v>490033</v>
      </c>
      <c r="L24" s="8">
        <v>18122818</v>
      </c>
      <c r="M24" s="16">
        <f t="shared" si="0"/>
        <v>0</v>
      </c>
      <c r="N24" s="16">
        <f t="shared" si="1"/>
        <v>0</v>
      </c>
    </row>
    <row r="25" spans="1:14" ht="9.65" customHeight="1" x14ac:dyDescent="0.3">
      <c r="A25" s="18" t="s">
        <v>183</v>
      </c>
      <c r="B25" s="8">
        <v>15393</v>
      </c>
      <c r="C25" s="8">
        <v>1239792</v>
      </c>
      <c r="D25" s="8">
        <v>3630</v>
      </c>
      <c r="E25" s="8">
        <v>382821</v>
      </c>
      <c r="F25" s="8">
        <v>800</v>
      </c>
      <c r="G25" s="8">
        <v>70290</v>
      </c>
      <c r="H25" s="8">
        <v>140</v>
      </c>
      <c r="I25" s="8">
        <v>13988</v>
      </c>
      <c r="J25" s="8">
        <v>19963</v>
      </c>
      <c r="K25" s="8">
        <v>1706891</v>
      </c>
      <c r="L25" s="8">
        <v>64132626</v>
      </c>
      <c r="M25" s="16">
        <f t="shared" si="0"/>
        <v>0</v>
      </c>
      <c r="N25" s="16">
        <f t="shared" si="1"/>
        <v>0</v>
      </c>
    </row>
    <row r="26" spans="1:14" ht="9.65" customHeight="1" x14ac:dyDescent="0.3">
      <c r="A26" s="18" t="s">
        <v>184</v>
      </c>
      <c r="B26" s="8">
        <v>1947</v>
      </c>
      <c r="C26" s="8">
        <v>174611</v>
      </c>
      <c r="D26" s="8">
        <v>860</v>
      </c>
      <c r="E26" s="8">
        <v>82981</v>
      </c>
      <c r="F26" s="8">
        <v>5441</v>
      </c>
      <c r="G26" s="8">
        <v>565796</v>
      </c>
      <c r="H26" s="8">
        <v>1505</v>
      </c>
      <c r="I26" s="8">
        <v>176236</v>
      </c>
      <c r="J26" s="8">
        <v>9753</v>
      </c>
      <c r="K26" s="8">
        <v>999624</v>
      </c>
      <c r="L26" s="8">
        <v>40998678</v>
      </c>
      <c r="M26" s="16">
        <f t="shared" si="0"/>
        <v>0</v>
      </c>
      <c r="N26" s="16">
        <f t="shared" si="1"/>
        <v>0</v>
      </c>
    </row>
    <row r="27" spans="1:14" ht="9.65" customHeight="1" x14ac:dyDescent="0.3">
      <c r="A27" s="18" t="s">
        <v>185</v>
      </c>
      <c r="B27" s="8">
        <v>0</v>
      </c>
      <c r="C27" s="8">
        <v>0</v>
      </c>
      <c r="D27" s="8">
        <v>0</v>
      </c>
      <c r="E27" s="8">
        <v>0</v>
      </c>
      <c r="F27" s="8">
        <v>11</v>
      </c>
      <c r="G27" s="8">
        <v>968</v>
      </c>
      <c r="H27" s="8">
        <v>21</v>
      </c>
      <c r="I27" s="8">
        <v>1856</v>
      </c>
      <c r="J27" s="8">
        <v>32</v>
      </c>
      <c r="K27" s="8">
        <v>2824</v>
      </c>
      <c r="L27" s="8">
        <v>84317</v>
      </c>
      <c r="M27" s="16">
        <f t="shared" si="0"/>
        <v>0</v>
      </c>
      <c r="N27" s="16">
        <f t="shared" si="1"/>
        <v>0</v>
      </c>
    </row>
    <row r="28" spans="1:14" ht="9.65" customHeight="1" x14ac:dyDescent="0.3">
      <c r="A28" s="18" t="s">
        <v>186</v>
      </c>
      <c r="B28" s="8">
        <v>0</v>
      </c>
      <c r="C28" s="8">
        <v>0</v>
      </c>
      <c r="D28" s="8">
        <v>0</v>
      </c>
      <c r="E28" s="8">
        <v>0</v>
      </c>
      <c r="F28" s="8">
        <v>0</v>
      </c>
      <c r="G28" s="8">
        <v>0</v>
      </c>
      <c r="H28" s="8">
        <v>0</v>
      </c>
      <c r="I28" s="8">
        <v>0</v>
      </c>
      <c r="J28" s="8">
        <v>0</v>
      </c>
      <c r="K28" s="8">
        <v>0</v>
      </c>
      <c r="L28" s="8">
        <v>0</v>
      </c>
      <c r="M28" s="16">
        <f t="shared" si="0"/>
        <v>0</v>
      </c>
      <c r="N28" s="16">
        <f t="shared" si="1"/>
        <v>0</v>
      </c>
    </row>
    <row r="29" spans="1:14" ht="9.65" customHeight="1" x14ac:dyDescent="0.3">
      <c r="A29" s="18" t="s">
        <v>187</v>
      </c>
      <c r="B29" s="8">
        <v>10</v>
      </c>
      <c r="C29" s="8">
        <v>632</v>
      </c>
      <c r="D29" s="8">
        <v>7</v>
      </c>
      <c r="E29" s="8">
        <v>774</v>
      </c>
      <c r="F29" s="8">
        <v>27</v>
      </c>
      <c r="G29" s="8">
        <v>667</v>
      </c>
      <c r="H29" s="8">
        <v>0</v>
      </c>
      <c r="I29" s="8">
        <v>0</v>
      </c>
      <c r="J29" s="8">
        <v>44</v>
      </c>
      <c r="K29" s="8">
        <v>2073</v>
      </c>
      <c r="L29" s="8">
        <v>116583</v>
      </c>
      <c r="M29" s="16">
        <f t="shared" si="0"/>
        <v>0</v>
      </c>
      <c r="N29" s="16">
        <f t="shared" si="1"/>
        <v>0</v>
      </c>
    </row>
    <row r="30" spans="1:14" ht="9.65" customHeight="1" x14ac:dyDescent="0.3">
      <c r="A30" s="18" t="s">
        <v>188</v>
      </c>
      <c r="B30" s="8">
        <v>0</v>
      </c>
      <c r="C30" s="8">
        <v>0</v>
      </c>
      <c r="D30" s="8">
        <v>0</v>
      </c>
      <c r="E30" s="8">
        <v>0</v>
      </c>
      <c r="F30" s="8">
        <v>0</v>
      </c>
      <c r="G30" s="8">
        <v>0</v>
      </c>
      <c r="H30" s="8">
        <v>0</v>
      </c>
      <c r="I30" s="8">
        <v>0</v>
      </c>
      <c r="J30" s="8">
        <v>0</v>
      </c>
      <c r="K30" s="8">
        <v>0</v>
      </c>
      <c r="L30" s="8">
        <v>0</v>
      </c>
      <c r="M30" s="16">
        <f t="shared" si="0"/>
        <v>0</v>
      </c>
      <c r="N30" s="16">
        <f t="shared" si="1"/>
        <v>0</v>
      </c>
    </row>
    <row r="31" spans="1:14" ht="9.65" customHeight="1" x14ac:dyDescent="0.3">
      <c r="A31" s="18" t="s">
        <v>189</v>
      </c>
      <c r="B31" s="8">
        <v>33</v>
      </c>
      <c r="C31" s="8">
        <v>430</v>
      </c>
      <c r="D31" s="8">
        <v>0</v>
      </c>
      <c r="E31" s="8">
        <v>0</v>
      </c>
      <c r="F31" s="8">
        <v>0</v>
      </c>
      <c r="G31" s="8">
        <v>0</v>
      </c>
      <c r="H31" s="8">
        <v>0</v>
      </c>
      <c r="I31" s="8">
        <v>0</v>
      </c>
      <c r="J31" s="8">
        <v>33</v>
      </c>
      <c r="K31" s="8">
        <v>430</v>
      </c>
      <c r="L31" s="8">
        <v>62822</v>
      </c>
      <c r="M31" s="16">
        <f t="shared" si="0"/>
        <v>0</v>
      </c>
      <c r="N31" s="16">
        <f t="shared" si="1"/>
        <v>0</v>
      </c>
    </row>
    <row r="32" spans="1:14" ht="9.65" customHeight="1" x14ac:dyDescent="0.3">
      <c r="A32" s="18" t="s">
        <v>190</v>
      </c>
      <c r="B32" s="8">
        <v>12</v>
      </c>
      <c r="C32" s="8">
        <v>51</v>
      </c>
      <c r="D32" s="8">
        <v>0</v>
      </c>
      <c r="E32" s="8">
        <v>0</v>
      </c>
      <c r="F32" s="8">
        <v>0</v>
      </c>
      <c r="G32" s="8">
        <v>0</v>
      </c>
      <c r="H32" s="8">
        <v>0</v>
      </c>
      <c r="I32" s="8">
        <v>0</v>
      </c>
      <c r="J32" s="8">
        <v>12</v>
      </c>
      <c r="K32" s="8">
        <v>51</v>
      </c>
      <c r="L32" s="8">
        <v>13343</v>
      </c>
      <c r="M32" s="16">
        <f t="shared" si="0"/>
        <v>0</v>
      </c>
      <c r="N32" s="16">
        <f t="shared" si="1"/>
        <v>0</v>
      </c>
    </row>
    <row r="33" spans="1:14" ht="9.65" customHeight="1" x14ac:dyDescent="0.3">
      <c r="A33" s="18" t="s">
        <v>191</v>
      </c>
      <c r="B33" s="8">
        <v>12</v>
      </c>
      <c r="C33" s="8">
        <v>51</v>
      </c>
      <c r="D33" s="8">
        <v>0</v>
      </c>
      <c r="E33" s="8">
        <v>0</v>
      </c>
      <c r="F33" s="8">
        <v>0</v>
      </c>
      <c r="G33" s="8">
        <v>0</v>
      </c>
      <c r="H33" s="8">
        <v>0</v>
      </c>
      <c r="I33" s="8">
        <v>0</v>
      </c>
      <c r="J33" s="8">
        <v>12</v>
      </c>
      <c r="K33" s="8">
        <v>51</v>
      </c>
      <c r="L33" s="8">
        <v>13343</v>
      </c>
      <c r="M33" s="16">
        <f t="shared" si="0"/>
        <v>0</v>
      </c>
      <c r="N33" s="16">
        <f t="shared" si="1"/>
        <v>0</v>
      </c>
    </row>
    <row r="34" spans="1:14" ht="9.65" customHeight="1" x14ac:dyDescent="0.3">
      <c r="A34" s="18" t="s">
        <v>192</v>
      </c>
      <c r="B34" s="8">
        <v>0</v>
      </c>
      <c r="C34" s="8">
        <v>0</v>
      </c>
      <c r="D34" s="8">
        <v>0</v>
      </c>
      <c r="E34" s="8">
        <v>0</v>
      </c>
      <c r="F34" s="8">
        <v>0</v>
      </c>
      <c r="G34" s="8">
        <v>0</v>
      </c>
      <c r="H34" s="8">
        <v>0</v>
      </c>
      <c r="I34" s="8">
        <v>0</v>
      </c>
      <c r="J34" s="8">
        <v>0</v>
      </c>
      <c r="K34" s="8">
        <v>0</v>
      </c>
      <c r="L34" s="8">
        <v>0</v>
      </c>
      <c r="M34" s="16">
        <f t="shared" si="0"/>
        <v>0</v>
      </c>
      <c r="N34" s="16">
        <f t="shared" si="1"/>
        <v>0</v>
      </c>
    </row>
    <row r="35" spans="1:14" ht="9.65" customHeight="1" x14ac:dyDescent="0.3">
      <c r="A35" s="18" t="s">
        <v>193</v>
      </c>
      <c r="B35" s="8">
        <v>0</v>
      </c>
      <c r="C35" s="8">
        <v>0</v>
      </c>
      <c r="D35" s="8">
        <v>0</v>
      </c>
      <c r="E35" s="8">
        <v>0</v>
      </c>
      <c r="F35" s="8">
        <v>0</v>
      </c>
      <c r="G35" s="8">
        <v>0</v>
      </c>
      <c r="H35" s="8">
        <v>0</v>
      </c>
      <c r="I35" s="8">
        <v>0</v>
      </c>
      <c r="J35" s="8">
        <v>0</v>
      </c>
      <c r="K35" s="8">
        <v>0</v>
      </c>
      <c r="L35" s="8">
        <v>0</v>
      </c>
      <c r="M35" s="16">
        <f t="shared" si="0"/>
        <v>0</v>
      </c>
      <c r="N35" s="16">
        <f t="shared" si="1"/>
        <v>0</v>
      </c>
    </row>
    <row r="36" spans="1:14" ht="9.65" customHeight="1" x14ac:dyDescent="0.3">
      <c r="A36" s="18" t="s">
        <v>194</v>
      </c>
      <c r="B36" s="8">
        <v>0</v>
      </c>
      <c r="C36" s="8">
        <v>0</v>
      </c>
      <c r="D36" s="8">
        <v>0</v>
      </c>
      <c r="E36" s="8">
        <v>0</v>
      </c>
      <c r="F36" s="8">
        <v>0</v>
      </c>
      <c r="G36" s="8">
        <v>0</v>
      </c>
      <c r="H36" s="8">
        <v>0</v>
      </c>
      <c r="I36" s="8">
        <v>0</v>
      </c>
      <c r="J36" s="8">
        <v>0</v>
      </c>
      <c r="K36" s="8">
        <v>0</v>
      </c>
      <c r="L36" s="8">
        <v>0</v>
      </c>
      <c r="M36" s="16">
        <f t="shared" si="0"/>
        <v>0</v>
      </c>
      <c r="N36" s="16">
        <f t="shared" si="1"/>
        <v>0</v>
      </c>
    </row>
    <row r="37" spans="1:14" ht="9.65" customHeight="1" x14ac:dyDescent="0.3">
      <c r="A37" s="18" t="s">
        <v>195</v>
      </c>
      <c r="B37" s="8">
        <v>256</v>
      </c>
      <c r="C37" s="8">
        <v>3299</v>
      </c>
      <c r="D37" s="8">
        <v>36</v>
      </c>
      <c r="E37" s="8">
        <v>474</v>
      </c>
      <c r="F37" s="8">
        <v>18</v>
      </c>
      <c r="G37" s="8">
        <v>205</v>
      </c>
      <c r="H37" s="8">
        <v>0</v>
      </c>
      <c r="I37" s="8">
        <v>0</v>
      </c>
      <c r="J37" s="8">
        <v>310</v>
      </c>
      <c r="K37" s="8">
        <v>3978</v>
      </c>
      <c r="L37" s="8">
        <v>458558</v>
      </c>
      <c r="M37" s="16">
        <f t="shared" si="0"/>
        <v>0</v>
      </c>
      <c r="N37" s="16">
        <f t="shared" si="1"/>
        <v>0</v>
      </c>
    </row>
    <row r="38" spans="1:14" ht="9.65" customHeight="1" x14ac:dyDescent="0.3">
      <c r="A38" s="18" t="s">
        <v>196</v>
      </c>
      <c r="B38" s="8">
        <v>21</v>
      </c>
      <c r="C38" s="8">
        <v>254</v>
      </c>
      <c r="D38" s="8">
        <v>3</v>
      </c>
      <c r="E38" s="8">
        <v>51</v>
      </c>
      <c r="F38" s="8">
        <v>0</v>
      </c>
      <c r="G38" s="8">
        <v>0</v>
      </c>
      <c r="H38" s="8">
        <v>0</v>
      </c>
      <c r="I38" s="8">
        <v>0</v>
      </c>
      <c r="J38" s="8">
        <v>24</v>
      </c>
      <c r="K38" s="8">
        <v>305</v>
      </c>
      <c r="L38" s="8">
        <v>38766</v>
      </c>
      <c r="M38" s="16">
        <f t="shared" si="0"/>
        <v>0</v>
      </c>
      <c r="N38" s="16">
        <f t="shared" si="1"/>
        <v>0</v>
      </c>
    </row>
    <row r="39" spans="1:14" ht="9.65" customHeight="1" x14ac:dyDescent="0.3">
      <c r="A39" s="18" t="s">
        <v>197</v>
      </c>
      <c r="B39" s="8">
        <v>49</v>
      </c>
      <c r="C39" s="8">
        <v>881</v>
      </c>
      <c r="D39" s="8">
        <v>0</v>
      </c>
      <c r="E39" s="8">
        <v>0</v>
      </c>
      <c r="F39" s="8">
        <v>4</v>
      </c>
      <c r="G39" s="8">
        <v>37</v>
      </c>
      <c r="H39" s="8">
        <v>0</v>
      </c>
      <c r="I39" s="8">
        <v>0</v>
      </c>
      <c r="J39" s="8">
        <v>53</v>
      </c>
      <c r="K39" s="8">
        <v>918</v>
      </c>
      <c r="L39" s="8">
        <v>80370</v>
      </c>
      <c r="M39" s="16">
        <f t="shared" si="0"/>
        <v>0</v>
      </c>
      <c r="N39" s="16">
        <f t="shared" si="1"/>
        <v>0</v>
      </c>
    </row>
    <row r="40" spans="1:14" ht="9.65" customHeight="1" x14ac:dyDescent="0.3">
      <c r="A40" s="18" t="s">
        <v>198</v>
      </c>
      <c r="B40" s="8">
        <v>0</v>
      </c>
      <c r="C40" s="8">
        <v>0</v>
      </c>
      <c r="D40" s="8">
        <v>0</v>
      </c>
      <c r="E40" s="8">
        <v>0</v>
      </c>
      <c r="F40" s="8">
        <v>0</v>
      </c>
      <c r="G40" s="8">
        <v>0</v>
      </c>
      <c r="H40" s="8">
        <v>0</v>
      </c>
      <c r="I40" s="8">
        <v>0</v>
      </c>
      <c r="J40" s="8">
        <v>0</v>
      </c>
      <c r="K40" s="8">
        <v>0</v>
      </c>
      <c r="L40" s="8">
        <v>0</v>
      </c>
      <c r="M40" s="16">
        <f t="shared" si="0"/>
        <v>0</v>
      </c>
      <c r="N40" s="16">
        <f t="shared" si="1"/>
        <v>0</v>
      </c>
    </row>
    <row r="41" spans="1:14" ht="9.65" customHeight="1" x14ac:dyDescent="0.3">
      <c r="A41" s="18" t="s">
        <v>199</v>
      </c>
      <c r="B41" s="8">
        <v>0</v>
      </c>
      <c r="C41" s="8">
        <v>0</v>
      </c>
      <c r="D41" s="8">
        <v>0</v>
      </c>
      <c r="E41" s="8">
        <v>0</v>
      </c>
      <c r="F41" s="8">
        <v>0</v>
      </c>
      <c r="G41" s="8">
        <v>0</v>
      </c>
      <c r="H41" s="8">
        <v>0</v>
      </c>
      <c r="I41" s="8">
        <v>0</v>
      </c>
      <c r="J41" s="8">
        <v>0</v>
      </c>
      <c r="K41" s="8">
        <v>0</v>
      </c>
      <c r="L41" s="8">
        <v>0</v>
      </c>
      <c r="M41" s="16">
        <f t="shared" si="0"/>
        <v>0</v>
      </c>
      <c r="N41" s="16">
        <f t="shared" si="1"/>
        <v>0</v>
      </c>
    </row>
    <row r="42" spans="1:14" ht="9.65" customHeight="1" x14ac:dyDescent="0.3">
      <c r="A42" s="18" t="s">
        <v>200</v>
      </c>
      <c r="B42" s="8">
        <v>0</v>
      </c>
      <c r="C42" s="8">
        <v>0</v>
      </c>
      <c r="D42" s="8">
        <v>0</v>
      </c>
      <c r="E42" s="8">
        <v>0</v>
      </c>
      <c r="F42" s="8">
        <v>0</v>
      </c>
      <c r="G42" s="8">
        <v>0</v>
      </c>
      <c r="H42" s="8">
        <v>0</v>
      </c>
      <c r="I42" s="8">
        <v>0</v>
      </c>
      <c r="J42" s="8">
        <v>0</v>
      </c>
      <c r="K42" s="8">
        <v>0</v>
      </c>
      <c r="L42" s="8">
        <v>0</v>
      </c>
      <c r="M42" s="16">
        <f t="shared" si="0"/>
        <v>0</v>
      </c>
      <c r="N42" s="16">
        <f t="shared" si="1"/>
        <v>0</v>
      </c>
    </row>
    <row r="43" spans="1:14" ht="9.65" customHeight="1" x14ac:dyDescent="0.3">
      <c r="A43" s="18" t="s">
        <v>201</v>
      </c>
      <c r="B43" s="8">
        <v>111</v>
      </c>
      <c r="C43" s="8">
        <v>914</v>
      </c>
      <c r="D43" s="8">
        <v>28</v>
      </c>
      <c r="E43" s="8">
        <v>387</v>
      </c>
      <c r="F43" s="8">
        <v>3</v>
      </c>
      <c r="G43" s="8">
        <v>17</v>
      </c>
      <c r="H43" s="8">
        <v>0</v>
      </c>
      <c r="I43" s="8">
        <v>0</v>
      </c>
      <c r="J43" s="8">
        <v>142</v>
      </c>
      <c r="K43" s="8">
        <v>1318</v>
      </c>
      <c r="L43" s="8">
        <v>209170</v>
      </c>
      <c r="M43" s="16">
        <f t="shared" si="0"/>
        <v>0</v>
      </c>
      <c r="N43" s="16">
        <f t="shared" si="1"/>
        <v>0</v>
      </c>
    </row>
    <row r="44" spans="1:14" ht="9.65" customHeight="1" x14ac:dyDescent="0.3">
      <c r="A44" s="25" t="s">
        <v>515</v>
      </c>
      <c r="B44" s="8">
        <v>13</v>
      </c>
      <c r="C44" s="8">
        <v>245</v>
      </c>
      <c r="D44" s="8">
        <v>0</v>
      </c>
      <c r="E44" s="8">
        <v>0</v>
      </c>
      <c r="F44" s="8">
        <v>0</v>
      </c>
      <c r="G44" s="8">
        <v>0</v>
      </c>
      <c r="H44" s="8">
        <v>0</v>
      </c>
      <c r="I44" s="8">
        <v>0</v>
      </c>
      <c r="J44" s="8">
        <v>13</v>
      </c>
      <c r="K44" s="8">
        <v>245</v>
      </c>
      <c r="L44" s="8">
        <v>17981</v>
      </c>
      <c r="M44" s="16">
        <f t="shared" si="0"/>
        <v>0</v>
      </c>
      <c r="N44" s="16">
        <f t="shared" si="1"/>
        <v>0</v>
      </c>
    </row>
    <row r="45" spans="1:14" ht="9.65" customHeight="1" x14ac:dyDescent="0.3">
      <c r="A45" s="18" t="s">
        <v>202</v>
      </c>
      <c r="B45" s="8">
        <v>62</v>
      </c>
      <c r="C45" s="8">
        <v>1005</v>
      </c>
      <c r="D45" s="8">
        <v>5</v>
      </c>
      <c r="E45" s="8">
        <v>36</v>
      </c>
      <c r="F45" s="8">
        <v>11</v>
      </c>
      <c r="G45" s="8">
        <v>151</v>
      </c>
      <c r="H45" s="8">
        <v>0</v>
      </c>
      <c r="I45" s="8">
        <v>0</v>
      </c>
      <c r="J45" s="8">
        <v>78</v>
      </c>
      <c r="K45" s="8">
        <v>1192</v>
      </c>
      <c r="L45" s="8">
        <v>112270</v>
      </c>
      <c r="M45" s="16">
        <f t="shared" si="0"/>
        <v>0</v>
      </c>
      <c r="N45" s="16">
        <f t="shared" si="1"/>
        <v>0</v>
      </c>
    </row>
    <row r="46" spans="1:14" ht="9.65" customHeight="1" x14ac:dyDescent="0.3">
      <c r="A46" s="18" t="s">
        <v>203</v>
      </c>
      <c r="B46" s="8">
        <v>0</v>
      </c>
      <c r="C46" s="8">
        <v>0</v>
      </c>
      <c r="D46" s="8">
        <v>0</v>
      </c>
      <c r="E46" s="8">
        <v>0</v>
      </c>
      <c r="F46" s="8">
        <v>0</v>
      </c>
      <c r="G46" s="8">
        <v>0</v>
      </c>
      <c r="H46" s="8">
        <v>0</v>
      </c>
      <c r="I46" s="8">
        <v>0</v>
      </c>
      <c r="J46" s="8">
        <v>0</v>
      </c>
      <c r="K46" s="8">
        <v>0</v>
      </c>
      <c r="L46" s="8">
        <v>0</v>
      </c>
      <c r="M46" s="16">
        <f t="shared" si="0"/>
        <v>0</v>
      </c>
      <c r="N46" s="16">
        <f t="shared" si="1"/>
        <v>0</v>
      </c>
    </row>
    <row r="47" spans="1:14" ht="9.65" customHeight="1" x14ac:dyDescent="0.3">
      <c r="A47" s="18" t="s">
        <v>204</v>
      </c>
      <c r="B47" s="8">
        <v>0</v>
      </c>
      <c r="C47" s="8">
        <v>0</v>
      </c>
      <c r="D47" s="8">
        <v>0</v>
      </c>
      <c r="E47" s="8">
        <v>0</v>
      </c>
      <c r="F47" s="8">
        <v>0</v>
      </c>
      <c r="G47" s="8">
        <v>0</v>
      </c>
      <c r="H47" s="8">
        <v>0</v>
      </c>
      <c r="I47" s="8">
        <v>0</v>
      </c>
      <c r="J47" s="8">
        <v>0</v>
      </c>
      <c r="K47" s="8">
        <v>0</v>
      </c>
      <c r="L47" s="8">
        <v>0</v>
      </c>
      <c r="M47" s="16">
        <f t="shared" si="0"/>
        <v>0</v>
      </c>
      <c r="N47" s="16">
        <f t="shared" si="1"/>
        <v>0</v>
      </c>
    </row>
    <row r="48" spans="1:14" ht="9.65" customHeight="1" x14ac:dyDescent="0.3">
      <c r="A48" s="18" t="s">
        <v>205</v>
      </c>
      <c r="B48" s="8">
        <v>0</v>
      </c>
      <c r="C48" s="8">
        <v>0</v>
      </c>
      <c r="D48" s="8">
        <v>0</v>
      </c>
      <c r="E48" s="8">
        <v>0</v>
      </c>
      <c r="F48" s="8">
        <v>0</v>
      </c>
      <c r="G48" s="8">
        <v>0</v>
      </c>
      <c r="H48" s="8">
        <v>0</v>
      </c>
      <c r="I48" s="8">
        <v>0</v>
      </c>
      <c r="J48" s="8">
        <v>0</v>
      </c>
      <c r="K48" s="8">
        <v>0</v>
      </c>
      <c r="L48" s="8">
        <v>0</v>
      </c>
      <c r="M48" s="16">
        <f t="shared" si="0"/>
        <v>0</v>
      </c>
      <c r="N48" s="16">
        <f t="shared" si="1"/>
        <v>0</v>
      </c>
    </row>
    <row r="49" spans="1:14" ht="9.65" customHeight="1" x14ac:dyDescent="0.3">
      <c r="A49" s="18" t="s">
        <v>206</v>
      </c>
      <c r="B49" s="8">
        <v>7875</v>
      </c>
      <c r="C49" s="8">
        <v>116918</v>
      </c>
      <c r="D49" s="8">
        <v>1103</v>
      </c>
      <c r="E49" s="8">
        <v>14404</v>
      </c>
      <c r="F49" s="8">
        <v>268</v>
      </c>
      <c r="G49" s="8">
        <v>4278</v>
      </c>
      <c r="H49" s="8">
        <v>0</v>
      </c>
      <c r="I49" s="8">
        <v>0</v>
      </c>
      <c r="J49" s="8">
        <v>9246</v>
      </c>
      <c r="K49" s="8">
        <v>135600</v>
      </c>
      <c r="L49" s="8">
        <v>15411738</v>
      </c>
      <c r="M49" s="16">
        <f t="shared" si="0"/>
        <v>0</v>
      </c>
      <c r="N49" s="16">
        <f t="shared" si="1"/>
        <v>0</v>
      </c>
    </row>
    <row r="50" spans="1:14" ht="9.65" customHeight="1" x14ac:dyDescent="0.3">
      <c r="A50" s="18" t="s">
        <v>207</v>
      </c>
      <c r="B50" s="8">
        <v>1359</v>
      </c>
      <c r="C50" s="8">
        <v>24771</v>
      </c>
      <c r="D50" s="8">
        <v>2</v>
      </c>
      <c r="E50" s="8">
        <v>23</v>
      </c>
      <c r="F50" s="8">
        <v>1</v>
      </c>
      <c r="G50" s="8">
        <v>16</v>
      </c>
      <c r="H50" s="8">
        <v>0</v>
      </c>
      <c r="I50" s="8">
        <v>0</v>
      </c>
      <c r="J50" s="8">
        <v>1362</v>
      </c>
      <c r="K50" s="8">
        <v>24810</v>
      </c>
      <c r="L50" s="8">
        <v>3056279</v>
      </c>
      <c r="M50" s="16">
        <f t="shared" si="0"/>
        <v>0</v>
      </c>
      <c r="N50" s="16">
        <f t="shared" si="1"/>
        <v>0</v>
      </c>
    </row>
    <row r="51" spans="1:14" ht="9.65" customHeight="1" x14ac:dyDescent="0.3">
      <c r="A51" s="18" t="s">
        <v>208</v>
      </c>
      <c r="B51" s="8">
        <v>3844</v>
      </c>
      <c r="C51" s="8">
        <v>52627</v>
      </c>
      <c r="D51" s="8">
        <v>1078</v>
      </c>
      <c r="E51" s="8">
        <v>14139</v>
      </c>
      <c r="F51" s="8">
        <v>209</v>
      </c>
      <c r="G51" s="8">
        <v>3287</v>
      </c>
      <c r="H51" s="8">
        <v>0</v>
      </c>
      <c r="I51" s="8">
        <v>0</v>
      </c>
      <c r="J51" s="8">
        <v>5131</v>
      </c>
      <c r="K51" s="8">
        <v>70053</v>
      </c>
      <c r="L51" s="8">
        <v>7933489</v>
      </c>
      <c r="M51" s="16">
        <f t="shared" si="0"/>
        <v>0</v>
      </c>
      <c r="N51" s="16">
        <f t="shared" si="1"/>
        <v>0</v>
      </c>
    </row>
    <row r="52" spans="1:14" x14ac:dyDescent="0.3">
      <c r="B52" s="28"/>
      <c r="C52" s="28"/>
      <c r="D52" s="28"/>
      <c r="E52" s="28"/>
      <c r="F52" s="28"/>
      <c r="G52" s="28"/>
      <c r="H52" s="28"/>
      <c r="I52" s="28"/>
      <c r="J52" s="28"/>
      <c r="K52" s="28"/>
      <c r="L52" s="28"/>
    </row>
    <row r="53" spans="1:14" x14ac:dyDescent="0.3">
      <c r="B53" s="28"/>
      <c r="C53" s="28"/>
      <c r="D53" s="28"/>
      <c r="E53" s="28"/>
      <c r="F53" s="28"/>
      <c r="G53" s="28"/>
      <c r="H53" s="28"/>
      <c r="I53" s="28"/>
      <c r="J53" s="28"/>
      <c r="K53" s="28"/>
      <c r="L53" s="28"/>
    </row>
    <row r="54" spans="1:14" x14ac:dyDescent="0.3">
      <c r="B54" s="28"/>
      <c r="C54" s="28"/>
      <c r="D54" s="28"/>
      <c r="E54" s="28"/>
      <c r="F54" s="28"/>
      <c r="G54" s="28"/>
      <c r="H54" s="28"/>
      <c r="I54" s="28"/>
      <c r="J54" s="28"/>
      <c r="K54" s="28"/>
      <c r="L54" s="28"/>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54"/>
  <sheetViews>
    <sheetView topLeftCell="A16" zoomScale="120" zoomScaleNormal="120" workbookViewId="0">
      <selection sqref="A1:I1"/>
    </sheetView>
  </sheetViews>
  <sheetFormatPr defaultColWidth="9.296875" defaultRowHeight="13" x14ac:dyDescent="0.3"/>
  <cols>
    <col min="1" max="1" width="23.796875" style="10" customWidth="1"/>
    <col min="2" max="3" width="10.69921875" style="10" customWidth="1"/>
    <col min="4" max="9" width="10.5" style="10" customWidth="1"/>
    <col min="10" max="11" width="11" style="10" customWidth="1"/>
    <col min="12" max="12" width="16.296875" style="10" customWidth="1"/>
    <col min="13" max="16384" width="9.296875" style="10"/>
  </cols>
  <sheetData>
    <row r="1" spans="1:14" x14ac:dyDescent="0.3">
      <c r="A1" s="30" t="s">
        <v>478</v>
      </c>
      <c r="B1" s="30"/>
      <c r="C1" s="30"/>
      <c r="D1" s="30"/>
      <c r="E1" s="30"/>
      <c r="F1" s="30"/>
      <c r="G1" s="31"/>
      <c r="H1" s="31"/>
      <c r="I1" s="31"/>
      <c r="J1" s="9" t="s">
        <v>480</v>
      </c>
      <c r="K1" s="9"/>
      <c r="L1" s="9" t="s">
        <v>498</v>
      </c>
    </row>
    <row r="2" spans="1:14" ht="9" customHeight="1" x14ac:dyDescent="0.3">
      <c r="A2" s="30" t="s">
        <v>479</v>
      </c>
      <c r="B2" s="30"/>
      <c r="C2" s="30"/>
      <c r="D2" s="30"/>
      <c r="E2" s="30"/>
      <c r="F2" s="30"/>
      <c r="G2" s="31"/>
      <c r="H2" s="31"/>
      <c r="I2" s="31"/>
      <c r="J2" s="9"/>
      <c r="K2" s="32" t="str">
        <f>+'QCS Page 1'!K2:L2</f>
        <v>2nd QUARTER 2021</v>
      </c>
      <c r="L2" s="32"/>
    </row>
    <row r="3" spans="1:14" ht="9.75" customHeight="1" x14ac:dyDescent="0.3">
      <c r="A3" s="9"/>
      <c r="B3" s="9"/>
      <c r="C3" s="9"/>
      <c r="D3" s="9"/>
      <c r="E3" s="9"/>
      <c r="F3" s="9"/>
      <c r="G3" s="9"/>
      <c r="H3" s="9"/>
      <c r="I3" s="9"/>
      <c r="J3" s="32" t="str">
        <f>+'QCS Page 1'!J3:L3</f>
        <v>Beginning  Apr. 2021 - Jun. 2021</v>
      </c>
      <c r="K3" s="32"/>
      <c r="L3" s="32"/>
    </row>
    <row r="4" spans="1:14" ht="9" customHeight="1" x14ac:dyDescent="0.3">
      <c r="A4" s="9"/>
      <c r="B4" s="9"/>
      <c r="C4" s="9"/>
      <c r="D4" s="9"/>
      <c r="E4" s="9"/>
      <c r="F4" s="9"/>
      <c r="G4" s="9"/>
      <c r="H4" s="9"/>
      <c r="I4" s="9"/>
      <c r="J4" s="9" t="s">
        <v>481</v>
      </c>
      <c r="K4" s="9"/>
      <c r="L4" s="9"/>
    </row>
    <row r="5" spans="1:14" ht="8.25" customHeight="1" x14ac:dyDescent="0.3">
      <c r="A5" s="9"/>
      <c r="B5" s="9"/>
      <c r="C5" s="9"/>
      <c r="D5" s="9"/>
      <c r="E5" s="9"/>
      <c r="F5" s="9"/>
      <c r="G5" s="9"/>
      <c r="H5" s="9"/>
      <c r="I5" s="9"/>
      <c r="J5" s="32" t="s">
        <v>513</v>
      </c>
      <c r="K5" s="32"/>
      <c r="L5" s="32"/>
    </row>
    <row r="6" spans="1:14" ht="9.75" customHeight="1" x14ac:dyDescent="0.3">
      <c r="A6" s="32" t="s">
        <v>482</v>
      </c>
      <c r="B6" s="32"/>
      <c r="C6" s="32"/>
      <c r="D6" s="32"/>
      <c r="E6" s="32" t="s">
        <v>483</v>
      </c>
      <c r="F6" s="32"/>
      <c r="G6" s="32"/>
      <c r="H6" s="32"/>
      <c r="I6" s="32"/>
      <c r="J6" s="32"/>
      <c r="K6" s="32"/>
      <c r="L6" s="32"/>
    </row>
    <row r="7" spans="1:14" ht="16.5" customHeight="1" x14ac:dyDescent="0.3">
      <c r="A7" s="9"/>
      <c r="B7" s="30" t="s">
        <v>470</v>
      </c>
      <c r="C7" s="30"/>
      <c r="D7" s="30"/>
      <c r="E7" s="30"/>
      <c r="F7" s="30" t="s">
        <v>475</v>
      </c>
      <c r="G7" s="30"/>
      <c r="H7" s="30"/>
      <c r="I7" s="30"/>
      <c r="J7" s="33"/>
      <c r="K7" s="33"/>
      <c r="L7" s="9"/>
    </row>
    <row r="8" spans="1:14" ht="17.25" customHeight="1" x14ac:dyDescent="0.3">
      <c r="A8" s="11"/>
      <c r="B8" s="35" t="s">
        <v>471</v>
      </c>
      <c r="C8" s="34"/>
      <c r="D8" s="34" t="s">
        <v>472</v>
      </c>
      <c r="E8" s="34"/>
      <c r="F8" s="34" t="s">
        <v>471</v>
      </c>
      <c r="G8" s="34"/>
      <c r="H8" s="34" t="s">
        <v>472</v>
      </c>
      <c r="I8" s="34"/>
      <c r="J8" s="34" t="s">
        <v>476</v>
      </c>
      <c r="K8" s="34"/>
      <c r="L8" s="12" t="s">
        <v>477</v>
      </c>
    </row>
    <row r="9" spans="1:14" ht="9.65" customHeight="1" x14ac:dyDescent="0.3">
      <c r="A9" s="13"/>
      <c r="B9" s="14" t="s">
        <v>474</v>
      </c>
      <c r="C9" s="14" t="s">
        <v>473</v>
      </c>
      <c r="D9" s="14" t="s">
        <v>474</v>
      </c>
      <c r="E9" s="14" t="s">
        <v>473</v>
      </c>
      <c r="F9" s="15" t="s">
        <v>474</v>
      </c>
      <c r="G9" s="15" t="s">
        <v>473</v>
      </c>
      <c r="H9" s="15" t="s">
        <v>474</v>
      </c>
      <c r="I9" s="15" t="s">
        <v>473</v>
      </c>
      <c r="J9" s="15" t="s">
        <v>474</v>
      </c>
      <c r="K9" s="15" t="s">
        <v>473</v>
      </c>
      <c r="L9" s="11"/>
    </row>
    <row r="10" spans="1:14" ht="9.65" customHeight="1" x14ac:dyDescent="0.3">
      <c r="A10" s="17" t="s">
        <v>209</v>
      </c>
      <c r="B10" s="8">
        <v>0</v>
      </c>
      <c r="C10" s="8">
        <v>0</v>
      </c>
      <c r="D10" s="8">
        <v>0</v>
      </c>
      <c r="E10" s="8">
        <v>0</v>
      </c>
      <c r="F10" s="8">
        <v>0</v>
      </c>
      <c r="G10" s="8">
        <v>0</v>
      </c>
      <c r="H10" s="8">
        <v>0</v>
      </c>
      <c r="I10" s="8">
        <v>0</v>
      </c>
      <c r="J10" s="8">
        <v>0</v>
      </c>
      <c r="K10" s="8">
        <v>0</v>
      </c>
      <c r="L10" s="8">
        <v>0</v>
      </c>
      <c r="M10" s="16">
        <f t="shared" ref="M10:M50" si="0">J10-(B10+D10+F10+H10)</f>
        <v>0</v>
      </c>
      <c r="N10" s="16">
        <f t="shared" ref="N10:N50" si="1">K10-(C10+E10+G10+I10)</f>
        <v>0</v>
      </c>
    </row>
    <row r="11" spans="1:14" ht="9.65" customHeight="1" x14ac:dyDescent="0.3">
      <c r="A11" s="17" t="s">
        <v>210</v>
      </c>
      <c r="B11" s="8">
        <v>0</v>
      </c>
      <c r="C11" s="8">
        <v>0</v>
      </c>
      <c r="D11" s="8">
        <v>0</v>
      </c>
      <c r="E11" s="8">
        <v>0</v>
      </c>
      <c r="F11" s="8">
        <v>0</v>
      </c>
      <c r="G11" s="8">
        <v>0</v>
      </c>
      <c r="H11" s="8">
        <v>0</v>
      </c>
      <c r="I11" s="8">
        <v>0</v>
      </c>
      <c r="J11" s="8">
        <v>0</v>
      </c>
      <c r="K11" s="8">
        <v>0</v>
      </c>
      <c r="L11" s="8">
        <v>0</v>
      </c>
      <c r="M11" s="16">
        <f t="shared" si="0"/>
        <v>0</v>
      </c>
      <c r="N11" s="16">
        <f t="shared" si="1"/>
        <v>0</v>
      </c>
    </row>
    <row r="12" spans="1:14" ht="9.65" customHeight="1" x14ac:dyDescent="0.3">
      <c r="A12" s="17" t="s">
        <v>211</v>
      </c>
      <c r="B12" s="8">
        <v>1</v>
      </c>
      <c r="C12" s="8">
        <v>6</v>
      </c>
      <c r="D12" s="8">
        <v>0</v>
      </c>
      <c r="E12" s="8">
        <v>0</v>
      </c>
      <c r="F12" s="8">
        <v>0</v>
      </c>
      <c r="G12" s="8">
        <v>0</v>
      </c>
      <c r="H12" s="8">
        <v>0</v>
      </c>
      <c r="I12" s="8">
        <v>0</v>
      </c>
      <c r="J12" s="8">
        <v>1</v>
      </c>
      <c r="K12" s="8">
        <v>6</v>
      </c>
      <c r="L12" s="8">
        <v>1359</v>
      </c>
      <c r="M12" s="16">
        <f t="shared" si="0"/>
        <v>0</v>
      </c>
      <c r="N12" s="16">
        <f t="shared" si="1"/>
        <v>0</v>
      </c>
    </row>
    <row r="13" spans="1:14" ht="9.65" customHeight="1" x14ac:dyDescent="0.3">
      <c r="A13" s="17" t="s">
        <v>212</v>
      </c>
      <c r="B13" s="8">
        <v>2671</v>
      </c>
      <c r="C13" s="8">
        <v>39514</v>
      </c>
      <c r="D13" s="8">
        <v>23</v>
      </c>
      <c r="E13" s="8">
        <v>242</v>
      </c>
      <c r="F13" s="8">
        <v>58</v>
      </c>
      <c r="G13" s="8">
        <v>975</v>
      </c>
      <c r="H13" s="8">
        <v>0</v>
      </c>
      <c r="I13" s="8">
        <v>0</v>
      </c>
      <c r="J13" s="8">
        <v>2752</v>
      </c>
      <c r="K13" s="8">
        <v>40731</v>
      </c>
      <c r="L13" s="8">
        <v>4420610</v>
      </c>
      <c r="M13" s="16">
        <f t="shared" si="0"/>
        <v>0</v>
      </c>
      <c r="N13" s="16">
        <f t="shared" si="1"/>
        <v>0</v>
      </c>
    </row>
    <row r="14" spans="1:14" ht="9.65" customHeight="1" x14ac:dyDescent="0.3">
      <c r="A14" s="17" t="s">
        <v>213</v>
      </c>
      <c r="B14" s="8">
        <v>11190</v>
      </c>
      <c r="C14" s="8">
        <v>889811</v>
      </c>
      <c r="D14" s="8">
        <v>5187</v>
      </c>
      <c r="E14" s="8">
        <v>474830</v>
      </c>
      <c r="F14" s="8">
        <v>7488</v>
      </c>
      <c r="G14" s="8">
        <v>669879</v>
      </c>
      <c r="H14" s="8">
        <v>3105</v>
      </c>
      <c r="I14" s="8">
        <v>287934</v>
      </c>
      <c r="J14" s="8">
        <v>26970</v>
      </c>
      <c r="K14" s="8">
        <v>2322454</v>
      </c>
      <c r="L14" s="8">
        <v>154741305.38</v>
      </c>
      <c r="M14" s="16">
        <f t="shared" si="0"/>
        <v>0</v>
      </c>
      <c r="N14" s="16">
        <f t="shared" si="1"/>
        <v>0</v>
      </c>
    </row>
    <row r="15" spans="1:14" ht="9.65" customHeight="1" x14ac:dyDescent="0.3">
      <c r="A15" s="17" t="s">
        <v>214</v>
      </c>
      <c r="B15" s="8">
        <v>1100</v>
      </c>
      <c r="C15" s="8">
        <v>39188</v>
      </c>
      <c r="D15" s="8">
        <v>110</v>
      </c>
      <c r="E15" s="8">
        <v>8307</v>
      </c>
      <c r="F15" s="8">
        <v>137</v>
      </c>
      <c r="G15" s="8">
        <v>9714</v>
      </c>
      <c r="H15" s="8">
        <v>217</v>
      </c>
      <c r="I15" s="8">
        <v>16909</v>
      </c>
      <c r="J15" s="8">
        <v>1564</v>
      </c>
      <c r="K15" s="8">
        <v>74118</v>
      </c>
      <c r="L15" s="8">
        <v>3973700</v>
      </c>
      <c r="M15" s="16">
        <f t="shared" si="0"/>
        <v>0</v>
      </c>
      <c r="N15" s="16">
        <f t="shared" si="1"/>
        <v>0</v>
      </c>
    </row>
    <row r="16" spans="1:14" ht="9.65" customHeight="1" x14ac:dyDescent="0.3">
      <c r="A16" s="17" t="s">
        <v>215</v>
      </c>
      <c r="B16" s="8">
        <v>35</v>
      </c>
      <c r="C16" s="8">
        <v>713</v>
      </c>
      <c r="D16" s="8">
        <v>26</v>
      </c>
      <c r="E16" s="8">
        <v>442</v>
      </c>
      <c r="F16" s="8">
        <v>0</v>
      </c>
      <c r="G16" s="8">
        <v>0</v>
      </c>
      <c r="H16" s="8">
        <v>0</v>
      </c>
      <c r="I16" s="8">
        <v>0</v>
      </c>
      <c r="J16" s="8">
        <v>61</v>
      </c>
      <c r="K16" s="8">
        <v>1155</v>
      </c>
      <c r="L16" s="8">
        <v>97155</v>
      </c>
      <c r="M16" s="16">
        <f t="shared" si="0"/>
        <v>0</v>
      </c>
      <c r="N16" s="16">
        <f t="shared" si="1"/>
        <v>0</v>
      </c>
    </row>
    <row r="17" spans="1:14" ht="9.65" customHeight="1" x14ac:dyDescent="0.3">
      <c r="A17" s="17" t="s">
        <v>216</v>
      </c>
      <c r="B17" s="8">
        <v>128</v>
      </c>
      <c r="C17" s="8">
        <v>7421</v>
      </c>
      <c r="D17" s="8">
        <v>0</v>
      </c>
      <c r="E17" s="8">
        <v>0</v>
      </c>
      <c r="F17" s="8">
        <v>0</v>
      </c>
      <c r="G17" s="8">
        <v>0</v>
      </c>
      <c r="H17" s="8">
        <v>218</v>
      </c>
      <c r="I17" s="8">
        <v>16816</v>
      </c>
      <c r="J17" s="8">
        <v>346</v>
      </c>
      <c r="K17" s="8">
        <v>24237</v>
      </c>
      <c r="L17" s="8">
        <v>766351</v>
      </c>
      <c r="M17" s="16">
        <f t="shared" si="0"/>
        <v>0</v>
      </c>
      <c r="N17" s="16">
        <f t="shared" si="1"/>
        <v>0</v>
      </c>
    </row>
    <row r="18" spans="1:14" ht="9.65" customHeight="1" x14ac:dyDescent="0.3">
      <c r="A18" s="17" t="s">
        <v>217</v>
      </c>
      <c r="B18" s="8">
        <v>22</v>
      </c>
      <c r="C18" s="8">
        <v>1210</v>
      </c>
      <c r="D18" s="8">
        <v>13</v>
      </c>
      <c r="E18" s="8">
        <v>772</v>
      </c>
      <c r="F18" s="8">
        <v>116</v>
      </c>
      <c r="G18" s="8">
        <v>8872</v>
      </c>
      <c r="H18" s="8">
        <v>1</v>
      </c>
      <c r="I18" s="8">
        <v>93</v>
      </c>
      <c r="J18" s="8">
        <v>152</v>
      </c>
      <c r="K18" s="8">
        <v>10947</v>
      </c>
      <c r="L18" s="8">
        <v>961119</v>
      </c>
      <c r="M18" s="16">
        <f t="shared" si="0"/>
        <v>0</v>
      </c>
      <c r="N18" s="16">
        <f t="shared" si="1"/>
        <v>0</v>
      </c>
    </row>
    <row r="19" spans="1:14" ht="9.65" customHeight="1" x14ac:dyDescent="0.3">
      <c r="A19" s="17" t="s">
        <v>218</v>
      </c>
      <c r="B19" s="8">
        <v>7312</v>
      </c>
      <c r="C19" s="8">
        <v>621220</v>
      </c>
      <c r="D19" s="8">
        <v>3657</v>
      </c>
      <c r="E19" s="8">
        <v>335101</v>
      </c>
      <c r="F19" s="8">
        <v>3695</v>
      </c>
      <c r="G19" s="8">
        <v>322976</v>
      </c>
      <c r="H19" s="8">
        <v>2014</v>
      </c>
      <c r="I19" s="8">
        <v>188980</v>
      </c>
      <c r="J19" s="8">
        <v>16678</v>
      </c>
      <c r="K19" s="8">
        <v>1468277</v>
      </c>
      <c r="L19" s="8">
        <v>107412040.38</v>
      </c>
      <c r="M19" s="16">
        <f t="shared" si="0"/>
        <v>0</v>
      </c>
      <c r="N19" s="16">
        <f t="shared" si="1"/>
        <v>0</v>
      </c>
    </row>
    <row r="20" spans="1:14" ht="9.65" customHeight="1" x14ac:dyDescent="0.3">
      <c r="A20" s="17" t="s">
        <v>219</v>
      </c>
      <c r="B20" s="8">
        <v>7275</v>
      </c>
      <c r="C20" s="8">
        <v>620436</v>
      </c>
      <c r="D20" s="8">
        <v>3656</v>
      </c>
      <c r="E20" s="8">
        <v>335079</v>
      </c>
      <c r="F20" s="8">
        <v>3680</v>
      </c>
      <c r="G20" s="8">
        <v>321522</v>
      </c>
      <c r="H20" s="8">
        <v>2011</v>
      </c>
      <c r="I20" s="8">
        <v>188686</v>
      </c>
      <c r="J20" s="8">
        <v>16622</v>
      </c>
      <c r="K20" s="8">
        <v>1465723</v>
      </c>
      <c r="L20" s="8">
        <v>107297996</v>
      </c>
      <c r="M20" s="16">
        <f t="shared" si="0"/>
        <v>0</v>
      </c>
      <c r="N20" s="16">
        <f t="shared" si="1"/>
        <v>0</v>
      </c>
    </row>
    <row r="21" spans="1:14" ht="9.65" customHeight="1" x14ac:dyDescent="0.3">
      <c r="A21" s="17" t="s">
        <v>220</v>
      </c>
      <c r="B21" s="8">
        <v>0</v>
      </c>
      <c r="C21" s="8">
        <v>0</v>
      </c>
      <c r="D21" s="8">
        <v>0</v>
      </c>
      <c r="E21" s="8">
        <v>0</v>
      </c>
      <c r="F21" s="8">
        <v>0</v>
      </c>
      <c r="G21" s="8">
        <v>0</v>
      </c>
      <c r="H21" s="8">
        <v>0</v>
      </c>
      <c r="I21" s="8">
        <v>0</v>
      </c>
      <c r="J21" s="8">
        <v>0</v>
      </c>
      <c r="K21" s="8">
        <v>0</v>
      </c>
      <c r="L21" s="8">
        <v>0</v>
      </c>
      <c r="M21" s="16">
        <f t="shared" si="0"/>
        <v>0</v>
      </c>
      <c r="N21" s="16">
        <f t="shared" si="1"/>
        <v>0</v>
      </c>
    </row>
    <row r="22" spans="1:14" ht="9.65" customHeight="1" x14ac:dyDescent="0.3">
      <c r="A22" s="17" t="s">
        <v>221</v>
      </c>
      <c r="B22" s="8">
        <v>37</v>
      </c>
      <c r="C22" s="8">
        <v>784</v>
      </c>
      <c r="D22" s="8">
        <v>1</v>
      </c>
      <c r="E22" s="8">
        <v>22</v>
      </c>
      <c r="F22" s="8">
        <v>15</v>
      </c>
      <c r="G22" s="8">
        <v>1454</v>
      </c>
      <c r="H22" s="8">
        <v>3</v>
      </c>
      <c r="I22" s="8">
        <v>294</v>
      </c>
      <c r="J22" s="8">
        <v>56</v>
      </c>
      <c r="K22" s="8">
        <v>2554</v>
      </c>
      <c r="L22" s="8">
        <v>114044</v>
      </c>
      <c r="M22" s="16">
        <f t="shared" si="0"/>
        <v>0</v>
      </c>
      <c r="N22" s="16">
        <f t="shared" si="1"/>
        <v>0</v>
      </c>
    </row>
    <row r="23" spans="1:14" ht="9.65" customHeight="1" x14ac:dyDescent="0.3">
      <c r="A23" s="17" t="s">
        <v>222</v>
      </c>
      <c r="B23" s="8">
        <v>809</v>
      </c>
      <c r="C23" s="8">
        <v>59022</v>
      </c>
      <c r="D23" s="8">
        <v>531</v>
      </c>
      <c r="E23" s="8">
        <v>48926</v>
      </c>
      <c r="F23" s="8">
        <v>619</v>
      </c>
      <c r="G23" s="8">
        <v>49101</v>
      </c>
      <c r="H23" s="8">
        <v>53</v>
      </c>
      <c r="I23" s="8">
        <v>4628</v>
      </c>
      <c r="J23" s="8">
        <v>2012</v>
      </c>
      <c r="K23" s="8">
        <v>161677</v>
      </c>
      <c r="L23" s="8">
        <v>10597108</v>
      </c>
      <c r="M23" s="16">
        <f t="shared" si="0"/>
        <v>0</v>
      </c>
      <c r="N23" s="16">
        <f t="shared" si="1"/>
        <v>0</v>
      </c>
    </row>
    <row r="24" spans="1:14" ht="9.65" customHeight="1" x14ac:dyDescent="0.3">
      <c r="A24" s="17" t="s">
        <v>223</v>
      </c>
      <c r="B24" s="8">
        <v>92</v>
      </c>
      <c r="C24" s="8">
        <v>1725</v>
      </c>
      <c r="D24" s="8">
        <v>0</v>
      </c>
      <c r="E24" s="8">
        <v>0</v>
      </c>
      <c r="F24" s="8">
        <v>0</v>
      </c>
      <c r="G24" s="8">
        <v>0</v>
      </c>
      <c r="H24" s="8">
        <v>0</v>
      </c>
      <c r="I24" s="8">
        <v>0</v>
      </c>
      <c r="J24" s="8">
        <v>92</v>
      </c>
      <c r="K24" s="8">
        <v>1725</v>
      </c>
      <c r="L24" s="8">
        <v>138367</v>
      </c>
      <c r="M24" s="16">
        <f t="shared" si="0"/>
        <v>0</v>
      </c>
      <c r="N24" s="16">
        <f t="shared" si="1"/>
        <v>0</v>
      </c>
    </row>
    <row r="25" spans="1:14" ht="9.65" customHeight="1" x14ac:dyDescent="0.3">
      <c r="A25" s="17" t="s">
        <v>224</v>
      </c>
      <c r="B25" s="8">
        <v>683</v>
      </c>
      <c r="C25" s="8">
        <v>54361</v>
      </c>
      <c r="D25" s="8">
        <v>374</v>
      </c>
      <c r="E25" s="8">
        <v>34343</v>
      </c>
      <c r="F25" s="8">
        <v>485</v>
      </c>
      <c r="G25" s="8">
        <v>38407</v>
      </c>
      <c r="H25" s="8">
        <v>9</v>
      </c>
      <c r="I25" s="8">
        <v>734</v>
      </c>
      <c r="J25" s="8">
        <v>1551</v>
      </c>
      <c r="K25" s="8">
        <v>127845</v>
      </c>
      <c r="L25" s="8">
        <v>8098019</v>
      </c>
      <c r="M25" s="16">
        <f t="shared" si="0"/>
        <v>0</v>
      </c>
      <c r="N25" s="16">
        <f t="shared" si="1"/>
        <v>0</v>
      </c>
    </row>
    <row r="26" spans="1:14" ht="9.65" customHeight="1" x14ac:dyDescent="0.3">
      <c r="A26" s="17" t="s">
        <v>225</v>
      </c>
      <c r="B26" s="8">
        <v>16</v>
      </c>
      <c r="C26" s="8">
        <v>141</v>
      </c>
      <c r="D26" s="8">
        <v>0</v>
      </c>
      <c r="E26" s="8">
        <v>0</v>
      </c>
      <c r="F26" s="8">
        <v>2</v>
      </c>
      <c r="G26" s="8">
        <v>42</v>
      </c>
      <c r="H26" s="8">
        <v>0</v>
      </c>
      <c r="I26" s="8">
        <v>0</v>
      </c>
      <c r="J26" s="8">
        <v>18</v>
      </c>
      <c r="K26" s="8">
        <v>183</v>
      </c>
      <c r="L26" s="8">
        <v>27483</v>
      </c>
      <c r="M26" s="16">
        <f t="shared" si="0"/>
        <v>0</v>
      </c>
      <c r="N26" s="16">
        <f t="shared" si="1"/>
        <v>0</v>
      </c>
    </row>
    <row r="27" spans="1:14" ht="9.65" customHeight="1" x14ac:dyDescent="0.3">
      <c r="A27" s="17" t="s">
        <v>226</v>
      </c>
      <c r="B27" s="8">
        <v>1953</v>
      </c>
      <c r="C27" s="8">
        <v>170240</v>
      </c>
      <c r="D27" s="8">
        <v>889</v>
      </c>
      <c r="E27" s="8">
        <v>82496</v>
      </c>
      <c r="F27" s="8">
        <v>3035</v>
      </c>
      <c r="G27" s="8">
        <v>288046</v>
      </c>
      <c r="H27" s="8">
        <v>821</v>
      </c>
      <c r="I27" s="8">
        <v>77417</v>
      </c>
      <c r="J27" s="8">
        <v>6698</v>
      </c>
      <c r="K27" s="8">
        <v>618199</v>
      </c>
      <c r="L27" s="8">
        <v>32730974</v>
      </c>
      <c r="M27" s="16">
        <f t="shared" si="0"/>
        <v>0</v>
      </c>
      <c r="N27" s="16">
        <f t="shared" si="1"/>
        <v>0</v>
      </c>
    </row>
    <row r="28" spans="1:14" ht="9.65" customHeight="1" x14ac:dyDescent="0.3">
      <c r="A28" s="17" t="s">
        <v>227</v>
      </c>
      <c r="B28" s="8">
        <v>189</v>
      </c>
      <c r="C28" s="8">
        <v>15095</v>
      </c>
      <c r="D28" s="8">
        <v>145</v>
      </c>
      <c r="E28" s="8">
        <v>12240</v>
      </c>
      <c r="F28" s="8">
        <v>152</v>
      </c>
      <c r="G28" s="8">
        <v>13771</v>
      </c>
      <c r="H28" s="8">
        <v>2</v>
      </c>
      <c r="I28" s="8">
        <v>134</v>
      </c>
      <c r="J28" s="8">
        <v>488</v>
      </c>
      <c r="K28" s="8">
        <v>41240</v>
      </c>
      <c r="L28" s="8">
        <v>2643231</v>
      </c>
      <c r="M28" s="16">
        <f t="shared" si="0"/>
        <v>0</v>
      </c>
      <c r="N28" s="16">
        <f>K28-(C28+E28+G28+I28)</f>
        <v>0</v>
      </c>
    </row>
    <row r="29" spans="1:14" ht="9.65" customHeight="1" x14ac:dyDescent="0.3">
      <c r="A29" s="17" t="s">
        <v>228</v>
      </c>
      <c r="B29" s="8">
        <v>14732</v>
      </c>
      <c r="C29" s="8">
        <v>215156</v>
      </c>
      <c r="D29" s="8">
        <v>2038</v>
      </c>
      <c r="E29" s="8">
        <v>24185</v>
      </c>
      <c r="F29" s="8">
        <v>802</v>
      </c>
      <c r="G29" s="8">
        <v>11823</v>
      </c>
      <c r="H29" s="8">
        <v>1</v>
      </c>
      <c r="I29" s="8">
        <v>7</v>
      </c>
      <c r="J29" s="8">
        <v>17573</v>
      </c>
      <c r="K29" s="8">
        <v>251171</v>
      </c>
      <c r="L29" s="8">
        <v>27419557</v>
      </c>
      <c r="M29" s="16">
        <f t="shared" si="0"/>
        <v>0</v>
      </c>
      <c r="N29" s="16">
        <f t="shared" si="1"/>
        <v>0</v>
      </c>
    </row>
    <row r="30" spans="1:14" ht="9.65" customHeight="1" x14ac:dyDescent="0.3">
      <c r="A30" s="17" t="s">
        <v>229</v>
      </c>
      <c r="B30" s="8">
        <v>233</v>
      </c>
      <c r="C30" s="8">
        <v>2098</v>
      </c>
      <c r="D30" s="8">
        <v>15</v>
      </c>
      <c r="E30" s="8">
        <v>300</v>
      </c>
      <c r="F30" s="8">
        <v>52</v>
      </c>
      <c r="G30" s="8">
        <v>663</v>
      </c>
      <c r="H30" s="8">
        <v>0</v>
      </c>
      <c r="I30" s="8">
        <v>0</v>
      </c>
      <c r="J30" s="8">
        <v>300</v>
      </c>
      <c r="K30" s="8">
        <v>3061</v>
      </c>
      <c r="L30" s="8">
        <v>372678</v>
      </c>
      <c r="M30" s="16">
        <f t="shared" si="0"/>
        <v>0</v>
      </c>
      <c r="N30" s="16">
        <f t="shared" si="1"/>
        <v>0</v>
      </c>
    </row>
    <row r="31" spans="1:14" ht="9.65" customHeight="1" x14ac:dyDescent="0.3">
      <c r="A31" s="17" t="s">
        <v>230</v>
      </c>
      <c r="B31" s="8">
        <v>0</v>
      </c>
      <c r="C31" s="8">
        <v>0</v>
      </c>
      <c r="D31" s="8">
        <v>0</v>
      </c>
      <c r="E31" s="8">
        <v>0</v>
      </c>
      <c r="F31" s="8">
        <v>0</v>
      </c>
      <c r="G31" s="8">
        <v>0</v>
      </c>
      <c r="H31" s="8">
        <v>0</v>
      </c>
      <c r="I31" s="8">
        <v>0</v>
      </c>
      <c r="J31" s="8">
        <v>0</v>
      </c>
      <c r="K31" s="8">
        <v>0</v>
      </c>
      <c r="L31" s="8">
        <v>0</v>
      </c>
      <c r="M31" s="16">
        <f t="shared" si="0"/>
        <v>0</v>
      </c>
      <c r="N31" s="16">
        <f t="shared" si="1"/>
        <v>0</v>
      </c>
    </row>
    <row r="32" spans="1:14" ht="9.65" customHeight="1" x14ac:dyDescent="0.3">
      <c r="A32" s="17" t="s">
        <v>231</v>
      </c>
      <c r="B32" s="8">
        <v>10324</v>
      </c>
      <c r="C32" s="8">
        <v>182296</v>
      </c>
      <c r="D32" s="8">
        <v>1125</v>
      </c>
      <c r="E32" s="8">
        <v>16685</v>
      </c>
      <c r="F32" s="8">
        <v>466</v>
      </c>
      <c r="G32" s="8">
        <v>9053</v>
      </c>
      <c r="H32" s="8">
        <v>1</v>
      </c>
      <c r="I32" s="8">
        <v>7</v>
      </c>
      <c r="J32" s="8">
        <v>11916</v>
      </c>
      <c r="K32" s="8">
        <v>208041</v>
      </c>
      <c r="L32" s="8">
        <v>18881133</v>
      </c>
      <c r="M32" s="16">
        <f t="shared" si="0"/>
        <v>0</v>
      </c>
      <c r="N32" s="16">
        <f t="shared" si="1"/>
        <v>0</v>
      </c>
    </row>
    <row r="33" spans="1:14" ht="9.65" customHeight="1" x14ac:dyDescent="0.3">
      <c r="A33" s="17" t="s">
        <v>232</v>
      </c>
      <c r="B33" s="8">
        <v>4175</v>
      </c>
      <c r="C33" s="8">
        <v>30762</v>
      </c>
      <c r="D33" s="8">
        <v>898</v>
      </c>
      <c r="E33" s="8">
        <v>7200</v>
      </c>
      <c r="F33" s="8">
        <v>284</v>
      </c>
      <c r="G33" s="8">
        <v>2107</v>
      </c>
      <c r="H33" s="8">
        <v>0</v>
      </c>
      <c r="I33" s="8">
        <v>0</v>
      </c>
      <c r="J33" s="8">
        <v>5357</v>
      </c>
      <c r="K33" s="8">
        <v>40069</v>
      </c>
      <c r="L33" s="8">
        <v>8165746</v>
      </c>
      <c r="M33" s="16">
        <f t="shared" si="0"/>
        <v>0</v>
      </c>
      <c r="N33" s="16">
        <f t="shared" si="1"/>
        <v>0</v>
      </c>
    </row>
    <row r="34" spans="1:14" ht="9.65" customHeight="1" x14ac:dyDescent="0.3">
      <c r="A34" s="17" t="s">
        <v>233</v>
      </c>
      <c r="B34" s="8">
        <v>22674</v>
      </c>
      <c r="C34" s="8">
        <v>732796</v>
      </c>
      <c r="D34" s="8">
        <v>3963</v>
      </c>
      <c r="E34" s="8">
        <v>286698</v>
      </c>
      <c r="F34" s="8">
        <v>10006</v>
      </c>
      <c r="G34" s="8">
        <v>664972</v>
      </c>
      <c r="H34" s="8">
        <v>984</v>
      </c>
      <c r="I34" s="8">
        <v>76262</v>
      </c>
      <c r="J34" s="8">
        <v>37627</v>
      </c>
      <c r="K34" s="8">
        <v>1760728</v>
      </c>
      <c r="L34" s="8">
        <v>97724407</v>
      </c>
      <c r="M34" s="16">
        <f t="shared" si="0"/>
        <v>0</v>
      </c>
      <c r="N34" s="16">
        <f t="shared" si="1"/>
        <v>0</v>
      </c>
    </row>
    <row r="35" spans="1:14" ht="9.65" customHeight="1" x14ac:dyDescent="0.3">
      <c r="A35" s="17" t="s">
        <v>234</v>
      </c>
      <c r="B35" s="8">
        <v>1547</v>
      </c>
      <c r="C35" s="8">
        <v>150291</v>
      </c>
      <c r="D35" s="8">
        <v>400</v>
      </c>
      <c r="E35" s="8">
        <v>38283</v>
      </c>
      <c r="F35" s="8">
        <v>1023</v>
      </c>
      <c r="G35" s="8">
        <v>95553</v>
      </c>
      <c r="H35" s="8">
        <v>439</v>
      </c>
      <c r="I35" s="8">
        <v>36323</v>
      </c>
      <c r="J35" s="8">
        <v>3409</v>
      </c>
      <c r="K35" s="8">
        <v>320450</v>
      </c>
      <c r="L35" s="8">
        <v>14064142</v>
      </c>
      <c r="M35" s="16">
        <f t="shared" si="0"/>
        <v>0</v>
      </c>
      <c r="N35" s="16">
        <f t="shared" si="1"/>
        <v>0</v>
      </c>
    </row>
    <row r="36" spans="1:14" ht="9.65" customHeight="1" x14ac:dyDescent="0.3">
      <c r="A36" s="17" t="s">
        <v>235</v>
      </c>
      <c r="B36" s="8">
        <v>1545</v>
      </c>
      <c r="C36" s="8">
        <v>150172</v>
      </c>
      <c r="D36" s="8">
        <v>391</v>
      </c>
      <c r="E36" s="8">
        <v>37341</v>
      </c>
      <c r="F36" s="8">
        <v>927</v>
      </c>
      <c r="G36" s="8">
        <v>86263</v>
      </c>
      <c r="H36" s="8">
        <v>435</v>
      </c>
      <c r="I36" s="8">
        <v>36061</v>
      </c>
      <c r="J36" s="8">
        <v>3298</v>
      </c>
      <c r="K36" s="8">
        <v>309837</v>
      </c>
      <c r="L36" s="8">
        <v>13351685</v>
      </c>
      <c r="M36" s="16">
        <f t="shared" si="0"/>
        <v>0</v>
      </c>
      <c r="N36" s="16">
        <f t="shared" si="1"/>
        <v>0</v>
      </c>
    </row>
    <row r="37" spans="1:14" ht="9.65" customHeight="1" x14ac:dyDescent="0.3">
      <c r="A37" s="17" t="s">
        <v>236</v>
      </c>
      <c r="B37" s="8">
        <v>4437</v>
      </c>
      <c r="C37" s="8">
        <v>104605</v>
      </c>
      <c r="D37" s="8">
        <v>1246</v>
      </c>
      <c r="E37" s="8">
        <v>70709</v>
      </c>
      <c r="F37" s="8">
        <v>1235</v>
      </c>
      <c r="G37" s="8">
        <v>71356</v>
      </c>
      <c r="H37" s="8">
        <v>91</v>
      </c>
      <c r="I37" s="8">
        <v>6027</v>
      </c>
      <c r="J37" s="8">
        <v>7009</v>
      </c>
      <c r="K37" s="8">
        <v>252697</v>
      </c>
      <c r="L37" s="8">
        <v>15486325</v>
      </c>
      <c r="M37" s="16">
        <f t="shared" si="0"/>
        <v>0</v>
      </c>
      <c r="N37" s="16">
        <f t="shared" si="1"/>
        <v>0</v>
      </c>
    </row>
    <row r="38" spans="1:14" ht="9.65" customHeight="1" x14ac:dyDescent="0.3">
      <c r="A38" s="17" t="s">
        <v>237</v>
      </c>
      <c r="B38" s="8">
        <v>489</v>
      </c>
      <c r="C38" s="8">
        <v>11856</v>
      </c>
      <c r="D38" s="8">
        <v>0</v>
      </c>
      <c r="E38" s="8">
        <v>0</v>
      </c>
      <c r="F38" s="8">
        <v>38</v>
      </c>
      <c r="G38" s="8">
        <v>2795</v>
      </c>
      <c r="H38" s="8">
        <v>9</v>
      </c>
      <c r="I38" s="8">
        <v>884</v>
      </c>
      <c r="J38" s="8">
        <v>536</v>
      </c>
      <c r="K38" s="8">
        <v>15535</v>
      </c>
      <c r="L38" s="8">
        <v>935630</v>
      </c>
      <c r="M38" s="16">
        <f t="shared" si="0"/>
        <v>0</v>
      </c>
      <c r="N38" s="16">
        <f t="shared" si="1"/>
        <v>0</v>
      </c>
    </row>
    <row r="39" spans="1:14" ht="9.65" customHeight="1" x14ac:dyDescent="0.3">
      <c r="A39" s="17" t="s">
        <v>238</v>
      </c>
      <c r="B39" s="8">
        <v>379</v>
      </c>
      <c r="C39" s="8">
        <v>10824</v>
      </c>
      <c r="D39" s="8">
        <v>0</v>
      </c>
      <c r="E39" s="8">
        <v>0</v>
      </c>
      <c r="F39" s="8">
        <v>48</v>
      </c>
      <c r="G39" s="8">
        <v>4598</v>
      </c>
      <c r="H39" s="8">
        <v>0</v>
      </c>
      <c r="I39" s="8">
        <v>0</v>
      </c>
      <c r="J39" s="8">
        <v>427</v>
      </c>
      <c r="K39" s="8">
        <v>15422</v>
      </c>
      <c r="L39" s="8">
        <v>923863</v>
      </c>
      <c r="M39" s="16">
        <f t="shared" si="0"/>
        <v>0</v>
      </c>
      <c r="N39" s="16">
        <f t="shared" si="1"/>
        <v>0</v>
      </c>
    </row>
    <row r="40" spans="1:14" ht="9.65" customHeight="1" x14ac:dyDescent="0.3">
      <c r="A40" s="17" t="s">
        <v>239</v>
      </c>
      <c r="B40" s="8">
        <v>323</v>
      </c>
      <c r="C40" s="8">
        <v>18517</v>
      </c>
      <c r="D40" s="8">
        <v>617</v>
      </c>
      <c r="E40" s="8">
        <v>52781</v>
      </c>
      <c r="F40" s="8">
        <v>541</v>
      </c>
      <c r="G40" s="8">
        <v>45578</v>
      </c>
      <c r="H40" s="8">
        <v>5</v>
      </c>
      <c r="I40" s="8">
        <v>459</v>
      </c>
      <c r="J40" s="8">
        <v>1486</v>
      </c>
      <c r="K40" s="8">
        <v>117335</v>
      </c>
      <c r="L40" s="8">
        <v>6056704</v>
      </c>
      <c r="M40" s="16">
        <f t="shared" si="0"/>
        <v>0</v>
      </c>
      <c r="N40" s="16">
        <f t="shared" si="1"/>
        <v>0</v>
      </c>
    </row>
    <row r="41" spans="1:14" ht="9.65" customHeight="1" x14ac:dyDescent="0.3">
      <c r="A41" s="17" t="s">
        <v>240</v>
      </c>
      <c r="B41" s="8">
        <v>10</v>
      </c>
      <c r="C41" s="8">
        <v>488</v>
      </c>
      <c r="D41" s="8">
        <v>0</v>
      </c>
      <c r="E41" s="8">
        <v>0</v>
      </c>
      <c r="F41" s="8">
        <v>33</v>
      </c>
      <c r="G41" s="8">
        <v>2367</v>
      </c>
      <c r="H41" s="8">
        <v>60</v>
      </c>
      <c r="I41" s="8">
        <v>4389</v>
      </c>
      <c r="J41" s="8">
        <v>103</v>
      </c>
      <c r="K41" s="8">
        <v>7244</v>
      </c>
      <c r="L41" s="8">
        <v>430460</v>
      </c>
      <c r="M41" s="16">
        <f t="shared" si="0"/>
        <v>0</v>
      </c>
      <c r="N41" s="16">
        <f t="shared" si="1"/>
        <v>0</v>
      </c>
    </row>
    <row r="42" spans="1:14" ht="9.65" customHeight="1" x14ac:dyDescent="0.3">
      <c r="A42" s="17" t="s">
        <v>241</v>
      </c>
      <c r="B42" s="8">
        <v>2496</v>
      </c>
      <c r="C42" s="8">
        <v>54295</v>
      </c>
      <c r="D42" s="8">
        <v>335</v>
      </c>
      <c r="E42" s="8">
        <v>11970</v>
      </c>
      <c r="F42" s="8">
        <v>543</v>
      </c>
      <c r="G42" s="8">
        <v>15421</v>
      </c>
      <c r="H42" s="8">
        <v>17</v>
      </c>
      <c r="I42" s="8">
        <v>295</v>
      </c>
      <c r="J42" s="8">
        <v>3391</v>
      </c>
      <c r="K42" s="8">
        <v>81981</v>
      </c>
      <c r="L42" s="8">
        <v>5760066</v>
      </c>
      <c r="M42" s="16">
        <f t="shared" si="0"/>
        <v>0</v>
      </c>
      <c r="N42" s="16">
        <f t="shared" si="1"/>
        <v>0</v>
      </c>
    </row>
    <row r="43" spans="1:14" ht="9.65" customHeight="1" x14ac:dyDescent="0.3">
      <c r="A43" s="17" t="s">
        <v>242</v>
      </c>
      <c r="B43" s="8">
        <v>2</v>
      </c>
      <c r="C43" s="8">
        <v>40</v>
      </c>
      <c r="D43" s="8">
        <v>0</v>
      </c>
      <c r="E43" s="8">
        <v>0</v>
      </c>
      <c r="F43" s="8">
        <v>1</v>
      </c>
      <c r="G43" s="8">
        <v>21</v>
      </c>
      <c r="H43" s="8">
        <v>0</v>
      </c>
      <c r="I43" s="8">
        <v>0</v>
      </c>
      <c r="J43" s="8">
        <v>3</v>
      </c>
      <c r="K43" s="8">
        <v>61</v>
      </c>
      <c r="L43" s="8">
        <v>4001</v>
      </c>
      <c r="M43" s="16">
        <f t="shared" si="0"/>
        <v>0</v>
      </c>
      <c r="N43" s="16">
        <f t="shared" si="1"/>
        <v>0</v>
      </c>
    </row>
    <row r="44" spans="1:14" ht="9.65" customHeight="1" x14ac:dyDescent="0.3">
      <c r="A44" s="17" t="s">
        <v>243</v>
      </c>
      <c r="B44" s="8">
        <v>3268</v>
      </c>
      <c r="C44" s="8">
        <v>260504</v>
      </c>
      <c r="D44" s="8">
        <v>2230</v>
      </c>
      <c r="E44" s="8">
        <v>176336</v>
      </c>
      <c r="F44" s="8">
        <v>6262</v>
      </c>
      <c r="G44" s="8">
        <v>470463</v>
      </c>
      <c r="H44" s="8">
        <v>454</v>
      </c>
      <c r="I44" s="8">
        <v>33912</v>
      </c>
      <c r="J44" s="8">
        <v>12214</v>
      </c>
      <c r="K44" s="8">
        <v>941215</v>
      </c>
      <c r="L44" s="8">
        <v>47838156</v>
      </c>
      <c r="M44" s="16">
        <f t="shared" si="0"/>
        <v>0</v>
      </c>
      <c r="N44" s="16">
        <f t="shared" si="1"/>
        <v>0</v>
      </c>
    </row>
    <row r="45" spans="1:14" ht="9.65" customHeight="1" x14ac:dyDescent="0.3">
      <c r="A45" s="17" t="s">
        <v>244</v>
      </c>
      <c r="B45" s="8">
        <v>8923</v>
      </c>
      <c r="C45" s="8">
        <v>148191</v>
      </c>
      <c r="D45" s="8">
        <v>45</v>
      </c>
      <c r="E45" s="8">
        <v>759</v>
      </c>
      <c r="F45" s="8">
        <v>979</v>
      </c>
      <c r="G45" s="8">
        <v>16779</v>
      </c>
      <c r="H45" s="8">
        <v>0</v>
      </c>
      <c r="I45" s="8">
        <v>0</v>
      </c>
      <c r="J45" s="8">
        <v>9947</v>
      </c>
      <c r="K45" s="8">
        <v>165729</v>
      </c>
      <c r="L45" s="8">
        <v>12856887</v>
      </c>
      <c r="M45" s="16">
        <f t="shared" si="0"/>
        <v>0</v>
      </c>
      <c r="N45" s="16">
        <f t="shared" si="1"/>
        <v>0</v>
      </c>
    </row>
    <row r="46" spans="1:14" ht="9.65" customHeight="1" x14ac:dyDescent="0.3">
      <c r="A46" s="17" t="s">
        <v>245</v>
      </c>
      <c r="B46" s="8">
        <v>55</v>
      </c>
      <c r="C46" s="8">
        <v>833</v>
      </c>
      <c r="D46" s="8">
        <v>0</v>
      </c>
      <c r="E46" s="8">
        <v>0</v>
      </c>
      <c r="F46" s="8">
        <v>44</v>
      </c>
      <c r="G46" s="8">
        <v>886</v>
      </c>
      <c r="H46" s="8">
        <v>0</v>
      </c>
      <c r="I46" s="8">
        <v>0</v>
      </c>
      <c r="J46" s="8">
        <v>99</v>
      </c>
      <c r="K46" s="8">
        <v>1719</v>
      </c>
      <c r="L46" s="8">
        <v>145159</v>
      </c>
      <c r="M46" s="16">
        <f t="shared" si="0"/>
        <v>0</v>
      </c>
      <c r="N46" s="16">
        <f t="shared" si="1"/>
        <v>0</v>
      </c>
    </row>
    <row r="47" spans="1:14" ht="9.65" customHeight="1" x14ac:dyDescent="0.3">
      <c r="A47" s="17" t="s">
        <v>246</v>
      </c>
      <c r="B47" s="8">
        <v>1763</v>
      </c>
      <c r="C47" s="8">
        <v>22928</v>
      </c>
      <c r="D47" s="8">
        <v>16</v>
      </c>
      <c r="E47" s="8">
        <v>181</v>
      </c>
      <c r="F47" s="8">
        <v>505</v>
      </c>
      <c r="G47" s="8">
        <v>7056</v>
      </c>
      <c r="H47" s="8">
        <v>0</v>
      </c>
      <c r="I47" s="8">
        <v>0</v>
      </c>
      <c r="J47" s="8">
        <v>2284</v>
      </c>
      <c r="K47" s="8">
        <v>30165</v>
      </c>
      <c r="L47" s="8">
        <v>3045767</v>
      </c>
      <c r="M47" s="16">
        <f t="shared" si="0"/>
        <v>0</v>
      </c>
      <c r="N47" s="16">
        <f t="shared" si="1"/>
        <v>0</v>
      </c>
    </row>
    <row r="48" spans="1:14" ht="9.65" customHeight="1" x14ac:dyDescent="0.3">
      <c r="A48" s="17" t="s">
        <v>247</v>
      </c>
      <c r="B48" s="8">
        <v>4012</v>
      </c>
      <c r="C48" s="8">
        <v>63631</v>
      </c>
      <c r="D48" s="8">
        <v>42</v>
      </c>
      <c r="E48" s="8">
        <v>611</v>
      </c>
      <c r="F48" s="8">
        <v>496</v>
      </c>
      <c r="G48" s="8">
        <v>9803</v>
      </c>
      <c r="H48" s="8">
        <v>0</v>
      </c>
      <c r="I48" s="8">
        <v>0</v>
      </c>
      <c r="J48" s="8">
        <v>4550</v>
      </c>
      <c r="K48" s="8">
        <v>74045</v>
      </c>
      <c r="L48" s="8">
        <v>6732760</v>
      </c>
      <c r="M48" s="16">
        <f t="shared" si="0"/>
        <v>0</v>
      </c>
      <c r="N48" s="16">
        <f t="shared" si="1"/>
        <v>0</v>
      </c>
    </row>
    <row r="49" spans="1:14" ht="9.65" customHeight="1" x14ac:dyDescent="0.3">
      <c r="A49" s="17" t="s">
        <v>248</v>
      </c>
      <c r="B49" s="8">
        <v>487</v>
      </c>
      <c r="C49" s="8">
        <v>5574</v>
      </c>
      <c r="D49" s="8">
        <v>0</v>
      </c>
      <c r="E49" s="8">
        <v>0</v>
      </c>
      <c r="F49" s="8">
        <v>11</v>
      </c>
      <c r="G49" s="8">
        <v>1018</v>
      </c>
      <c r="H49" s="8">
        <v>0</v>
      </c>
      <c r="I49" s="8">
        <v>0</v>
      </c>
      <c r="J49" s="8">
        <v>498</v>
      </c>
      <c r="K49" s="8">
        <v>6592</v>
      </c>
      <c r="L49" s="8">
        <v>746137</v>
      </c>
      <c r="M49" s="16">
        <f t="shared" si="0"/>
        <v>0</v>
      </c>
      <c r="N49" s="16">
        <f t="shared" si="1"/>
        <v>0</v>
      </c>
    </row>
    <row r="50" spans="1:14" ht="9.65" customHeight="1" x14ac:dyDescent="0.3">
      <c r="A50" s="17" t="s">
        <v>249</v>
      </c>
      <c r="B50" s="8">
        <v>45</v>
      </c>
      <c r="C50" s="8">
        <v>953</v>
      </c>
      <c r="D50" s="8">
        <v>0</v>
      </c>
      <c r="E50" s="8">
        <v>0</v>
      </c>
      <c r="F50" s="8">
        <v>3</v>
      </c>
      <c r="G50" s="8">
        <v>244</v>
      </c>
      <c r="H50" s="8">
        <v>0</v>
      </c>
      <c r="I50" s="8">
        <v>0</v>
      </c>
      <c r="J50" s="8">
        <v>48</v>
      </c>
      <c r="K50" s="8">
        <v>1197</v>
      </c>
      <c r="L50" s="8">
        <v>65584</v>
      </c>
      <c r="M50" s="16">
        <f t="shared" si="0"/>
        <v>0</v>
      </c>
      <c r="N50" s="16">
        <f t="shared" si="1"/>
        <v>0</v>
      </c>
    </row>
    <row r="51" spans="1:14" x14ac:dyDescent="0.3">
      <c r="B51" s="29"/>
      <c r="C51" s="29"/>
      <c r="D51" s="29"/>
      <c r="E51" s="29"/>
      <c r="F51" s="29"/>
      <c r="G51" s="29"/>
      <c r="H51" s="29"/>
      <c r="I51" s="29"/>
      <c r="J51" s="29"/>
      <c r="K51" s="29"/>
      <c r="L51" s="29"/>
    </row>
    <row r="52" spans="1:14" x14ac:dyDescent="0.3">
      <c r="B52" s="28"/>
      <c r="C52" s="28"/>
      <c r="D52" s="28"/>
      <c r="E52" s="28"/>
      <c r="F52" s="28"/>
      <c r="G52" s="28"/>
      <c r="H52" s="28"/>
      <c r="I52" s="28"/>
      <c r="J52" s="28"/>
      <c r="K52" s="28"/>
      <c r="L52" s="28"/>
    </row>
    <row r="53" spans="1:14" x14ac:dyDescent="0.3">
      <c r="B53" s="28"/>
      <c r="C53" s="28"/>
      <c r="D53" s="28"/>
      <c r="E53" s="28"/>
      <c r="F53" s="28"/>
      <c r="G53" s="28"/>
      <c r="H53" s="28"/>
      <c r="I53" s="28"/>
      <c r="J53" s="28"/>
      <c r="K53" s="28"/>
      <c r="L53" s="28"/>
    </row>
    <row r="54" spans="1:14" x14ac:dyDescent="0.3">
      <c r="B54" s="28"/>
      <c r="C54" s="28"/>
      <c r="D54" s="28"/>
      <c r="E54" s="28"/>
      <c r="F54" s="28"/>
      <c r="G54" s="28"/>
      <c r="H54" s="28"/>
      <c r="I54" s="28"/>
      <c r="J54" s="28"/>
      <c r="K54" s="28"/>
      <c r="L54" s="28"/>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54"/>
  <sheetViews>
    <sheetView topLeftCell="A19" zoomScale="120" zoomScaleNormal="120" workbookViewId="0">
      <selection sqref="A1:I1"/>
    </sheetView>
  </sheetViews>
  <sheetFormatPr defaultColWidth="9.296875" defaultRowHeight="13" x14ac:dyDescent="0.3"/>
  <cols>
    <col min="1" max="1" width="23.796875" style="10" customWidth="1"/>
    <col min="2" max="3" width="10.69921875" style="10" customWidth="1"/>
    <col min="4" max="9" width="10.5" style="10" customWidth="1"/>
    <col min="10" max="11" width="11" style="10" customWidth="1"/>
    <col min="12" max="12" width="16.296875" style="10" customWidth="1"/>
    <col min="13" max="16384" width="9.296875" style="10"/>
  </cols>
  <sheetData>
    <row r="1" spans="1:14" ht="8.25" customHeight="1" x14ac:dyDescent="0.3">
      <c r="A1" s="30" t="s">
        <v>478</v>
      </c>
      <c r="B1" s="30"/>
      <c r="C1" s="30"/>
      <c r="D1" s="30"/>
      <c r="E1" s="30"/>
      <c r="F1" s="30"/>
      <c r="G1" s="31"/>
      <c r="H1" s="31"/>
      <c r="I1" s="31"/>
      <c r="J1" s="9" t="s">
        <v>480</v>
      </c>
      <c r="K1" s="9"/>
      <c r="L1" s="9" t="s">
        <v>497</v>
      </c>
    </row>
    <row r="2" spans="1:14" ht="8.25" customHeight="1" x14ac:dyDescent="0.3">
      <c r="A2" s="30" t="s">
        <v>479</v>
      </c>
      <c r="B2" s="30"/>
      <c r="C2" s="30"/>
      <c r="D2" s="30"/>
      <c r="E2" s="30"/>
      <c r="F2" s="30"/>
      <c r="G2" s="31"/>
      <c r="H2" s="31"/>
      <c r="I2" s="31"/>
      <c r="J2" s="9"/>
      <c r="K2" s="32" t="str">
        <f>+'QCS Page 1'!K2:L2</f>
        <v>2nd QUARTER 2021</v>
      </c>
      <c r="L2" s="32"/>
    </row>
    <row r="3" spans="1:14" ht="9" customHeight="1" x14ac:dyDescent="0.3">
      <c r="A3" s="9"/>
      <c r="B3" s="9"/>
      <c r="C3" s="9"/>
      <c r="D3" s="9"/>
      <c r="E3" s="9"/>
      <c r="F3" s="9"/>
      <c r="G3" s="9"/>
      <c r="H3" s="9"/>
      <c r="I3" s="9"/>
      <c r="J3" s="32" t="str">
        <f>+'QCS Page 1'!J3:L3</f>
        <v>Beginning  Apr. 2021 - Jun. 2021</v>
      </c>
      <c r="K3" s="32"/>
      <c r="L3" s="32"/>
    </row>
    <row r="4" spans="1:14" ht="9" customHeight="1" x14ac:dyDescent="0.3">
      <c r="A4" s="9"/>
      <c r="B4" s="9"/>
      <c r="C4" s="9"/>
      <c r="D4" s="9"/>
      <c r="E4" s="9"/>
      <c r="F4" s="9"/>
      <c r="G4" s="9"/>
      <c r="H4" s="9"/>
      <c r="I4" s="9"/>
      <c r="J4" s="9" t="s">
        <v>481</v>
      </c>
      <c r="K4" s="9"/>
      <c r="L4" s="9"/>
    </row>
    <row r="5" spans="1:14" ht="8.25" customHeight="1" x14ac:dyDescent="0.3">
      <c r="A5" s="9"/>
      <c r="B5" s="9"/>
      <c r="C5" s="9"/>
      <c r="D5" s="9"/>
      <c r="E5" s="9"/>
      <c r="F5" s="9"/>
      <c r="G5" s="9"/>
      <c r="H5" s="9"/>
      <c r="I5" s="9"/>
      <c r="J5" s="32" t="s">
        <v>513</v>
      </c>
      <c r="K5" s="32"/>
      <c r="L5" s="32"/>
    </row>
    <row r="6" spans="1:14" ht="9.75" customHeight="1" x14ac:dyDescent="0.3">
      <c r="A6" s="32" t="s">
        <v>482</v>
      </c>
      <c r="B6" s="32"/>
      <c r="C6" s="32"/>
      <c r="D6" s="32"/>
      <c r="E6" s="32" t="s">
        <v>483</v>
      </c>
      <c r="F6" s="32"/>
      <c r="G6" s="32"/>
      <c r="H6" s="32"/>
      <c r="I6" s="32"/>
      <c r="J6" s="32"/>
      <c r="K6" s="32"/>
      <c r="L6" s="32"/>
    </row>
    <row r="7" spans="1:14" ht="16.5" customHeight="1" x14ac:dyDescent="0.3">
      <c r="A7" s="9"/>
      <c r="B7" s="30" t="s">
        <v>470</v>
      </c>
      <c r="C7" s="30"/>
      <c r="D7" s="30"/>
      <c r="E7" s="30"/>
      <c r="F7" s="30" t="s">
        <v>475</v>
      </c>
      <c r="G7" s="30"/>
      <c r="H7" s="30"/>
      <c r="I7" s="30"/>
      <c r="J7" s="33"/>
      <c r="K7" s="33"/>
      <c r="L7" s="9"/>
    </row>
    <row r="8" spans="1:14" ht="15" customHeight="1" x14ac:dyDescent="0.3">
      <c r="A8" s="11"/>
      <c r="B8" s="35" t="s">
        <v>471</v>
      </c>
      <c r="C8" s="34"/>
      <c r="D8" s="34" t="s">
        <v>472</v>
      </c>
      <c r="E8" s="34"/>
      <c r="F8" s="34" t="s">
        <v>471</v>
      </c>
      <c r="G8" s="34"/>
      <c r="H8" s="34" t="s">
        <v>472</v>
      </c>
      <c r="I8" s="34"/>
      <c r="J8" s="34" t="s">
        <v>476</v>
      </c>
      <c r="K8" s="34"/>
      <c r="L8" s="12" t="s">
        <v>477</v>
      </c>
    </row>
    <row r="9" spans="1:14" ht="9.65" customHeight="1" x14ac:dyDescent="0.3">
      <c r="A9" s="13"/>
      <c r="B9" s="14" t="s">
        <v>474</v>
      </c>
      <c r="C9" s="14" t="s">
        <v>473</v>
      </c>
      <c r="D9" s="14" t="s">
        <v>474</v>
      </c>
      <c r="E9" s="14" t="s">
        <v>473</v>
      </c>
      <c r="F9" s="15" t="s">
        <v>474</v>
      </c>
      <c r="G9" s="15" t="s">
        <v>473</v>
      </c>
      <c r="H9" s="15" t="s">
        <v>474</v>
      </c>
      <c r="I9" s="15" t="s">
        <v>473</v>
      </c>
      <c r="J9" s="15" t="s">
        <v>474</v>
      </c>
      <c r="K9" s="15" t="s">
        <v>473</v>
      </c>
      <c r="L9" s="11"/>
    </row>
    <row r="10" spans="1:14" ht="9.65" customHeight="1" x14ac:dyDescent="0.3">
      <c r="A10" s="18" t="s">
        <v>250</v>
      </c>
      <c r="B10" s="8">
        <v>1848</v>
      </c>
      <c r="C10" s="8">
        <v>30662</v>
      </c>
      <c r="D10" s="8">
        <v>164</v>
      </c>
      <c r="E10" s="8">
        <v>2602</v>
      </c>
      <c r="F10" s="8">
        <v>144</v>
      </c>
      <c r="G10" s="8">
        <v>2553</v>
      </c>
      <c r="H10" s="8">
        <v>0</v>
      </c>
      <c r="I10" s="8">
        <v>0</v>
      </c>
      <c r="J10" s="8">
        <v>2156</v>
      </c>
      <c r="K10" s="8">
        <v>35817</v>
      </c>
      <c r="L10" s="8">
        <v>2959011</v>
      </c>
      <c r="M10" s="16">
        <f t="shared" ref="M10:M53" si="0">J10-(B10+D10+F10+H10)</f>
        <v>0</v>
      </c>
      <c r="N10" s="16">
        <f t="shared" ref="N10:N53" si="1">K10-(C10+E10+G10+I10)</f>
        <v>0</v>
      </c>
    </row>
    <row r="11" spans="1:14" ht="9.65" customHeight="1" x14ac:dyDescent="0.3">
      <c r="A11" s="18" t="s">
        <v>251</v>
      </c>
      <c r="B11" s="8">
        <v>0</v>
      </c>
      <c r="C11" s="8">
        <v>0</v>
      </c>
      <c r="D11" s="8">
        <v>0</v>
      </c>
      <c r="E11" s="8">
        <v>0</v>
      </c>
      <c r="F11" s="8">
        <v>0</v>
      </c>
      <c r="G11" s="8">
        <v>0</v>
      </c>
      <c r="H11" s="8">
        <v>0</v>
      </c>
      <c r="I11" s="8">
        <v>0</v>
      </c>
      <c r="J11" s="8">
        <v>0</v>
      </c>
      <c r="K11" s="8">
        <v>0</v>
      </c>
      <c r="L11" s="8">
        <v>0</v>
      </c>
      <c r="M11" s="16">
        <f t="shared" si="0"/>
        <v>0</v>
      </c>
      <c r="N11" s="16">
        <f t="shared" si="1"/>
        <v>0</v>
      </c>
    </row>
    <row r="12" spans="1:14" ht="9.65" customHeight="1" x14ac:dyDescent="0.3">
      <c r="A12" s="18" t="s">
        <v>252</v>
      </c>
      <c r="B12" s="8">
        <v>10</v>
      </c>
      <c r="C12" s="8">
        <v>218</v>
      </c>
      <c r="D12" s="8">
        <v>0</v>
      </c>
      <c r="E12" s="8">
        <v>0</v>
      </c>
      <c r="F12" s="8">
        <v>0</v>
      </c>
      <c r="G12" s="8">
        <v>0</v>
      </c>
      <c r="H12" s="8">
        <v>0</v>
      </c>
      <c r="I12" s="8">
        <v>0</v>
      </c>
      <c r="J12" s="8">
        <v>10</v>
      </c>
      <c r="K12" s="8">
        <v>218</v>
      </c>
      <c r="L12" s="8">
        <v>16426</v>
      </c>
      <c r="M12" s="16">
        <f t="shared" si="0"/>
        <v>0</v>
      </c>
      <c r="N12" s="16">
        <f t="shared" si="1"/>
        <v>0</v>
      </c>
    </row>
    <row r="13" spans="1:14" ht="9.65" customHeight="1" x14ac:dyDescent="0.3">
      <c r="A13" s="18" t="s">
        <v>253</v>
      </c>
      <c r="B13" s="8">
        <v>0</v>
      </c>
      <c r="C13" s="8">
        <v>0</v>
      </c>
      <c r="D13" s="8">
        <v>0</v>
      </c>
      <c r="E13" s="8">
        <v>0</v>
      </c>
      <c r="F13" s="8">
        <v>0</v>
      </c>
      <c r="G13" s="8">
        <v>0</v>
      </c>
      <c r="H13" s="8">
        <v>0</v>
      </c>
      <c r="I13" s="8">
        <v>0</v>
      </c>
      <c r="J13" s="8">
        <v>0</v>
      </c>
      <c r="K13" s="8">
        <v>0</v>
      </c>
      <c r="L13" s="8">
        <v>0</v>
      </c>
      <c r="M13" s="16">
        <f t="shared" si="0"/>
        <v>0</v>
      </c>
      <c r="N13" s="16">
        <f t="shared" si="1"/>
        <v>0</v>
      </c>
    </row>
    <row r="14" spans="1:14" ht="9.65" customHeight="1" x14ac:dyDescent="0.3">
      <c r="A14" s="18" t="s">
        <v>254</v>
      </c>
      <c r="B14" s="8">
        <v>684</v>
      </c>
      <c r="C14" s="8">
        <v>14114</v>
      </c>
      <c r="D14" s="8">
        <v>2</v>
      </c>
      <c r="E14" s="8">
        <v>6</v>
      </c>
      <c r="F14" s="8">
        <v>0</v>
      </c>
      <c r="G14" s="8">
        <v>0</v>
      </c>
      <c r="H14" s="8">
        <v>0</v>
      </c>
      <c r="I14" s="8">
        <v>0</v>
      </c>
      <c r="J14" s="8">
        <v>686</v>
      </c>
      <c r="K14" s="8">
        <v>14120</v>
      </c>
      <c r="L14" s="8">
        <v>1101259</v>
      </c>
      <c r="M14" s="16">
        <f t="shared" si="0"/>
        <v>0</v>
      </c>
      <c r="N14" s="16">
        <f t="shared" si="1"/>
        <v>0</v>
      </c>
    </row>
    <row r="15" spans="1:14" ht="9.65" customHeight="1" x14ac:dyDescent="0.3">
      <c r="A15" s="18" t="s">
        <v>255</v>
      </c>
      <c r="B15" s="8">
        <v>0</v>
      </c>
      <c r="C15" s="8">
        <v>0</v>
      </c>
      <c r="D15" s="8">
        <v>0</v>
      </c>
      <c r="E15" s="8">
        <v>0</v>
      </c>
      <c r="F15" s="8">
        <v>0</v>
      </c>
      <c r="G15" s="8">
        <v>0</v>
      </c>
      <c r="H15" s="8">
        <v>0</v>
      </c>
      <c r="I15" s="8">
        <v>0</v>
      </c>
      <c r="J15" s="8">
        <v>0</v>
      </c>
      <c r="K15" s="8">
        <v>0</v>
      </c>
      <c r="L15" s="8">
        <v>0</v>
      </c>
      <c r="M15" s="16">
        <f t="shared" si="0"/>
        <v>0</v>
      </c>
      <c r="N15" s="16">
        <f t="shared" si="1"/>
        <v>0</v>
      </c>
    </row>
    <row r="16" spans="1:14" ht="9.65" customHeight="1" x14ac:dyDescent="0.3">
      <c r="A16" s="18" t="s">
        <v>256</v>
      </c>
      <c r="B16" s="8">
        <v>0</v>
      </c>
      <c r="C16" s="8">
        <v>0</v>
      </c>
      <c r="D16" s="8">
        <v>0</v>
      </c>
      <c r="E16" s="8">
        <v>0</v>
      </c>
      <c r="F16" s="8">
        <v>0</v>
      </c>
      <c r="G16" s="8">
        <v>0</v>
      </c>
      <c r="H16" s="8">
        <v>0</v>
      </c>
      <c r="I16" s="8">
        <v>0</v>
      </c>
      <c r="J16" s="8">
        <v>0</v>
      </c>
      <c r="K16" s="8">
        <v>0</v>
      </c>
      <c r="L16" s="8">
        <v>0</v>
      </c>
      <c r="M16" s="16">
        <f t="shared" si="0"/>
        <v>0</v>
      </c>
      <c r="N16" s="16">
        <f t="shared" si="1"/>
        <v>0</v>
      </c>
    </row>
    <row r="17" spans="1:14" ht="9.65" customHeight="1" x14ac:dyDescent="0.3">
      <c r="A17" s="18" t="s">
        <v>257</v>
      </c>
      <c r="B17" s="8">
        <v>1154</v>
      </c>
      <c r="C17" s="8">
        <v>16330</v>
      </c>
      <c r="D17" s="8">
        <v>162</v>
      </c>
      <c r="E17" s="8">
        <v>2596</v>
      </c>
      <c r="F17" s="8">
        <v>144</v>
      </c>
      <c r="G17" s="8">
        <v>2553</v>
      </c>
      <c r="H17" s="8">
        <v>0</v>
      </c>
      <c r="I17" s="8">
        <v>0</v>
      </c>
      <c r="J17" s="8">
        <v>1460</v>
      </c>
      <c r="K17" s="8">
        <v>21479</v>
      </c>
      <c r="L17" s="8">
        <v>1841326</v>
      </c>
      <c r="M17" s="16">
        <f t="shared" si="0"/>
        <v>0</v>
      </c>
      <c r="N17" s="16">
        <f t="shared" si="1"/>
        <v>0</v>
      </c>
    </row>
    <row r="18" spans="1:14" ht="9.65" customHeight="1" x14ac:dyDescent="0.3">
      <c r="A18" s="18" t="s">
        <v>258</v>
      </c>
      <c r="B18" s="8">
        <v>0</v>
      </c>
      <c r="C18" s="8">
        <v>0</v>
      </c>
      <c r="D18" s="8">
        <v>0</v>
      </c>
      <c r="E18" s="8">
        <v>0</v>
      </c>
      <c r="F18" s="8">
        <v>0</v>
      </c>
      <c r="G18" s="8">
        <v>0</v>
      </c>
      <c r="H18" s="8">
        <v>0</v>
      </c>
      <c r="I18" s="8">
        <v>0</v>
      </c>
      <c r="J18" s="8">
        <v>0</v>
      </c>
      <c r="K18" s="8">
        <v>0</v>
      </c>
      <c r="L18" s="8">
        <v>0</v>
      </c>
      <c r="M18" s="16">
        <f t="shared" si="0"/>
        <v>0</v>
      </c>
      <c r="N18" s="16">
        <f t="shared" si="1"/>
        <v>0</v>
      </c>
    </row>
    <row r="19" spans="1:14" ht="9.65" customHeight="1" x14ac:dyDescent="0.3">
      <c r="A19" s="18" t="s">
        <v>259</v>
      </c>
      <c r="B19" s="8">
        <v>73845</v>
      </c>
      <c r="C19" s="8">
        <v>6337742</v>
      </c>
      <c r="D19" s="8">
        <v>31508</v>
      </c>
      <c r="E19" s="8">
        <v>2894920</v>
      </c>
      <c r="F19" s="8">
        <v>26974</v>
      </c>
      <c r="G19" s="8">
        <v>2456775</v>
      </c>
      <c r="H19" s="8">
        <v>1763</v>
      </c>
      <c r="I19" s="8">
        <v>168136</v>
      </c>
      <c r="J19" s="8">
        <v>134090</v>
      </c>
      <c r="K19" s="8">
        <v>11857573</v>
      </c>
      <c r="L19" s="8">
        <v>536104354</v>
      </c>
      <c r="M19" s="16">
        <f>J19-(B19+D19+F19+H19)</f>
        <v>0</v>
      </c>
      <c r="N19" s="16">
        <f>K19-(C19+E19+G19+I19)</f>
        <v>0</v>
      </c>
    </row>
    <row r="20" spans="1:14" ht="9.65" customHeight="1" x14ac:dyDescent="0.3">
      <c r="A20" s="18" t="s">
        <v>260</v>
      </c>
      <c r="B20" s="8">
        <v>40367</v>
      </c>
      <c r="C20" s="8">
        <v>3873621</v>
      </c>
      <c r="D20" s="8">
        <v>10858</v>
      </c>
      <c r="E20" s="8">
        <v>1036171</v>
      </c>
      <c r="F20" s="8">
        <v>13175</v>
      </c>
      <c r="G20" s="8">
        <v>1257043</v>
      </c>
      <c r="H20" s="8">
        <v>465</v>
      </c>
      <c r="I20" s="8">
        <v>44401</v>
      </c>
      <c r="J20" s="8">
        <v>64865</v>
      </c>
      <c r="K20" s="8">
        <v>6211236</v>
      </c>
      <c r="L20" s="8">
        <v>329999669</v>
      </c>
      <c r="M20" s="16">
        <f t="shared" si="0"/>
        <v>0</v>
      </c>
      <c r="N20" s="16">
        <f t="shared" si="1"/>
        <v>0</v>
      </c>
    </row>
    <row r="21" spans="1:14" ht="9.65" customHeight="1" x14ac:dyDescent="0.3">
      <c r="A21" s="18" t="s">
        <v>261</v>
      </c>
      <c r="B21" s="8">
        <v>5373</v>
      </c>
      <c r="C21" s="8">
        <v>549419</v>
      </c>
      <c r="D21" s="8">
        <v>3382</v>
      </c>
      <c r="E21" s="8">
        <v>335329</v>
      </c>
      <c r="F21" s="8">
        <v>4003</v>
      </c>
      <c r="G21" s="8">
        <v>398774</v>
      </c>
      <c r="H21" s="8">
        <v>90</v>
      </c>
      <c r="I21" s="8">
        <v>8969</v>
      </c>
      <c r="J21" s="8">
        <v>12848</v>
      </c>
      <c r="K21" s="8">
        <v>1292491</v>
      </c>
      <c r="L21" s="8">
        <v>57393772</v>
      </c>
      <c r="M21" s="16">
        <f t="shared" si="0"/>
        <v>0</v>
      </c>
      <c r="N21" s="16">
        <f t="shared" si="1"/>
        <v>0</v>
      </c>
    </row>
    <row r="22" spans="1:14" ht="9.65" customHeight="1" x14ac:dyDescent="0.3">
      <c r="A22" s="18" t="s">
        <v>262</v>
      </c>
      <c r="B22" s="8">
        <v>1460</v>
      </c>
      <c r="C22" s="8">
        <v>156435</v>
      </c>
      <c r="D22" s="8">
        <v>996</v>
      </c>
      <c r="E22" s="8">
        <v>101997</v>
      </c>
      <c r="F22" s="8">
        <v>251</v>
      </c>
      <c r="G22" s="8">
        <v>19095</v>
      </c>
      <c r="H22" s="8">
        <v>19</v>
      </c>
      <c r="I22" s="8">
        <v>1879</v>
      </c>
      <c r="J22" s="8">
        <v>2726</v>
      </c>
      <c r="K22" s="8">
        <v>279406</v>
      </c>
      <c r="L22" s="8">
        <v>11857696</v>
      </c>
      <c r="M22" s="16">
        <f t="shared" si="0"/>
        <v>0</v>
      </c>
      <c r="N22" s="16">
        <f t="shared" si="1"/>
        <v>0</v>
      </c>
    </row>
    <row r="23" spans="1:14" ht="9.65" customHeight="1" x14ac:dyDescent="0.3">
      <c r="A23" s="18" t="s">
        <v>263</v>
      </c>
      <c r="B23" s="8">
        <v>304</v>
      </c>
      <c r="C23" s="8">
        <v>25761</v>
      </c>
      <c r="D23" s="8">
        <v>149</v>
      </c>
      <c r="E23" s="8">
        <v>12613</v>
      </c>
      <c r="F23" s="8">
        <v>428</v>
      </c>
      <c r="G23" s="8">
        <v>36586</v>
      </c>
      <c r="H23" s="8">
        <v>26</v>
      </c>
      <c r="I23" s="8">
        <v>2441</v>
      </c>
      <c r="J23" s="8">
        <v>907</v>
      </c>
      <c r="K23" s="8">
        <v>77401</v>
      </c>
      <c r="L23" s="8">
        <v>5800497</v>
      </c>
      <c r="M23" s="16">
        <f t="shared" si="0"/>
        <v>0</v>
      </c>
      <c r="N23" s="16">
        <f t="shared" si="1"/>
        <v>0</v>
      </c>
    </row>
    <row r="24" spans="1:14" ht="9.65" customHeight="1" x14ac:dyDescent="0.3">
      <c r="A24" s="18" t="s">
        <v>264</v>
      </c>
      <c r="B24" s="8">
        <v>928</v>
      </c>
      <c r="C24" s="8">
        <v>85408</v>
      </c>
      <c r="D24" s="8">
        <v>244</v>
      </c>
      <c r="E24" s="8">
        <v>22307</v>
      </c>
      <c r="F24" s="8">
        <v>96</v>
      </c>
      <c r="G24" s="8">
        <v>8448</v>
      </c>
      <c r="H24" s="8">
        <v>2</v>
      </c>
      <c r="I24" s="8">
        <v>172</v>
      </c>
      <c r="J24" s="8">
        <v>1270</v>
      </c>
      <c r="K24" s="8">
        <v>116335</v>
      </c>
      <c r="L24" s="8">
        <v>7777615</v>
      </c>
      <c r="M24" s="16">
        <f t="shared" si="0"/>
        <v>0</v>
      </c>
      <c r="N24" s="16">
        <f t="shared" si="1"/>
        <v>0</v>
      </c>
    </row>
    <row r="25" spans="1:14" ht="9.65" customHeight="1" x14ac:dyDescent="0.3">
      <c r="A25" s="18" t="s">
        <v>265</v>
      </c>
      <c r="B25" s="8">
        <v>79</v>
      </c>
      <c r="C25" s="8">
        <v>8140</v>
      </c>
      <c r="D25" s="8">
        <v>180</v>
      </c>
      <c r="E25" s="8">
        <v>19616</v>
      </c>
      <c r="F25" s="8">
        <v>76</v>
      </c>
      <c r="G25" s="8">
        <v>6238</v>
      </c>
      <c r="H25" s="8">
        <v>0</v>
      </c>
      <c r="I25" s="8">
        <v>0</v>
      </c>
      <c r="J25" s="8">
        <v>335</v>
      </c>
      <c r="K25" s="8">
        <v>33994</v>
      </c>
      <c r="L25" s="8">
        <v>1320523</v>
      </c>
      <c r="M25" s="16">
        <f t="shared" si="0"/>
        <v>0</v>
      </c>
      <c r="N25" s="16">
        <f t="shared" si="1"/>
        <v>0</v>
      </c>
    </row>
    <row r="26" spans="1:14" ht="9.65" customHeight="1" x14ac:dyDescent="0.3">
      <c r="A26" s="18" t="s">
        <v>266</v>
      </c>
      <c r="B26" s="8">
        <v>30192</v>
      </c>
      <c r="C26" s="8">
        <v>2873804</v>
      </c>
      <c r="D26" s="8">
        <v>5436</v>
      </c>
      <c r="E26" s="8">
        <v>509040</v>
      </c>
      <c r="F26" s="8">
        <v>5242</v>
      </c>
      <c r="G26" s="8">
        <v>489302</v>
      </c>
      <c r="H26" s="8">
        <v>174</v>
      </c>
      <c r="I26" s="8">
        <v>16513</v>
      </c>
      <c r="J26" s="8">
        <v>41044</v>
      </c>
      <c r="K26" s="8">
        <v>3888659</v>
      </c>
      <c r="L26" s="8">
        <v>218793902</v>
      </c>
      <c r="M26" s="16">
        <f t="shared" si="0"/>
        <v>0</v>
      </c>
      <c r="N26" s="16">
        <f t="shared" si="1"/>
        <v>0</v>
      </c>
    </row>
    <row r="27" spans="1:14" ht="9.65" customHeight="1" x14ac:dyDescent="0.3">
      <c r="A27" s="18" t="s">
        <v>267</v>
      </c>
      <c r="B27" s="8">
        <v>22495</v>
      </c>
      <c r="C27" s="8">
        <v>2132675</v>
      </c>
      <c r="D27" s="8">
        <v>2539</v>
      </c>
      <c r="E27" s="8">
        <v>240491</v>
      </c>
      <c r="F27" s="8">
        <v>2551</v>
      </c>
      <c r="G27" s="8">
        <v>240421</v>
      </c>
      <c r="H27" s="8">
        <v>106</v>
      </c>
      <c r="I27" s="8">
        <v>10231</v>
      </c>
      <c r="J27" s="8">
        <v>27691</v>
      </c>
      <c r="K27" s="8">
        <v>2623818</v>
      </c>
      <c r="L27" s="8">
        <v>166867006</v>
      </c>
      <c r="M27" s="16">
        <f t="shared" si="0"/>
        <v>0</v>
      </c>
      <c r="N27" s="16">
        <f t="shared" si="1"/>
        <v>0</v>
      </c>
    </row>
    <row r="28" spans="1:14" ht="9.65" customHeight="1" x14ac:dyDescent="0.3">
      <c r="A28" s="18" t="s">
        <v>268</v>
      </c>
      <c r="B28" s="8">
        <v>3270</v>
      </c>
      <c r="C28" s="8">
        <v>313488</v>
      </c>
      <c r="D28" s="8">
        <v>1179</v>
      </c>
      <c r="E28" s="8">
        <v>112222</v>
      </c>
      <c r="F28" s="8">
        <v>2902</v>
      </c>
      <c r="G28" s="8">
        <v>278107</v>
      </c>
      <c r="H28" s="8">
        <v>170</v>
      </c>
      <c r="I28" s="8">
        <v>16041</v>
      </c>
      <c r="J28" s="8">
        <v>7521</v>
      </c>
      <c r="K28" s="8">
        <v>719858</v>
      </c>
      <c r="L28" s="8">
        <v>33979903</v>
      </c>
      <c r="M28" s="16">
        <f t="shared" si="0"/>
        <v>0</v>
      </c>
      <c r="N28" s="16">
        <f t="shared" si="1"/>
        <v>0</v>
      </c>
    </row>
    <row r="29" spans="1:14" ht="9.65" customHeight="1" x14ac:dyDescent="0.3">
      <c r="A29" s="18" t="s">
        <v>269</v>
      </c>
      <c r="B29" s="8">
        <v>1198</v>
      </c>
      <c r="C29" s="8">
        <v>113446</v>
      </c>
      <c r="D29" s="8">
        <v>229</v>
      </c>
      <c r="E29" s="8">
        <v>22508</v>
      </c>
      <c r="F29" s="8">
        <v>922</v>
      </c>
      <c r="G29" s="8">
        <v>89960</v>
      </c>
      <c r="H29" s="8">
        <v>57</v>
      </c>
      <c r="I29" s="8">
        <v>5734</v>
      </c>
      <c r="J29" s="8">
        <v>2406</v>
      </c>
      <c r="K29" s="8">
        <v>231648</v>
      </c>
      <c r="L29" s="8">
        <v>9754354</v>
      </c>
      <c r="M29" s="16">
        <f t="shared" si="0"/>
        <v>0</v>
      </c>
      <c r="N29" s="16">
        <f t="shared" si="1"/>
        <v>0</v>
      </c>
    </row>
    <row r="30" spans="1:14" ht="9.65" customHeight="1" x14ac:dyDescent="0.3">
      <c r="A30" s="18" t="s">
        <v>270</v>
      </c>
      <c r="B30" s="8">
        <v>16691</v>
      </c>
      <c r="C30" s="8">
        <v>1389338</v>
      </c>
      <c r="D30" s="8">
        <v>16316</v>
      </c>
      <c r="E30" s="8">
        <v>1535993</v>
      </c>
      <c r="F30" s="8">
        <v>6268</v>
      </c>
      <c r="G30" s="8">
        <v>571027</v>
      </c>
      <c r="H30" s="8">
        <v>872</v>
      </c>
      <c r="I30" s="8">
        <v>83182</v>
      </c>
      <c r="J30" s="8">
        <v>40147</v>
      </c>
      <c r="K30" s="8">
        <v>3579540</v>
      </c>
      <c r="L30" s="8">
        <v>107801939</v>
      </c>
      <c r="M30" s="16">
        <f t="shared" si="0"/>
        <v>0</v>
      </c>
      <c r="N30" s="16">
        <f>K30-(C30+E30+G30+I30)</f>
        <v>0</v>
      </c>
    </row>
    <row r="31" spans="1:14" ht="9.65" customHeight="1" x14ac:dyDescent="0.3">
      <c r="A31" s="18" t="s">
        <v>271</v>
      </c>
      <c r="B31" s="8">
        <v>1817</v>
      </c>
      <c r="C31" s="8">
        <v>36637</v>
      </c>
      <c r="D31" s="8">
        <v>112</v>
      </c>
      <c r="E31" s="8">
        <v>2596</v>
      </c>
      <c r="F31" s="8">
        <v>357</v>
      </c>
      <c r="G31" s="8">
        <v>17776</v>
      </c>
      <c r="H31" s="8">
        <v>0</v>
      </c>
      <c r="I31" s="8">
        <v>0</v>
      </c>
      <c r="J31" s="8">
        <v>2286</v>
      </c>
      <c r="K31" s="8">
        <v>57009</v>
      </c>
      <c r="L31" s="8">
        <v>4483125</v>
      </c>
      <c r="M31" s="16">
        <f t="shared" si="0"/>
        <v>0</v>
      </c>
      <c r="N31" s="16">
        <f t="shared" si="1"/>
        <v>0</v>
      </c>
    </row>
    <row r="32" spans="1:14" ht="9.65" customHeight="1" x14ac:dyDescent="0.3">
      <c r="A32" s="18" t="s">
        <v>272</v>
      </c>
      <c r="B32" s="8">
        <v>0</v>
      </c>
      <c r="C32" s="8">
        <v>0</v>
      </c>
      <c r="D32" s="8">
        <v>0</v>
      </c>
      <c r="E32" s="8">
        <v>0</v>
      </c>
      <c r="F32" s="8">
        <v>0</v>
      </c>
      <c r="G32" s="8">
        <v>0</v>
      </c>
      <c r="H32" s="8">
        <v>0</v>
      </c>
      <c r="I32" s="8">
        <v>0</v>
      </c>
      <c r="J32" s="8">
        <v>0</v>
      </c>
      <c r="K32" s="8">
        <v>0</v>
      </c>
      <c r="L32" s="8">
        <v>0</v>
      </c>
      <c r="M32" s="16">
        <f t="shared" si="0"/>
        <v>0</v>
      </c>
      <c r="N32" s="16">
        <f t="shared" si="1"/>
        <v>0</v>
      </c>
    </row>
    <row r="33" spans="1:14" ht="9.65" customHeight="1" x14ac:dyDescent="0.3">
      <c r="A33" s="18" t="s">
        <v>273</v>
      </c>
      <c r="B33" s="8">
        <v>1287</v>
      </c>
      <c r="C33" s="8">
        <v>12701</v>
      </c>
      <c r="D33" s="8">
        <v>558</v>
      </c>
      <c r="E33" s="8">
        <v>4570</v>
      </c>
      <c r="F33" s="8">
        <v>350</v>
      </c>
      <c r="G33" s="8">
        <v>5678</v>
      </c>
      <c r="H33" s="8">
        <v>0</v>
      </c>
      <c r="I33" s="8">
        <v>0</v>
      </c>
      <c r="J33" s="8">
        <v>2195</v>
      </c>
      <c r="K33" s="8">
        <v>22949</v>
      </c>
      <c r="L33" s="8">
        <v>3423661</v>
      </c>
      <c r="M33" s="16">
        <f t="shared" si="0"/>
        <v>0</v>
      </c>
      <c r="N33" s="16">
        <f t="shared" si="1"/>
        <v>0</v>
      </c>
    </row>
    <row r="34" spans="1:14" ht="9.65" customHeight="1" x14ac:dyDescent="0.3">
      <c r="A34" s="18" t="s">
        <v>274</v>
      </c>
      <c r="B34" s="8">
        <v>1660</v>
      </c>
      <c r="C34" s="8">
        <v>24383</v>
      </c>
      <c r="D34" s="8">
        <v>28</v>
      </c>
      <c r="E34" s="8">
        <v>447</v>
      </c>
      <c r="F34" s="8">
        <v>575</v>
      </c>
      <c r="G34" s="8">
        <v>12332</v>
      </c>
      <c r="H34" s="8">
        <v>89</v>
      </c>
      <c r="I34" s="8">
        <v>7967</v>
      </c>
      <c r="J34" s="8">
        <v>2352</v>
      </c>
      <c r="K34" s="8">
        <v>45129</v>
      </c>
      <c r="L34" s="8">
        <v>3335551</v>
      </c>
      <c r="M34" s="16">
        <f t="shared" si="0"/>
        <v>0</v>
      </c>
      <c r="N34" s="16">
        <f t="shared" si="1"/>
        <v>0</v>
      </c>
    </row>
    <row r="35" spans="1:14" ht="9.65" customHeight="1" x14ac:dyDescent="0.3">
      <c r="A35" s="18" t="s">
        <v>275</v>
      </c>
      <c r="B35" s="8">
        <v>54</v>
      </c>
      <c r="C35" s="8">
        <v>1178</v>
      </c>
      <c r="D35" s="8">
        <v>2</v>
      </c>
      <c r="E35" s="8">
        <v>155</v>
      </c>
      <c r="F35" s="8">
        <v>9</v>
      </c>
      <c r="G35" s="8">
        <v>814</v>
      </c>
      <c r="H35" s="8">
        <v>18</v>
      </c>
      <c r="I35" s="8">
        <v>1630</v>
      </c>
      <c r="J35" s="8">
        <v>83</v>
      </c>
      <c r="K35" s="8">
        <v>3777</v>
      </c>
      <c r="L35" s="8">
        <v>253170</v>
      </c>
      <c r="M35" s="16">
        <f t="shared" si="0"/>
        <v>0</v>
      </c>
      <c r="N35" s="16">
        <f t="shared" si="1"/>
        <v>0</v>
      </c>
    </row>
    <row r="36" spans="1:14" ht="9.65" customHeight="1" x14ac:dyDescent="0.3">
      <c r="A36" s="18" t="s">
        <v>276</v>
      </c>
      <c r="B36" s="8">
        <v>679</v>
      </c>
      <c r="C36" s="8">
        <v>12630</v>
      </c>
      <c r="D36" s="8">
        <v>14</v>
      </c>
      <c r="E36" s="8">
        <v>299</v>
      </c>
      <c r="F36" s="8">
        <v>73</v>
      </c>
      <c r="G36" s="8">
        <v>1457</v>
      </c>
      <c r="H36" s="8">
        <v>0</v>
      </c>
      <c r="I36" s="8">
        <v>0</v>
      </c>
      <c r="J36" s="8">
        <v>766</v>
      </c>
      <c r="K36" s="8">
        <v>14386</v>
      </c>
      <c r="L36" s="8">
        <v>1227030</v>
      </c>
      <c r="M36" s="16">
        <f t="shared" si="0"/>
        <v>0</v>
      </c>
      <c r="N36" s="16">
        <f t="shared" si="1"/>
        <v>0</v>
      </c>
    </row>
    <row r="37" spans="1:14" ht="9.65" customHeight="1" x14ac:dyDescent="0.3">
      <c r="A37" s="18" t="s">
        <v>277</v>
      </c>
      <c r="B37" s="8">
        <v>86</v>
      </c>
      <c r="C37" s="8">
        <v>6699</v>
      </c>
      <c r="D37" s="8">
        <v>67</v>
      </c>
      <c r="E37" s="8">
        <v>5513</v>
      </c>
      <c r="F37" s="8">
        <v>231</v>
      </c>
      <c r="G37" s="8">
        <v>20018</v>
      </c>
      <c r="H37" s="8">
        <v>0</v>
      </c>
      <c r="I37" s="8">
        <v>0</v>
      </c>
      <c r="J37" s="8">
        <v>384</v>
      </c>
      <c r="K37" s="8">
        <v>32230</v>
      </c>
      <c r="L37" s="8">
        <v>973051</v>
      </c>
      <c r="M37" s="16">
        <f t="shared" si="0"/>
        <v>0</v>
      </c>
      <c r="N37" s="16">
        <f t="shared" si="1"/>
        <v>0</v>
      </c>
    </row>
    <row r="38" spans="1:14" ht="9.65" customHeight="1" x14ac:dyDescent="0.3">
      <c r="A38" s="18" t="s">
        <v>278</v>
      </c>
      <c r="B38" s="8">
        <v>6827</v>
      </c>
      <c r="C38" s="8">
        <v>679474</v>
      </c>
      <c r="D38" s="8">
        <v>1831</v>
      </c>
      <c r="E38" s="8">
        <v>185947</v>
      </c>
      <c r="F38" s="8">
        <v>4669</v>
      </c>
      <c r="G38" s="8">
        <v>465491</v>
      </c>
      <c r="H38" s="8">
        <v>215</v>
      </c>
      <c r="I38" s="8">
        <v>21571</v>
      </c>
      <c r="J38" s="8">
        <v>13542</v>
      </c>
      <c r="K38" s="8">
        <v>1352483</v>
      </c>
      <c r="L38" s="8">
        <v>54210379</v>
      </c>
      <c r="M38" s="16">
        <f t="shared" si="0"/>
        <v>0</v>
      </c>
      <c r="N38" s="16">
        <f t="shared" si="1"/>
        <v>0</v>
      </c>
    </row>
    <row r="39" spans="1:14" ht="9.65" customHeight="1" x14ac:dyDescent="0.3">
      <c r="A39" s="18" t="s">
        <v>279</v>
      </c>
      <c r="B39" s="8">
        <v>6711</v>
      </c>
      <c r="C39" s="8">
        <v>668720</v>
      </c>
      <c r="D39" s="8">
        <v>1813</v>
      </c>
      <c r="E39" s="8">
        <v>184203</v>
      </c>
      <c r="F39" s="8">
        <v>4529</v>
      </c>
      <c r="G39" s="8">
        <v>452705</v>
      </c>
      <c r="H39" s="8">
        <v>215</v>
      </c>
      <c r="I39" s="8">
        <v>21571</v>
      </c>
      <c r="J39" s="8">
        <v>13268</v>
      </c>
      <c r="K39" s="8">
        <v>1327199</v>
      </c>
      <c r="L39" s="8">
        <v>52693724</v>
      </c>
      <c r="M39" s="16">
        <f t="shared" si="0"/>
        <v>0</v>
      </c>
      <c r="N39" s="16">
        <f t="shared" si="1"/>
        <v>0</v>
      </c>
    </row>
    <row r="40" spans="1:14" ht="9.65" customHeight="1" x14ac:dyDescent="0.3">
      <c r="A40" s="18" t="s">
        <v>280</v>
      </c>
      <c r="B40" s="8">
        <v>6248</v>
      </c>
      <c r="C40" s="8">
        <v>338896</v>
      </c>
      <c r="D40" s="8">
        <v>1836</v>
      </c>
      <c r="E40" s="8">
        <v>125980</v>
      </c>
      <c r="F40" s="8">
        <v>1633</v>
      </c>
      <c r="G40" s="8">
        <v>123729</v>
      </c>
      <c r="H40" s="8">
        <v>122</v>
      </c>
      <c r="I40" s="8">
        <v>11015</v>
      </c>
      <c r="J40" s="8">
        <v>9839</v>
      </c>
      <c r="K40" s="8">
        <v>599620</v>
      </c>
      <c r="L40" s="8">
        <v>35133074</v>
      </c>
      <c r="M40" s="16">
        <f t="shared" si="0"/>
        <v>0</v>
      </c>
      <c r="N40" s="16">
        <f t="shared" si="1"/>
        <v>0</v>
      </c>
    </row>
    <row r="41" spans="1:14" ht="9.65" customHeight="1" x14ac:dyDescent="0.3">
      <c r="A41" s="18" t="s">
        <v>281</v>
      </c>
      <c r="B41" s="8">
        <v>0</v>
      </c>
      <c r="C41" s="8">
        <v>0</v>
      </c>
      <c r="D41" s="8">
        <v>0</v>
      </c>
      <c r="E41" s="8">
        <v>0</v>
      </c>
      <c r="F41" s="8">
        <v>0</v>
      </c>
      <c r="G41" s="8">
        <v>0</v>
      </c>
      <c r="H41" s="8">
        <v>0</v>
      </c>
      <c r="I41" s="8">
        <v>0</v>
      </c>
      <c r="J41" s="8">
        <v>0</v>
      </c>
      <c r="K41" s="8">
        <v>0</v>
      </c>
      <c r="L41" s="8">
        <v>0</v>
      </c>
      <c r="M41" s="16">
        <f t="shared" si="0"/>
        <v>0</v>
      </c>
      <c r="N41" s="16">
        <f t="shared" si="1"/>
        <v>0</v>
      </c>
    </row>
    <row r="42" spans="1:14" ht="9.65" customHeight="1" x14ac:dyDescent="0.3">
      <c r="A42" s="25" t="s">
        <v>514</v>
      </c>
      <c r="B42" s="8">
        <v>612</v>
      </c>
      <c r="C42" s="8">
        <v>54503</v>
      </c>
      <c r="D42" s="8">
        <v>276</v>
      </c>
      <c r="E42" s="8">
        <v>26113</v>
      </c>
      <c r="F42" s="8">
        <v>121</v>
      </c>
      <c r="G42" s="8">
        <v>10298</v>
      </c>
      <c r="H42" s="8">
        <v>1</v>
      </c>
      <c r="I42" s="8">
        <v>100</v>
      </c>
      <c r="J42" s="8">
        <v>1010</v>
      </c>
      <c r="K42" s="8">
        <v>91014</v>
      </c>
      <c r="L42" s="8">
        <v>4310038</v>
      </c>
      <c r="M42" s="16">
        <f t="shared" si="0"/>
        <v>0</v>
      </c>
      <c r="N42" s="16">
        <f t="shared" si="1"/>
        <v>0</v>
      </c>
    </row>
    <row r="43" spans="1:14" ht="9.65" customHeight="1" x14ac:dyDescent="0.3">
      <c r="A43" s="18" t="s">
        <v>282</v>
      </c>
      <c r="B43" s="8">
        <v>28237</v>
      </c>
      <c r="C43" s="8">
        <v>2334074</v>
      </c>
      <c r="D43" s="8">
        <v>11566</v>
      </c>
      <c r="E43" s="8">
        <v>952181</v>
      </c>
      <c r="F43" s="8">
        <v>14425</v>
      </c>
      <c r="G43" s="8">
        <v>1131038</v>
      </c>
      <c r="H43" s="8">
        <v>999</v>
      </c>
      <c r="I43" s="8">
        <v>74905</v>
      </c>
      <c r="J43" s="8">
        <v>55227</v>
      </c>
      <c r="K43" s="8">
        <v>4492198</v>
      </c>
      <c r="L43" s="8">
        <v>234853642</v>
      </c>
      <c r="M43" s="16">
        <f t="shared" si="0"/>
        <v>0</v>
      </c>
      <c r="N43" s="16">
        <f t="shared" si="1"/>
        <v>0</v>
      </c>
    </row>
    <row r="44" spans="1:14" ht="9.65" customHeight="1" x14ac:dyDescent="0.3">
      <c r="A44" s="18" t="s">
        <v>283</v>
      </c>
      <c r="B44" s="8">
        <v>22127</v>
      </c>
      <c r="C44" s="8">
        <v>1806976</v>
      </c>
      <c r="D44" s="8">
        <v>9961</v>
      </c>
      <c r="E44" s="8">
        <v>811649</v>
      </c>
      <c r="F44" s="8">
        <v>13374</v>
      </c>
      <c r="G44" s="8">
        <v>1038627</v>
      </c>
      <c r="H44" s="8">
        <v>960</v>
      </c>
      <c r="I44" s="8">
        <v>71290</v>
      </c>
      <c r="J44" s="8">
        <v>46422</v>
      </c>
      <c r="K44" s="8">
        <v>3728542</v>
      </c>
      <c r="L44" s="8">
        <v>201982847</v>
      </c>
      <c r="M44" s="16">
        <f t="shared" si="0"/>
        <v>0</v>
      </c>
      <c r="N44" s="16">
        <f t="shared" si="1"/>
        <v>0</v>
      </c>
    </row>
    <row r="45" spans="1:14" ht="9.65" customHeight="1" x14ac:dyDescent="0.3">
      <c r="A45" s="18" t="s">
        <v>284</v>
      </c>
      <c r="B45" s="8">
        <v>612</v>
      </c>
      <c r="C45" s="8">
        <v>53752</v>
      </c>
      <c r="D45" s="8">
        <v>1012</v>
      </c>
      <c r="E45" s="8">
        <v>88648</v>
      </c>
      <c r="F45" s="8">
        <v>605</v>
      </c>
      <c r="G45" s="8">
        <v>50401</v>
      </c>
      <c r="H45" s="8">
        <v>0</v>
      </c>
      <c r="I45" s="8">
        <v>0</v>
      </c>
      <c r="J45" s="8">
        <v>2229</v>
      </c>
      <c r="K45" s="8">
        <v>192801</v>
      </c>
      <c r="L45" s="8">
        <v>8654072</v>
      </c>
      <c r="M45" s="16">
        <f t="shared" si="0"/>
        <v>0</v>
      </c>
      <c r="N45" s="16">
        <f t="shared" si="1"/>
        <v>0</v>
      </c>
    </row>
    <row r="46" spans="1:14" ht="9.65" customHeight="1" x14ac:dyDescent="0.3">
      <c r="A46" s="18" t="s">
        <v>285</v>
      </c>
      <c r="B46" s="8">
        <v>0</v>
      </c>
      <c r="C46" s="8">
        <v>0</v>
      </c>
      <c r="D46" s="8">
        <v>0</v>
      </c>
      <c r="E46" s="8">
        <v>0</v>
      </c>
      <c r="F46" s="8">
        <v>0</v>
      </c>
      <c r="G46" s="8">
        <v>0</v>
      </c>
      <c r="H46" s="8">
        <v>0</v>
      </c>
      <c r="I46" s="8">
        <v>0</v>
      </c>
      <c r="J46" s="8">
        <v>0</v>
      </c>
      <c r="K46" s="8">
        <v>0</v>
      </c>
      <c r="L46" s="8">
        <v>0</v>
      </c>
      <c r="M46" s="16">
        <f t="shared" si="0"/>
        <v>0</v>
      </c>
      <c r="N46" s="16">
        <f t="shared" si="1"/>
        <v>0</v>
      </c>
    </row>
    <row r="47" spans="1:14" ht="9.65" customHeight="1" x14ac:dyDescent="0.3">
      <c r="A47" s="18" t="s">
        <v>286</v>
      </c>
      <c r="B47" s="8">
        <v>1925</v>
      </c>
      <c r="C47" s="8">
        <v>185909</v>
      </c>
      <c r="D47" s="8">
        <v>654</v>
      </c>
      <c r="E47" s="8">
        <v>63116</v>
      </c>
      <c r="F47" s="8">
        <v>1151</v>
      </c>
      <c r="G47" s="8">
        <v>111174</v>
      </c>
      <c r="H47" s="8">
        <v>15</v>
      </c>
      <c r="I47" s="8">
        <v>1488</v>
      </c>
      <c r="J47" s="8">
        <v>3745</v>
      </c>
      <c r="K47" s="8">
        <v>361687</v>
      </c>
      <c r="L47" s="8">
        <v>17107981</v>
      </c>
      <c r="M47" s="16">
        <f t="shared" si="0"/>
        <v>0</v>
      </c>
      <c r="N47" s="16">
        <f t="shared" si="1"/>
        <v>0</v>
      </c>
    </row>
    <row r="48" spans="1:14" ht="9.65" customHeight="1" x14ac:dyDescent="0.3">
      <c r="A48" s="18" t="s">
        <v>287</v>
      </c>
      <c r="B48" s="8">
        <v>1094</v>
      </c>
      <c r="C48" s="8">
        <v>92051</v>
      </c>
      <c r="D48" s="8">
        <v>1220</v>
      </c>
      <c r="E48" s="8">
        <v>104819</v>
      </c>
      <c r="F48" s="8">
        <v>726</v>
      </c>
      <c r="G48" s="8">
        <v>61804</v>
      </c>
      <c r="H48" s="8">
        <v>11</v>
      </c>
      <c r="I48" s="8">
        <v>954</v>
      </c>
      <c r="J48" s="8">
        <v>3051</v>
      </c>
      <c r="K48" s="8">
        <v>259628</v>
      </c>
      <c r="L48" s="8">
        <v>13636698</v>
      </c>
      <c r="M48" s="16">
        <f t="shared" si="0"/>
        <v>0</v>
      </c>
      <c r="N48" s="16">
        <f t="shared" si="1"/>
        <v>0</v>
      </c>
    </row>
    <row r="49" spans="1:14" ht="9.65" customHeight="1" x14ac:dyDescent="0.3">
      <c r="A49" s="18" t="s">
        <v>288</v>
      </c>
      <c r="B49" s="8">
        <v>0</v>
      </c>
      <c r="C49" s="8">
        <v>0</v>
      </c>
      <c r="D49" s="8">
        <v>0</v>
      </c>
      <c r="E49" s="8">
        <v>0</v>
      </c>
      <c r="F49" s="8">
        <v>0</v>
      </c>
      <c r="G49" s="8">
        <v>0</v>
      </c>
      <c r="H49" s="8">
        <v>0</v>
      </c>
      <c r="I49" s="8">
        <v>0</v>
      </c>
      <c r="J49" s="8">
        <v>0</v>
      </c>
      <c r="K49" s="8">
        <v>0</v>
      </c>
      <c r="L49" s="8">
        <v>0</v>
      </c>
      <c r="M49" s="16">
        <f t="shared" si="0"/>
        <v>0</v>
      </c>
      <c r="N49" s="16">
        <f t="shared" si="1"/>
        <v>0</v>
      </c>
    </row>
    <row r="50" spans="1:14" ht="9.65" customHeight="1" x14ac:dyDescent="0.3">
      <c r="A50" s="18" t="s">
        <v>289</v>
      </c>
      <c r="B50" s="8">
        <v>6153</v>
      </c>
      <c r="C50" s="8">
        <v>553264</v>
      </c>
      <c r="D50" s="8">
        <v>790</v>
      </c>
      <c r="E50" s="8">
        <v>71235</v>
      </c>
      <c r="F50" s="8">
        <v>1462</v>
      </c>
      <c r="G50" s="8">
        <v>127953</v>
      </c>
      <c r="H50" s="8">
        <v>321</v>
      </c>
      <c r="I50" s="8">
        <v>28821</v>
      </c>
      <c r="J50" s="8">
        <v>8726</v>
      </c>
      <c r="K50" s="8">
        <v>781273</v>
      </c>
      <c r="L50" s="8">
        <v>42528340</v>
      </c>
      <c r="M50" s="16">
        <f t="shared" si="0"/>
        <v>0</v>
      </c>
      <c r="N50" s="16">
        <f t="shared" si="1"/>
        <v>0</v>
      </c>
    </row>
    <row r="51" spans="1:14" ht="9.65" customHeight="1" x14ac:dyDescent="0.3">
      <c r="A51" s="18" t="s">
        <v>290</v>
      </c>
      <c r="B51" s="8">
        <v>2803</v>
      </c>
      <c r="C51" s="8">
        <v>247618</v>
      </c>
      <c r="D51" s="8">
        <v>1115</v>
      </c>
      <c r="E51" s="8">
        <v>93265</v>
      </c>
      <c r="F51" s="8">
        <v>1425</v>
      </c>
      <c r="G51" s="8">
        <v>122110</v>
      </c>
      <c r="H51" s="8">
        <v>13</v>
      </c>
      <c r="I51" s="8">
        <v>1027</v>
      </c>
      <c r="J51" s="8">
        <v>5356</v>
      </c>
      <c r="K51" s="8">
        <v>464020</v>
      </c>
      <c r="L51" s="8">
        <v>23253267</v>
      </c>
      <c r="M51" s="16">
        <f t="shared" si="0"/>
        <v>0</v>
      </c>
      <c r="N51" s="16">
        <f t="shared" si="1"/>
        <v>0</v>
      </c>
    </row>
    <row r="52" spans="1:14" ht="9.65" customHeight="1" x14ac:dyDescent="0.3">
      <c r="A52" s="18" t="s">
        <v>291</v>
      </c>
      <c r="B52" s="8">
        <v>1802</v>
      </c>
      <c r="C52" s="8">
        <v>150084</v>
      </c>
      <c r="D52" s="8">
        <v>1956</v>
      </c>
      <c r="E52" s="8">
        <v>166529</v>
      </c>
      <c r="F52" s="8">
        <v>674</v>
      </c>
      <c r="G52" s="8">
        <v>55881</v>
      </c>
      <c r="H52" s="8">
        <v>31</v>
      </c>
      <c r="I52" s="8">
        <v>2678</v>
      </c>
      <c r="J52" s="8">
        <v>4463</v>
      </c>
      <c r="K52" s="8">
        <v>375172</v>
      </c>
      <c r="L52" s="8">
        <v>16973415</v>
      </c>
      <c r="M52" s="16">
        <f t="shared" si="0"/>
        <v>0</v>
      </c>
      <c r="N52" s="16">
        <f t="shared" si="1"/>
        <v>0</v>
      </c>
    </row>
    <row r="53" spans="1:14" ht="9.65" customHeight="1" x14ac:dyDescent="0.3">
      <c r="A53" s="18" t="s">
        <v>292</v>
      </c>
      <c r="B53" s="8">
        <v>7738</v>
      </c>
      <c r="C53" s="8">
        <v>524298</v>
      </c>
      <c r="D53" s="8">
        <v>3214</v>
      </c>
      <c r="E53" s="8">
        <v>224037</v>
      </c>
      <c r="F53" s="8">
        <v>7331</v>
      </c>
      <c r="G53" s="8">
        <v>509304</v>
      </c>
      <c r="H53" s="8">
        <v>569</v>
      </c>
      <c r="I53" s="8">
        <v>36322</v>
      </c>
      <c r="J53" s="8">
        <v>18852</v>
      </c>
      <c r="K53" s="8">
        <v>1293961</v>
      </c>
      <c r="L53" s="8">
        <v>79829074</v>
      </c>
      <c r="M53" s="16">
        <f t="shared" si="0"/>
        <v>0</v>
      </c>
      <c r="N53" s="16">
        <f t="shared" si="1"/>
        <v>0</v>
      </c>
    </row>
    <row r="54" spans="1:14" x14ac:dyDescent="0.3">
      <c r="B54" s="28"/>
      <c r="C54" s="28"/>
      <c r="D54" s="28"/>
      <c r="E54" s="28"/>
      <c r="F54" s="28"/>
      <c r="G54" s="28"/>
      <c r="H54" s="28"/>
      <c r="I54" s="28"/>
      <c r="J54" s="28"/>
      <c r="K54" s="28"/>
      <c r="L54" s="28"/>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54"/>
  <sheetViews>
    <sheetView topLeftCell="A19" zoomScale="120" zoomScaleNormal="120" workbookViewId="0">
      <selection sqref="A1:I1"/>
    </sheetView>
  </sheetViews>
  <sheetFormatPr defaultColWidth="9.296875" defaultRowHeight="13" x14ac:dyDescent="0.3"/>
  <cols>
    <col min="1" max="1" width="23.796875" style="10" customWidth="1"/>
    <col min="2" max="3" width="10.69921875" style="10" customWidth="1"/>
    <col min="4" max="9" width="10.5" style="10" customWidth="1"/>
    <col min="10" max="11" width="11" style="10" customWidth="1"/>
    <col min="12" max="12" width="16.296875" style="10" customWidth="1"/>
    <col min="13" max="16384" width="9.296875" style="10"/>
  </cols>
  <sheetData>
    <row r="1" spans="1:14" x14ac:dyDescent="0.3">
      <c r="A1" s="30" t="s">
        <v>478</v>
      </c>
      <c r="B1" s="30"/>
      <c r="C1" s="30"/>
      <c r="D1" s="30"/>
      <c r="E1" s="30"/>
      <c r="F1" s="30"/>
      <c r="G1" s="31"/>
      <c r="H1" s="31"/>
      <c r="I1" s="31"/>
      <c r="J1" s="9" t="s">
        <v>480</v>
      </c>
      <c r="K1" s="9"/>
      <c r="L1" s="9" t="s">
        <v>496</v>
      </c>
    </row>
    <row r="2" spans="1:14" x14ac:dyDescent="0.3">
      <c r="A2" s="30" t="s">
        <v>479</v>
      </c>
      <c r="B2" s="30"/>
      <c r="C2" s="30"/>
      <c r="D2" s="30"/>
      <c r="E2" s="30"/>
      <c r="F2" s="30"/>
      <c r="G2" s="31"/>
      <c r="H2" s="31"/>
      <c r="I2" s="31"/>
      <c r="J2" s="9"/>
      <c r="K2" s="32" t="str">
        <f>+'QCS Page 1'!K2:L2</f>
        <v>2nd QUARTER 2021</v>
      </c>
      <c r="L2" s="32"/>
    </row>
    <row r="3" spans="1:14" x14ac:dyDescent="0.3">
      <c r="A3" s="9"/>
      <c r="B3" s="9"/>
      <c r="C3" s="9"/>
      <c r="D3" s="9"/>
      <c r="E3" s="9"/>
      <c r="F3" s="9"/>
      <c r="G3" s="9"/>
      <c r="H3" s="9"/>
      <c r="I3" s="9"/>
      <c r="J3" s="32" t="str">
        <f>+'QCS Page 1'!J3:L3</f>
        <v>Beginning  Apr. 2021 - Jun. 2021</v>
      </c>
      <c r="K3" s="32"/>
      <c r="L3" s="32"/>
    </row>
    <row r="4" spans="1:14" ht="9" customHeight="1" x14ac:dyDescent="0.3">
      <c r="A4" s="9"/>
      <c r="B4" s="9"/>
      <c r="C4" s="9"/>
      <c r="D4" s="9"/>
      <c r="E4" s="9"/>
      <c r="F4" s="9"/>
      <c r="G4" s="9"/>
      <c r="H4" s="9"/>
      <c r="I4" s="9"/>
      <c r="J4" s="9" t="s">
        <v>481</v>
      </c>
      <c r="K4" s="9"/>
      <c r="L4" s="9"/>
    </row>
    <row r="5" spans="1:14" ht="8.25" customHeight="1" x14ac:dyDescent="0.3">
      <c r="A5" s="9"/>
      <c r="B5" s="9"/>
      <c r="C5" s="9"/>
      <c r="D5" s="9"/>
      <c r="E5" s="9"/>
      <c r="F5" s="9"/>
      <c r="G5" s="9"/>
      <c r="H5" s="9"/>
      <c r="I5" s="9"/>
      <c r="J5" s="32" t="s">
        <v>513</v>
      </c>
      <c r="K5" s="32"/>
      <c r="L5" s="32"/>
    </row>
    <row r="6" spans="1:14" ht="9.75" customHeight="1" x14ac:dyDescent="0.3">
      <c r="A6" s="32" t="s">
        <v>482</v>
      </c>
      <c r="B6" s="32"/>
      <c r="C6" s="32"/>
      <c r="D6" s="32"/>
      <c r="E6" s="32" t="s">
        <v>483</v>
      </c>
      <c r="F6" s="32"/>
      <c r="G6" s="32"/>
      <c r="H6" s="32"/>
      <c r="I6" s="32"/>
      <c r="J6" s="32"/>
      <c r="K6" s="32"/>
      <c r="L6" s="32"/>
    </row>
    <row r="7" spans="1:14" ht="16.5" customHeight="1" x14ac:dyDescent="0.3">
      <c r="A7" s="9"/>
      <c r="B7" s="30" t="s">
        <v>470</v>
      </c>
      <c r="C7" s="30"/>
      <c r="D7" s="30"/>
      <c r="E7" s="30"/>
      <c r="F7" s="30" t="s">
        <v>475</v>
      </c>
      <c r="G7" s="30"/>
      <c r="H7" s="30"/>
      <c r="I7" s="30"/>
      <c r="J7" s="33"/>
      <c r="K7" s="33"/>
      <c r="L7" s="9"/>
    </row>
    <row r="8" spans="1:14" ht="21.75" customHeight="1" x14ac:dyDescent="0.3">
      <c r="A8" s="11"/>
      <c r="B8" s="35" t="s">
        <v>471</v>
      </c>
      <c r="C8" s="34"/>
      <c r="D8" s="34" t="s">
        <v>472</v>
      </c>
      <c r="E8" s="34"/>
      <c r="F8" s="34" t="s">
        <v>471</v>
      </c>
      <c r="G8" s="34"/>
      <c r="H8" s="34" t="s">
        <v>472</v>
      </c>
      <c r="I8" s="34"/>
      <c r="J8" s="34" t="s">
        <v>476</v>
      </c>
      <c r="K8" s="34"/>
      <c r="L8" s="12" t="s">
        <v>477</v>
      </c>
    </row>
    <row r="9" spans="1:14" ht="9.65" customHeight="1" x14ac:dyDescent="0.3">
      <c r="A9" s="13"/>
      <c r="B9" s="14" t="s">
        <v>474</v>
      </c>
      <c r="C9" s="14" t="s">
        <v>473</v>
      </c>
      <c r="D9" s="14" t="s">
        <v>474</v>
      </c>
      <c r="E9" s="14" t="s">
        <v>473</v>
      </c>
      <c r="F9" s="15" t="s">
        <v>474</v>
      </c>
      <c r="G9" s="15" t="s">
        <v>473</v>
      </c>
      <c r="H9" s="15" t="s">
        <v>474</v>
      </c>
      <c r="I9" s="15" t="s">
        <v>473</v>
      </c>
      <c r="J9" s="15" t="s">
        <v>474</v>
      </c>
      <c r="K9" s="15" t="s">
        <v>473</v>
      </c>
      <c r="L9" s="11"/>
    </row>
    <row r="10" spans="1:14" ht="9.65" customHeight="1" x14ac:dyDescent="0.3">
      <c r="A10" s="17" t="s">
        <v>293</v>
      </c>
      <c r="B10" s="8">
        <v>1284</v>
      </c>
      <c r="C10" s="8">
        <v>55771</v>
      </c>
      <c r="D10" s="8">
        <v>141</v>
      </c>
      <c r="E10" s="8">
        <v>10181</v>
      </c>
      <c r="F10" s="8">
        <v>560</v>
      </c>
      <c r="G10" s="8">
        <v>46741</v>
      </c>
      <c r="H10" s="8">
        <v>1</v>
      </c>
      <c r="I10" s="8">
        <v>95</v>
      </c>
      <c r="J10" s="8">
        <v>1986</v>
      </c>
      <c r="K10" s="8">
        <v>112788</v>
      </c>
      <c r="L10" s="8">
        <v>6596571</v>
      </c>
      <c r="M10" s="16">
        <f t="shared" ref="M10:M49" si="0">J10-(B10+D10+F10+H10)</f>
        <v>0</v>
      </c>
      <c r="N10" s="16">
        <f t="shared" ref="N10:N49" si="1">K10-(C10+E10+G10+I10)</f>
        <v>0</v>
      </c>
    </row>
    <row r="11" spans="1:14" ht="9.65" customHeight="1" x14ac:dyDescent="0.3">
      <c r="A11" s="17" t="s">
        <v>294</v>
      </c>
      <c r="B11" s="8">
        <v>0</v>
      </c>
      <c r="C11" s="8">
        <v>0</v>
      </c>
      <c r="D11" s="8">
        <v>0</v>
      </c>
      <c r="E11" s="8">
        <v>0</v>
      </c>
      <c r="F11" s="8">
        <v>0</v>
      </c>
      <c r="G11" s="8">
        <v>0</v>
      </c>
      <c r="H11" s="8">
        <v>0</v>
      </c>
      <c r="I11" s="8">
        <v>0</v>
      </c>
      <c r="J11" s="8">
        <v>0</v>
      </c>
      <c r="K11" s="8">
        <v>0</v>
      </c>
      <c r="L11" s="8">
        <v>0</v>
      </c>
      <c r="M11" s="16">
        <f t="shared" si="0"/>
        <v>0</v>
      </c>
      <c r="N11" s="16">
        <f t="shared" si="1"/>
        <v>0</v>
      </c>
    </row>
    <row r="12" spans="1:14" ht="9.65" customHeight="1" x14ac:dyDescent="0.3">
      <c r="A12" s="17" t="s">
        <v>295</v>
      </c>
      <c r="B12" s="8">
        <v>1284</v>
      </c>
      <c r="C12" s="8">
        <v>55771</v>
      </c>
      <c r="D12" s="8">
        <v>141</v>
      </c>
      <c r="E12" s="8">
        <v>10181</v>
      </c>
      <c r="F12" s="8">
        <v>560</v>
      </c>
      <c r="G12" s="8">
        <v>46741</v>
      </c>
      <c r="H12" s="8">
        <v>1</v>
      </c>
      <c r="I12" s="8">
        <v>95</v>
      </c>
      <c r="J12" s="8">
        <v>1986</v>
      </c>
      <c r="K12" s="8">
        <v>112788</v>
      </c>
      <c r="L12" s="8">
        <v>6596571</v>
      </c>
      <c r="M12" s="16">
        <f t="shared" si="0"/>
        <v>0</v>
      </c>
      <c r="N12" s="16">
        <f t="shared" si="1"/>
        <v>0</v>
      </c>
    </row>
    <row r="13" spans="1:14" ht="9.65" customHeight="1" x14ac:dyDescent="0.3">
      <c r="A13" s="17" t="s">
        <v>296</v>
      </c>
      <c r="B13" s="8">
        <v>4826</v>
      </c>
      <c r="C13" s="8">
        <v>471327</v>
      </c>
      <c r="D13" s="8">
        <v>1464</v>
      </c>
      <c r="E13" s="8">
        <v>130351</v>
      </c>
      <c r="F13" s="8">
        <v>491</v>
      </c>
      <c r="G13" s="8">
        <v>45670</v>
      </c>
      <c r="H13" s="8">
        <v>38</v>
      </c>
      <c r="I13" s="8">
        <v>3520</v>
      </c>
      <c r="J13" s="8">
        <v>6819</v>
      </c>
      <c r="K13" s="8">
        <v>650868</v>
      </c>
      <c r="L13" s="8">
        <v>26274223</v>
      </c>
      <c r="M13" s="16">
        <f t="shared" si="0"/>
        <v>0</v>
      </c>
      <c r="N13" s="16">
        <f t="shared" si="1"/>
        <v>0</v>
      </c>
    </row>
    <row r="14" spans="1:14" ht="9.65" customHeight="1" x14ac:dyDescent="0.3">
      <c r="A14" s="17" t="s">
        <v>297</v>
      </c>
      <c r="B14" s="8">
        <v>19</v>
      </c>
      <c r="C14" s="8">
        <v>393</v>
      </c>
      <c r="D14" s="8">
        <v>0</v>
      </c>
      <c r="E14" s="8">
        <v>0</v>
      </c>
      <c r="F14" s="8">
        <v>0</v>
      </c>
      <c r="G14" s="8">
        <v>0</v>
      </c>
      <c r="H14" s="8">
        <v>0</v>
      </c>
      <c r="I14" s="8">
        <v>0</v>
      </c>
      <c r="J14" s="8">
        <v>19</v>
      </c>
      <c r="K14" s="8">
        <v>393</v>
      </c>
      <c r="L14" s="8">
        <v>25815</v>
      </c>
      <c r="M14" s="16">
        <f t="shared" si="0"/>
        <v>0</v>
      </c>
      <c r="N14" s="16">
        <f t="shared" si="1"/>
        <v>0</v>
      </c>
    </row>
    <row r="15" spans="1:14" ht="9.65" customHeight="1" x14ac:dyDescent="0.3">
      <c r="A15" s="17" t="s">
        <v>298</v>
      </c>
      <c r="B15" s="8">
        <v>4268</v>
      </c>
      <c r="C15" s="8">
        <v>425519</v>
      </c>
      <c r="D15" s="8">
        <v>1105</v>
      </c>
      <c r="E15" s="8">
        <v>99909</v>
      </c>
      <c r="F15" s="8">
        <v>403</v>
      </c>
      <c r="G15" s="8">
        <v>38157</v>
      </c>
      <c r="H15" s="8">
        <v>24</v>
      </c>
      <c r="I15" s="8">
        <v>2280</v>
      </c>
      <c r="J15" s="8">
        <v>5800</v>
      </c>
      <c r="K15" s="8">
        <v>565865</v>
      </c>
      <c r="L15" s="8">
        <v>20776785</v>
      </c>
      <c r="M15" s="16">
        <f t="shared" si="0"/>
        <v>0</v>
      </c>
      <c r="N15" s="16">
        <f t="shared" si="1"/>
        <v>0</v>
      </c>
    </row>
    <row r="16" spans="1:14" ht="9.65" customHeight="1" x14ac:dyDescent="0.3">
      <c r="A16" s="17" t="s">
        <v>299</v>
      </c>
      <c r="B16" s="8">
        <v>127</v>
      </c>
      <c r="C16" s="8">
        <v>9488</v>
      </c>
      <c r="D16" s="8">
        <v>108</v>
      </c>
      <c r="E16" s="8">
        <v>9094</v>
      </c>
      <c r="F16" s="8">
        <v>59</v>
      </c>
      <c r="G16" s="8">
        <v>4942</v>
      </c>
      <c r="H16" s="8">
        <v>0</v>
      </c>
      <c r="I16" s="8">
        <v>0</v>
      </c>
      <c r="J16" s="8">
        <v>294</v>
      </c>
      <c r="K16" s="8">
        <v>23524</v>
      </c>
      <c r="L16" s="8">
        <v>1000268</v>
      </c>
      <c r="M16" s="16">
        <f t="shared" si="0"/>
        <v>0</v>
      </c>
      <c r="N16" s="16">
        <f t="shared" si="1"/>
        <v>0</v>
      </c>
    </row>
    <row r="17" spans="1:14" ht="9.65" customHeight="1" x14ac:dyDescent="0.3">
      <c r="A17" s="17" t="s">
        <v>300</v>
      </c>
      <c r="B17" s="8">
        <v>11010</v>
      </c>
      <c r="C17" s="8">
        <v>153262</v>
      </c>
      <c r="D17" s="8">
        <v>1139</v>
      </c>
      <c r="E17" s="8">
        <v>18298</v>
      </c>
      <c r="F17" s="8">
        <v>2267</v>
      </c>
      <c r="G17" s="8">
        <v>38125</v>
      </c>
      <c r="H17" s="8">
        <v>0</v>
      </c>
      <c r="I17" s="8">
        <v>0</v>
      </c>
      <c r="J17" s="8">
        <v>14416</v>
      </c>
      <c r="K17" s="8">
        <v>209685</v>
      </c>
      <c r="L17" s="8">
        <v>21050911</v>
      </c>
      <c r="M17" s="16">
        <f t="shared" si="0"/>
        <v>0</v>
      </c>
      <c r="N17" s="16">
        <f t="shared" si="1"/>
        <v>0</v>
      </c>
    </row>
    <row r="18" spans="1:14" ht="9.65" customHeight="1" x14ac:dyDescent="0.3">
      <c r="A18" s="17" t="s">
        <v>301</v>
      </c>
      <c r="B18" s="8">
        <v>6639</v>
      </c>
      <c r="C18" s="8">
        <v>100093</v>
      </c>
      <c r="D18" s="8">
        <v>650</v>
      </c>
      <c r="E18" s="8">
        <v>10208</v>
      </c>
      <c r="F18" s="8">
        <v>1864</v>
      </c>
      <c r="G18" s="8">
        <v>28829</v>
      </c>
      <c r="H18" s="8">
        <v>0</v>
      </c>
      <c r="I18" s="8">
        <v>0</v>
      </c>
      <c r="J18" s="8">
        <v>9153</v>
      </c>
      <c r="K18" s="8">
        <v>139130</v>
      </c>
      <c r="L18" s="8">
        <v>13139419</v>
      </c>
      <c r="M18" s="16">
        <f t="shared" si="0"/>
        <v>0</v>
      </c>
      <c r="N18" s="16">
        <f t="shared" si="1"/>
        <v>0</v>
      </c>
    </row>
    <row r="19" spans="1:14" ht="9.65" customHeight="1" x14ac:dyDescent="0.3">
      <c r="A19" s="17" t="s">
        <v>302</v>
      </c>
      <c r="B19" s="8">
        <v>0</v>
      </c>
      <c r="C19" s="8">
        <v>0</v>
      </c>
      <c r="D19" s="8">
        <v>0</v>
      </c>
      <c r="E19" s="8">
        <v>0</v>
      </c>
      <c r="F19" s="8">
        <v>5</v>
      </c>
      <c r="G19" s="8">
        <v>48</v>
      </c>
      <c r="H19" s="8">
        <v>0</v>
      </c>
      <c r="I19" s="8">
        <v>0</v>
      </c>
      <c r="J19" s="8">
        <v>5</v>
      </c>
      <c r="K19" s="8">
        <v>48</v>
      </c>
      <c r="L19" s="8">
        <v>6994</v>
      </c>
      <c r="M19" s="16">
        <f t="shared" si="0"/>
        <v>0</v>
      </c>
      <c r="N19" s="16">
        <f t="shared" si="1"/>
        <v>0</v>
      </c>
    </row>
    <row r="20" spans="1:14" ht="9.65" customHeight="1" x14ac:dyDescent="0.3">
      <c r="A20" s="17" t="s">
        <v>303</v>
      </c>
      <c r="B20" s="8">
        <v>0</v>
      </c>
      <c r="C20" s="8">
        <v>0</v>
      </c>
      <c r="D20" s="8">
        <v>0</v>
      </c>
      <c r="E20" s="8">
        <v>0</v>
      </c>
      <c r="F20" s="8">
        <v>0</v>
      </c>
      <c r="G20" s="8">
        <v>0</v>
      </c>
      <c r="H20" s="8">
        <v>0</v>
      </c>
      <c r="I20" s="8">
        <v>0</v>
      </c>
      <c r="J20" s="8">
        <v>0</v>
      </c>
      <c r="K20" s="8">
        <v>0</v>
      </c>
      <c r="L20" s="8">
        <v>0</v>
      </c>
      <c r="M20" s="16">
        <f t="shared" si="0"/>
        <v>0</v>
      </c>
      <c r="N20" s="16">
        <f t="shared" si="1"/>
        <v>0</v>
      </c>
    </row>
    <row r="21" spans="1:14" ht="9.65" customHeight="1" x14ac:dyDescent="0.3">
      <c r="A21" s="17" t="s">
        <v>304</v>
      </c>
      <c r="B21" s="8">
        <v>4</v>
      </c>
      <c r="C21" s="8">
        <v>73</v>
      </c>
      <c r="D21" s="8">
        <v>0</v>
      </c>
      <c r="E21" s="8">
        <v>0</v>
      </c>
      <c r="F21" s="8">
        <v>0</v>
      </c>
      <c r="G21" s="8">
        <v>0</v>
      </c>
      <c r="H21" s="8">
        <v>0</v>
      </c>
      <c r="I21" s="8">
        <v>0</v>
      </c>
      <c r="J21" s="8">
        <v>4</v>
      </c>
      <c r="K21" s="8">
        <v>73</v>
      </c>
      <c r="L21" s="8">
        <v>7002</v>
      </c>
      <c r="M21" s="16">
        <f t="shared" si="0"/>
        <v>0</v>
      </c>
      <c r="N21" s="16">
        <f t="shared" si="1"/>
        <v>0</v>
      </c>
    </row>
    <row r="22" spans="1:14" ht="9.65" customHeight="1" x14ac:dyDescent="0.3">
      <c r="A22" s="17" t="s">
        <v>305</v>
      </c>
      <c r="B22" s="8">
        <v>43</v>
      </c>
      <c r="C22" s="8">
        <v>877</v>
      </c>
      <c r="D22" s="8">
        <v>35</v>
      </c>
      <c r="E22" s="8">
        <v>648</v>
      </c>
      <c r="F22" s="8">
        <v>34</v>
      </c>
      <c r="G22" s="8">
        <v>618</v>
      </c>
      <c r="H22" s="8">
        <v>0</v>
      </c>
      <c r="I22" s="8">
        <v>0</v>
      </c>
      <c r="J22" s="8">
        <v>112</v>
      </c>
      <c r="K22" s="8">
        <v>2143</v>
      </c>
      <c r="L22" s="8">
        <v>168571</v>
      </c>
      <c r="M22" s="16">
        <f t="shared" si="0"/>
        <v>0</v>
      </c>
      <c r="N22" s="16">
        <f t="shared" si="1"/>
        <v>0</v>
      </c>
    </row>
    <row r="23" spans="1:14" ht="9.65" customHeight="1" x14ac:dyDescent="0.3">
      <c r="A23" s="17" t="s">
        <v>306</v>
      </c>
      <c r="B23" s="8">
        <v>4324</v>
      </c>
      <c r="C23" s="8">
        <v>52219</v>
      </c>
      <c r="D23" s="8">
        <v>454</v>
      </c>
      <c r="E23" s="8">
        <v>7442</v>
      </c>
      <c r="F23" s="8">
        <v>364</v>
      </c>
      <c r="G23" s="8">
        <v>8630</v>
      </c>
      <c r="H23" s="8">
        <v>0</v>
      </c>
      <c r="I23" s="8">
        <v>0</v>
      </c>
      <c r="J23" s="8">
        <v>5142</v>
      </c>
      <c r="K23" s="8">
        <v>68291</v>
      </c>
      <c r="L23" s="8">
        <v>7728926</v>
      </c>
      <c r="M23" s="16">
        <f t="shared" si="0"/>
        <v>0</v>
      </c>
      <c r="N23" s="16">
        <f t="shared" si="1"/>
        <v>0</v>
      </c>
    </row>
    <row r="24" spans="1:14" ht="9.65" customHeight="1" x14ac:dyDescent="0.3">
      <c r="A24" s="17" t="s">
        <v>307</v>
      </c>
      <c r="B24" s="8">
        <v>48</v>
      </c>
      <c r="C24" s="8">
        <v>562</v>
      </c>
      <c r="D24" s="8">
        <v>1</v>
      </c>
      <c r="E24" s="8">
        <v>7</v>
      </c>
      <c r="F24" s="8">
        <v>0</v>
      </c>
      <c r="G24" s="8">
        <v>0</v>
      </c>
      <c r="H24" s="8">
        <v>0</v>
      </c>
      <c r="I24" s="8">
        <v>0</v>
      </c>
      <c r="J24" s="8">
        <v>49</v>
      </c>
      <c r="K24" s="8">
        <v>569</v>
      </c>
      <c r="L24" s="8">
        <v>82098</v>
      </c>
      <c r="M24" s="16">
        <f t="shared" si="0"/>
        <v>0</v>
      </c>
      <c r="N24" s="16">
        <f t="shared" si="1"/>
        <v>0</v>
      </c>
    </row>
    <row r="25" spans="1:14" ht="9.65" customHeight="1" x14ac:dyDescent="0.3">
      <c r="A25" s="17" t="s">
        <v>308</v>
      </c>
      <c r="B25" s="8">
        <v>0</v>
      </c>
      <c r="C25" s="8">
        <v>0</v>
      </c>
      <c r="D25" s="8">
        <v>0</v>
      </c>
      <c r="E25" s="8">
        <v>0</v>
      </c>
      <c r="F25" s="8">
        <v>0</v>
      </c>
      <c r="G25" s="8">
        <v>0</v>
      </c>
      <c r="H25" s="8">
        <v>0</v>
      </c>
      <c r="I25" s="8">
        <v>0</v>
      </c>
      <c r="J25" s="8">
        <v>0</v>
      </c>
      <c r="K25" s="8">
        <v>0</v>
      </c>
      <c r="L25" s="8">
        <v>0</v>
      </c>
      <c r="M25" s="16">
        <f t="shared" si="0"/>
        <v>0</v>
      </c>
      <c r="N25" s="16">
        <f t="shared" si="1"/>
        <v>0</v>
      </c>
    </row>
    <row r="26" spans="1:14" ht="9.65" customHeight="1" x14ac:dyDescent="0.3">
      <c r="A26" s="17" t="s">
        <v>309</v>
      </c>
      <c r="B26" s="8">
        <v>0</v>
      </c>
      <c r="C26" s="8">
        <v>0</v>
      </c>
      <c r="D26" s="8">
        <v>0</v>
      </c>
      <c r="E26" s="8">
        <v>0</v>
      </c>
      <c r="F26" s="8">
        <v>0</v>
      </c>
      <c r="G26" s="8">
        <v>0</v>
      </c>
      <c r="H26" s="8">
        <v>0</v>
      </c>
      <c r="I26" s="8">
        <v>0</v>
      </c>
      <c r="J26" s="8">
        <v>0</v>
      </c>
      <c r="K26" s="8">
        <v>0</v>
      </c>
      <c r="L26" s="8">
        <v>0</v>
      </c>
      <c r="M26" s="16">
        <f t="shared" si="0"/>
        <v>0</v>
      </c>
      <c r="N26" s="16">
        <f t="shared" si="1"/>
        <v>0</v>
      </c>
    </row>
    <row r="27" spans="1:14" ht="9.65" customHeight="1" x14ac:dyDescent="0.3">
      <c r="A27" s="17" t="s">
        <v>310</v>
      </c>
      <c r="B27" s="8">
        <v>0</v>
      </c>
      <c r="C27" s="8">
        <v>0</v>
      </c>
      <c r="D27" s="8">
        <v>0</v>
      </c>
      <c r="E27" s="8">
        <v>0</v>
      </c>
      <c r="F27" s="8">
        <v>0</v>
      </c>
      <c r="G27" s="8">
        <v>0</v>
      </c>
      <c r="H27" s="8">
        <v>0</v>
      </c>
      <c r="I27" s="8">
        <v>0</v>
      </c>
      <c r="J27" s="8">
        <v>0</v>
      </c>
      <c r="K27" s="8">
        <v>0</v>
      </c>
      <c r="L27" s="8">
        <v>0</v>
      </c>
      <c r="M27" s="16">
        <f t="shared" si="0"/>
        <v>0</v>
      </c>
      <c r="N27" s="16">
        <f t="shared" si="1"/>
        <v>0</v>
      </c>
    </row>
    <row r="28" spans="1:14" ht="9.65" customHeight="1" x14ac:dyDescent="0.3">
      <c r="A28" s="17" t="s">
        <v>311</v>
      </c>
      <c r="B28" s="8">
        <v>35</v>
      </c>
      <c r="C28" s="8">
        <v>444</v>
      </c>
      <c r="D28" s="8">
        <v>0</v>
      </c>
      <c r="E28" s="8">
        <v>0</v>
      </c>
      <c r="F28" s="8">
        <v>0</v>
      </c>
      <c r="G28" s="8">
        <v>0</v>
      </c>
      <c r="H28" s="8">
        <v>0</v>
      </c>
      <c r="I28" s="8">
        <v>0</v>
      </c>
      <c r="J28" s="8">
        <v>35</v>
      </c>
      <c r="K28" s="8">
        <v>444</v>
      </c>
      <c r="L28" s="8">
        <v>59980</v>
      </c>
      <c r="M28" s="16">
        <f t="shared" si="0"/>
        <v>0</v>
      </c>
      <c r="N28" s="16">
        <f t="shared" si="1"/>
        <v>0</v>
      </c>
    </row>
    <row r="29" spans="1:14" ht="9.65" customHeight="1" x14ac:dyDescent="0.3">
      <c r="A29" s="17" t="s">
        <v>312</v>
      </c>
      <c r="B29" s="8">
        <v>0</v>
      </c>
      <c r="C29" s="8">
        <v>0</v>
      </c>
      <c r="D29" s="8">
        <v>0</v>
      </c>
      <c r="E29" s="8">
        <v>0</v>
      </c>
      <c r="F29" s="8">
        <v>0</v>
      </c>
      <c r="G29" s="8">
        <v>0</v>
      </c>
      <c r="H29" s="8">
        <v>0</v>
      </c>
      <c r="I29" s="8">
        <v>0</v>
      </c>
      <c r="J29" s="8">
        <v>0</v>
      </c>
      <c r="K29" s="8">
        <v>0</v>
      </c>
      <c r="L29" s="8">
        <v>0</v>
      </c>
      <c r="M29" s="16">
        <f t="shared" si="0"/>
        <v>0</v>
      </c>
      <c r="N29" s="16">
        <f t="shared" si="1"/>
        <v>0</v>
      </c>
    </row>
    <row r="30" spans="1:14" ht="9.65" customHeight="1" x14ac:dyDescent="0.3">
      <c r="A30" s="17" t="s">
        <v>313</v>
      </c>
      <c r="B30" s="8">
        <v>11</v>
      </c>
      <c r="C30" s="8">
        <v>94</v>
      </c>
      <c r="D30" s="8">
        <v>1</v>
      </c>
      <c r="E30" s="8">
        <v>7</v>
      </c>
      <c r="F30" s="8">
        <v>0</v>
      </c>
      <c r="G30" s="8">
        <v>0</v>
      </c>
      <c r="H30" s="8">
        <v>0</v>
      </c>
      <c r="I30" s="8">
        <v>0</v>
      </c>
      <c r="J30" s="8">
        <v>12</v>
      </c>
      <c r="K30" s="8">
        <v>101</v>
      </c>
      <c r="L30" s="8">
        <v>20015</v>
      </c>
      <c r="M30" s="16">
        <f t="shared" si="0"/>
        <v>0</v>
      </c>
      <c r="N30" s="16">
        <f t="shared" si="1"/>
        <v>0</v>
      </c>
    </row>
    <row r="31" spans="1:14" ht="9.65" customHeight="1" x14ac:dyDescent="0.3">
      <c r="A31" s="17" t="s">
        <v>314</v>
      </c>
      <c r="B31" s="8">
        <v>2</v>
      </c>
      <c r="C31" s="8">
        <v>24</v>
      </c>
      <c r="D31" s="8">
        <v>0</v>
      </c>
      <c r="E31" s="8">
        <v>0</v>
      </c>
      <c r="F31" s="8">
        <v>0</v>
      </c>
      <c r="G31" s="8">
        <v>0</v>
      </c>
      <c r="H31" s="8">
        <v>0</v>
      </c>
      <c r="I31" s="8">
        <v>0</v>
      </c>
      <c r="J31" s="8">
        <v>2</v>
      </c>
      <c r="K31" s="8">
        <v>24</v>
      </c>
      <c r="L31" s="8">
        <v>2103</v>
      </c>
      <c r="M31" s="16">
        <f t="shared" si="0"/>
        <v>0</v>
      </c>
      <c r="N31" s="16">
        <f t="shared" si="1"/>
        <v>0</v>
      </c>
    </row>
    <row r="32" spans="1:14" ht="9.65" customHeight="1" x14ac:dyDescent="0.3">
      <c r="A32" s="17" t="s">
        <v>315</v>
      </c>
      <c r="B32" s="8">
        <v>24263</v>
      </c>
      <c r="C32" s="8">
        <v>2376037</v>
      </c>
      <c r="D32" s="8">
        <v>6952</v>
      </c>
      <c r="E32" s="8">
        <v>671237</v>
      </c>
      <c r="F32" s="8">
        <v>6706</v>
      </c>
      <c r="G32" s="8">
        <v>500679</v>
      </c>
      <c r="H32" s="8">
        <v>849</v>
      </c>
      <c r="I32" s="8">
        <v>82179</v>
      </c>
      <c r="J32" s="8">
        <v>38770</v>
      </c>
      <c r="K32" s="8">
        <v>3630132</v>
      </c>
      <c r="L32" s="8">
        <v>134580799</v>
      </c>
      <c r="M32" s="16">
        <f t="shared" si="0"/>
        <v>0</v>
      </c>
      <c r="N32" s="16">
        <f t="shared" si="1"/>
        <v>0</v>
      </c>
    </row>
    <row r="33" spans="1:14" ht="9.65" customHeight="1" x14ac:dyDescent="0.3">
      <c r="A33" s="17" t="s">
        <v>316</v>
      </c>
      <c r="B33" s="8">
        <v>167</v>
      </c>
      <c r="C33" s="8">
        <v>3110</v>
      </c>
      <c r="D33" s="8">
        <v>58</v>
      </c>
      <c r="E33" s="8">
        <v>1131</v>
      </c>
      <c r="F33" s="8">
        <v>258</v>
      </c>
      <c r="G33" s="8">
        <v>5919</v>
      </c>
      <c r="H33" s="8">
        <v>0</v>
      </c>
      <c r="I33" s="8">
        <v>0</v>
      </c>
      <c r="J33" s="8">
        <v>483</v>
      </c>
      <c r="K33" s="8">
        <v>10160</v>
      </c>
      <c r="L33" s="8">
        <v>663419</v>
      </c>
      <c r="M33" s="16">
        <f t="shared" si="0"/>
        <v>0</v>
      </c>
      <c r="N33" s="16">
        <f t="shared" si="1"/>
        <v>0</v>
      </c>
    </row>
    <row r="34" spans="1:14" ht="9.65" customHeight="1" x14ac:dyDescent="0.3">
      <c r="A34" s="17" t="s">
        <v>317</v>
      </c>
      <c r="B34" s="8">
        <v>1513</v>
      </c>
      <c r="C34" s="8">
        <v>32964</v>
      </c>
      <c r="D34" s="8">
        <v>183</v>
      </c>
      <c r="E34" s="8">
        <v>5100</v>
      </c>
      <c r="F34" s="8">
        <v>222</v>
      </c>
      <c r="G34" s="8">
        <v>17394</v>
      </c>
      <c r="H34" s="8">
        <v>4</v>
      </c>
      <c r="I34" s="8">
        <v>404</v>
      </c>
      <c r="J34" s="8">
        <v>1922</v>
      </c>
      <c r="K34" s="8">
        <v>55862</v>
      </c>
      <c r="L34" s="8">
        <v>3754851</v>
      </c>
      <c r="M34" s="16">
        <f t="shared" si="0"/>
        <v>0</v>
      </c>
      <c r="N34" s="16">
        <f t="shared" si="1"/>
        <v>0</v>
      </c>
    </row>
    <row r="35" spans="1:14" ht="9.65" customHeight="1" x14ac:dyDescent="0.3">
      <c r="A35" s="17" t="s">
        <v>318</v>
      </c>
      <c r="B35" s="8">
        <v>763</v>
      </c>
      <c r="C35" s="8">
        <v>11993</v>
      </c>
      <c r="D35" s="8">
        <v>2</v>
      </c>
      <c r="E35" s="8">
        <v>43</v>
      </c>
      <c r="F35" s="8">
        <v>19</v>
      </c>
      <c r="G35" s="8">
        <v>391</v>
      </c>
      <c r="H35" s="8">
        <v>0</v>
      </c>
      <c r="I35" s="8">
        <v>0</v>
      </c>
      <c r="J35" s="8">
        <v>784</v>
      </c>
      <c r="K35" s="8">
        <v>12427</v>
      </c>
      <c r="L35" s="8">
        <v>1076584</v>
      </c>
      <c r="M35" s="16">
        <f t="shared" si="0"/>
        <v>0</v>
      </c>
      <c r="N35" s="16">
        <f t="shared" si="1"/>
        <v>0</v>
      </c>
    </row>
    <row r="36" spans="1:14" ht="9.65" customHeight="1" x14ac:dyDescent="0.3">
      <c r="A36" s="17" t="s">
        <v>319</v>
      </c>
      <c r="B36" s="8">
        <v>12863</v>
      </c>
      <c r="C36" s="8">
        <v>1409682</v>
      </c>
      <c r="D36" s="8">
        <v>2352</v>
      </c>
      <c r="E36" s="8">
        <v>243270</v>
      </c>
      <c r="F36" s="8">
        <v>2516</v>
      </c>
      <c r="G36" s="8">
        <v>211851</v>
      </c>
      <c r="H36" s="8">
        <v>105</v>
      </c>
      <c r="I36" s="8">
        <v>10832</v>
      </c>
      <c r="J36" s="8">
        <v>17836</v>
      </c>
      <c r="K36" s="8">
        <v>1875635</v>
      </c>
      <c r="L36" s="8">
        <v>51018984</v>
      </c>
      <c r="M36" s="16">
        <f t="shared" si="0"/>
        <v>0</v>
      </c>
      <c r="N36" s="16">
        <f t="shared" si="1"/>
        <v>0</v>
      </c>
    </row>
    <row r="37" spans="1:14" ht="9.65" customHeight="1" x14ac:dyDescent="0.3">
      <c r="A37" s="17" t="s">
        <v>320</v>
      </c>
      <c r="B37" s="8">
        <v>12863</v>
      </c>
      <c r="C37" s="8">
        <v>1409682</v>
      </c>
      <c r="D37" s="8">
        <v>2352</v>
      </c>
      <c r="E37" s="8">
        <v>243270</v>
      </c>
      <c r="F37" s="8">
        <v>2512</v>
      </c>
      <c r="G37" s="8">
        <v>211640</v>
      </c>
      <c r="H37" s="8">
        <v>105</v>
      </c>
      <c r="I37" s="8">
        <v>10832</v>
      </c>
      <c r="J37" s="8">
        <v>17832</v>
      </c>
      <c r="K37" s="8">
        <v>1875424</v>
      </c>
      <c r="L37" s="8">
        <v>51008915</v>
      </c>
      <c r="M37" s="16">
        <f t="shared" si="0"/>
        <v>0</v>
      </c>
      <c r="N37" s="16">
        <f t="shared" si="1"/>
        <v>0</v>
      </c>
    </row>
    <row r="38" spans="1:14" ht="9.65" customHeight="1" x14ac:dyDescent="0.3">
      <c r="A38" s="17" t="s">
        <v>321</v>
      </c>
      <c r="B38" s="8">
        <v>554</v>
      </c>
      <c r="C38" s="8">
        <v>11164</v>
      </c>
      <c r="D38" s="8">
        <v>35</v>
      </c>
      <c r="E38" s="8">
        <v>3265</v>
      </c>
      <c r="F38" s="8">
        <v>219</v>
      </c>
      <c r="G38" s="8">
        <v>4583</v>
      </c>
      <c r="H38" s="8">
        <v>0</v>
      </c>
      <c r="I38" s="8">
        <v>0</v>
      </c>
      <c r="J38" s="8">
        <v>808</v>
      </c>
      <c r="K38" s="8">
        <v>19012</v>
      </c>
      <c r="L38" s="8">
        <v>1233444</v>
      </c>
      <c r="M38" s="16">
        <f t="shared" si="0"/>
        <v>0</v>
      </c>
      <c r="N38" s="16">
        <f t="shared" si="1"/>
        <v>0</v>
      </c>
    </row>
    <row r="39" spans="1:14" ht="9.65" customHeight="1" x14ac:dyDescent="0.3">
      <c r="A39" s="17" t="s">
        <v>322</v>
      </c>
      <c r="B39" s="8">
        <v>18</v>
      </c>
      <c r="C39" s="8">
        <v>1694</v>
      </c>
      <c r="D39" s="8">
        <v>35</v>
      </c>
      <c r="E39" s="8">
        <v>3265</v>
      </c>
      <c r="F39" s="8">
        <v>6</v>
      </c>
      <c r="G39" s="8">
        <v>228</v>
      </c>
      <c r="H39" s="8">
        <v>0</v>
      </c>
      <c r="I39" s="8">
        <v>0</v>
      </c>
      <c r="J39" s="8">
        <v>59</v>
      </c>
      <c r="K39" s="8">
        <v>5187</v>
      </c>
      <c r="L39" s="8">
        <v>299522</v>
      </c>
      <c r="M39" s="16">
        <f t="shared" si="0"/>
        <v>0</v>
      </c>
      <c r="N39" s="16">
        <f t="shared" si="1"/>
        <v>0</v>
      </c>
    </row>
    <row r="40" spans="1:14" ht="9.65" customHeight="1" x14ac:dyDescent="0.3">
      <c r="A40" s="17" t="s">
        <v>323</v>
      </c>
      <c r="B40" s="8">
        <v>18</v>
      </c>
      <c r="C40" s="8">
        <v>1694</v>
      </c>
      <c r="D40" s="8">
        <v>35</v>
      </c>
      <c r="E40" s="8">
        <v>3265</v>
      </c>
      <c r="F40" s="8">
        <v>6</v>
      </c>
      <c r="G40" s="8">
        <v>228</v>
      </c>
      <c r="H40" s="8">
        <v>0</v>
      </c>
      <c r="I40" s="8">
        <v>0</v>
      </c>
      <c r="J40" s="8">
        <v>59</v>
      </c>
      <c r="K40" s="8">
        <v>5187</v>
      </c>
      <c r="L40" s="8">
        <v>299522</v>
      </c>
      <c r="M40" s="16">
        <f t="shared" si="0"/>
        <v>0</v>
      </c>
      <c r="N40" s="16">
        <f t="shared" si="1"/>
        <v>0</v>
      </c>
    </row>
    <row r="41" spans="1:14" ht="9.65" customHeight="1" x14ac:dyDescent="0.3">
      <c r="A41" s="17" t="s">
        <v>324</v>
      </c>
      <c r="B41" s="8">
        <v>533</v>
      </c>
      <c r="C41" s="8">
        <v>9406</v>
      </c>
      <c r="D41" s="8">
        <v>0</v>
      </c>
      <c r="E41" s="8">
        <v>0</v>
      </c>
      <c r="F41" s="8">
        <v>205</v>
      </c>
      <c r="G41" s="8">
        <v>4208</v>
      </c>
      <c r="H41" s="8">
        <v>0</v>
      </c>
      <c r="I41" s="8">
        <v>0</v>
      </c>
      <c r="J41" s="8">
        <v>738</v>
      </c>
      <c r="K41" s="8">
        <v>13614</v>
      </c>
      <c r="L41" s="8">
        <v>922475</v>
      </c>
      <c r="M41" s="16">
        <f t="shared" si="0"/>
        <v>0</v>
      </c>
      <c r="N41" s="16">
        <f t="shared" si="1"/>
        <v>0</v>
      </c>
    </row>
    <row r="42" spans="1:14" ht="9.65" customHeight="1" x14ac:dyDescent="0.3">
      <c r="A42" s="17" t="s">
        <v>325</v>
      </c>
      <c r="B42" s="8">
        <v>3</v>
      </c>
      <c r="C42" s="8">
        <v>64</v>
      </c>
      <c r="D42" s="8">
        <v>0</v>
      </c>
      <c r="E42" s="8">
        <v>0</v>
      </c>
      <c r="F42" s="8">
        <v>8</v>
      </c>
      <c r="G42" s="8">
        <v>147</v>
      </c>
      <c r="H42" s="8">
        <v>0</v>
      </c>
      <c r="I42" s="8">
        <v>0</v>
      </c>
      <c r="J42" s="8">
        <v>11</v>
      </c>
      <c r="K42" s="8">
        <v>211</v>
      </c>
      <c r="L42" s="8">
        <v>11447</v>
      </c>
      <c r="M42" s="16">
        <f t="shared" si="0"/>
        <v>0</v>
      </c>
      <c r="N42" s="16">
        <f t="shared" si="1"/>
        <v>0</v>
      </c>
    </row>
    <row r="43" spans="1:14" ht="9.65" customHeight="1" x14ac:dyDescent="0.3">
      <c r="A43" s="17" t="s">
        <v>326</v>
      </c>
      <c r="B43" s="8">
        <v>0</v>
      </c>
      <c r="C43" s="8">
        <v>0</v>
      </c>
      <c r="D43" s="8">
        <v>0</v>
      </c>
      <c r="E43" s="8">
        <v>0</v>
      </c>
      <c r="F43" s="8">
        <v>0</v>
      </c>
      <c r="G43" s="8">
        <v>0</v>
      </c>
      <c r="H43" s="8">
        <v>0</v>
      </c>
      <c r="I43" s="8">
        <v>0</v>
      </c>
      <c r="J43" s="8">
        <v>0</v>
      </c>
      <c r="K43" s="8">
        <v>0</v>
      </c>
      <c r="L43" s="8">
        <v>0</v>
      </c>
      <c r="M43" s="16">
        <f t="shared" si="0"/>
        <v>0</v>
      </c>
      <c r="N43" s="16">
        <f t="shared" si="1"/>
        <v>0</v>
      </c>
    </row>
    <row r="44" spans="1:14" ht="9.65" customHeight="1" x14ac:dyDescent="0.3">
      <c r="A44" s="17" t="s">
        <v>327</v>
      </c>
      <c r="B44" s="8">
        <v>0</v>
      </c>
      <c r="C44" s="8">
        <v>0</v>
      </c>
      <c r="D44" s="8">
        <v>0</v>
      </c>
      <c r="E44" s="8">
        <v>0</v>
      </c>
      <c r="F44" s="8">
        <v>0</v>
      </c>
      <c r="G44" s="8">
        <v>0</v>
      </c>
      <c r="H44" s="8">
        <v>0</v>
      </c>
      <c r="I44" s="8">
        <v>0</v>
      </c>
      <c r="J44" s="8">
        <v>0</v>
      </c>
      <c r="K44" s="8">
        <v>0</v>
      </c>
      <c r="L44" s="8">
        <v>0</v>
      </c>
      <c r="M44" s="16">
        <f t="shared" si="0"/>
        <v>0</v>
      </c>
      <c r="N44" s="16">
        <f t="shared" si="1"/>
        <v>0</v>
      </c>
    </row>
    <row r="45" spans="1:14" ht="9.65" customHeight="1" x14ac:dyDescent="0.3">
      <c r="A45" s="17" t="s">
        <v>328</v>
      </c>
      <c r="B45" s="8">
        <v>15</v>
      </c>
      <c r="C45" s="8">
        <v>292</v>
      </c>
      <c r="D45" s="8">
        <v>0</v>
      </c>
      <c r="E45" s="8">
        <v>0</v>
      </c>
      <c r="F45" s="8">
        <v>577</v>
      </c>
      <c r="G45" s="8">
        <v>9997</v>
      </c>
      <c r="H45" s="8">
        <v>0</v>
      </c>
      <c r="I45" s="8">
        <v>0</v>
      </c>
      <c r="J45" s="8">
        <v>592</v>
      </c>
      <c r="K45" s="8">
        <v>10289</v>
      </c>
      <c r="L45" s="8">
        <v>795182</v>
      </c>
      <c r="M45" s="16">
        <f t="shared" si="0"/>
        <v>0</v>
      </c>
      <c r="N45" s="16">
        <f t="shared" si="1"/>
        <v>0</v>
      </c>
    </row>
    <row r="46" spans="1:14" ht="9.65" customHeight="1" x14ac:dyDescent="0.3">
      <c r="A46" s="17" t="s">
        <v>329</v>
      </c>
      <c r="B46" s="8">
        <v>3022</v>
      </c>
      <c r="C46" s="8">
        <v>302810</v>
      </c>
      <c r="D46" s="8">
        <v>1994</v>
      </c>
      <c r="E46" s="8">
        <v>186285</v>
      </c>
      <c r="F46" s="8">
        <v>731</v>
      </c>
      <c r="G46" s="8">
        <v>67784</v>
      </c>
      <c r="H46" s="8">
        <v>10</v>
      </c>
      <c r="I46" s="8">
        <v>1005</v>
      </c>
      <c r="J46" s="8">
        <v>5757</v>
      </c>
      <c r="K46" s="8">
        <v>557884</v>
      </c>
      <c r="L46" s="8">
        <v>25310582</v>
      </c>
      <c r="M46" s="16">
        <f t="shared" si="0"/>
        <v>0</v>
      </c>
      <c r="N46" s="16">
        <f t="shared" si="1"/>
        <v>0</v>
      </c>
    </row>
    <row r="47" spans="1:14" ht="9.65" customHeight="1" x14ac:dyDescent="0.3">
      <c r="A47" s="17" t="s">
        <v>330</v>
      </c>
      <c r="B47" s="8">
        <v>542</v>
      </c>
      <c r="C47" s="8">
        <v>53392</v>
      </c>
      <c r="D47" s="8">
        <v>156</v>
      </c>
      <c r="E47" s="8">
        <v>14574</v>
      </c>
      <c r="F47" s="8">
        <v>104</v>
      </c>
      <c r="G47" s="8">
        <v>10130</v>
      </c>
      <c r="H47" s="8">
        <v>0</v>
      </c>
      <c r="I47" s="8">
        <v>0</v>
      </c>
      <c r="J47" s="8">
        <v>802</v>
      </c>
      <c r="K47" s="8">
        <v>78096</v>
      </c>
      <c r="L47" s="8">
        <v>5150389</v>
      </c>
      <c r="M47" s="16">
        <f t="shared" si="0"/>
        <v>0</v>
      </c>
      <c r="N47" s="16">
        <f t="shared" si="1"/>
        <v>0</v>
      </c>
    </row>
    <row r="48" spans="1:14" ht="9.65" customHeight="1" x14ac:dyDescent="0.3">
      <c r="A48" s="17" t="s">
        <v>331</v>
      </c>
      <c r="B48" s="8">
        <v>1337</v>
      </c>
      <c r="C48" s="8">
        <v>139650</v>
      </c>
      <c r="D48" s="8">
        <v>590</v>
      </c>
      <c r="E48" s="8">
        <v>56063</v>
      </c>
      <c r="F48" s="8">
        <v>159</v>
      </c>
      <c r="G48" s="8">
        <v>13832</v>
      </c>
      <c r="H48" s="8">
        <v>1</v>
      </c>
      <c r="I48" s="8">
        <v>100</v>
      </c>
      <c r="J48" s="8">
        <v>2087</v>
      </c>
      <c r="K48" s="8">
        <v>209645</v>
      </c>
      <c r="L48" s="8">
        <v>6976811</v>
      </c>
      <c r="M48" s="16">
        <f t="shared" si="0"/>
        <v>0</v>
      </c>
      <c r="N48" s="16">
        <f t="shared" si="1"/>
        <v>0</v>
      </c>
    </row>
    <row r="49" spans="1:14" ht="9.65" customHeight="1" x14ac:dyDescent="0.3">
      <c r="A49" s="17" t="s">
        <v>332</v>
      </c>
      <c r="B49" s="8">
        <v>1143</v>
      </c>
      <c r="C49" s="8">
        <v>109768</v>
      </c>
      <c r="D49" s="8">
        <v>1248</v>
      </c>
      <c r="E49" s="8">
        <v>115648</v>
      </c>
      <c r="F49" s="8">
        <v>468</v>
      </c>
      <c r="G49" s="8">
        <v>43822</v>
      </c>
      <c r="H49" s="8">
        <v>9</v>
      </c>
      <c r="I49" s="8">
        <v>905</v>
      </c>
      <c r="J49" s="8">
        <v>2868</v>
      </c>
      <c r="K49" s="8">
        <v>270143</v>
      </c>
      <c r="L49" s="8">
        <v>13183382</v>
      </c>
      <c r="M49" s="16">
        <f t="shared" si="0"/>
        <v>0</v>
      </c>
      <c r="N49" s="16">
        <f t="shared" si="1"/>
        <v>0</v>
      </c>
    </row>
    <row r="50" spans="1:14" x14ac:dyDescent="0.3">
      <c r="B50" s="29"/>
      <c r="C50" s="29"/>
      <c r="D50" s="29"/>
      <c r="E50" s="29"/>
      <c r="F50" s="29"/>
      <c r="G50" s="29"/>
      <c r="H50" s="29"/>
      <c r="I50" s="29"/>
      <c r="J50" s="29"/>
      <c r="K50" s="29"/>
      <c r="L50" s="29"/>
    </row>
    <row r="51" spans="1:14" x14ac:dyDescent="0.3">
      <c r="B51" s="29"/>
      <c r="C51" s="29"/>
      <c r="D51" s="29"/>
      <c r="E51" s="29"/>
      <c r="F51" s="29"/>
      <c r="G51" s="29"/>
      <c r="H51" s="29"/>
      <c r="I51" s="29"/>
      <c r="J51" s="29"/>
      <c r="K51" s="29"/>
      <c r="L51" s="29"/>
    </row>
    <row r="52" spans="1:14" x14ac:dyDescent="0.3">
      <c r="B52" s="28"/>
      <c r="C52" s="28"/>
      <c r="D52" s="28"/>
      <c r="E52" s="28"/>
      <c r="F52" s="28"/>
      <c r="G52" s="28"/>
      <c r="H52" s="28"/>
      <c r="I52" s="28"/>
      <c r="J52" s="28"/>
      <c r="K52" s="28"/>
      <c r="L52" s="28"/>
    </row>
    <row r="53" spans="1:14" x14ac:dyDescent="0.3">
      <c r="B53" s="28"/>
      <c r="C53" s="28"/>
      <c r="D53" s="28"/>
      <c r="E53" s="28"/>
      <c r="F53" s="28"/>
      <c r="G53" s="28"/>
      <c r="H53" s="28"/>
      <c r="I53" s="28"/>
      <c r="J53" s="28"/>
      <c r="K53" s="28"/>
      <c r="L53" s="28"/>
    </row>
    <row r="54" spans="1:14" x14ac:dyDescent="0.3">
      <c r="B54" s="28"/>
      <c r="C54" s="28"/>
      <c r="D54" s="28"/>
      <c r="E54" s="28"/>
      <c r="F54" s="28"/>
      <c r="G54" s="28"/>
      <c r="H54" s="28"/>
      <c r="I54" s="28"/>
      <c r="J54" s="28"/>
      <c r="K54" s="28"/>
      <c r="L54" s="28"/>
    </row>
  </sheetData>
  <mergeCells count="15">
    <mergeCell ref="B7:E7"/>
    <mergeCell ref="F7:I7"/>
    <mergeCell ref="J7:K7"/>
    <mergeCell ref="B8:C8"/>
    <mergeCell ref="D8:E8"/>
    <mergeCell ref="F8:G8"/>
    <mergeCell ref="H8:I8"/>
    <mergeCell ref="J8:K8"/>
    <mergeCell ref="A6:D6"/>
    <mergeCell ref="E6:L6"/>
    <mergeCell ref="A1:I1"/>
    <mergeCell ref="A2:I2"/>
    <mergeCell ref="K2:L2"/>
    <mergeCell ref="J3:L3"/>
    <mergeCell ref="J5:L5"/>
  </mergeCells>
  <pageMargins left="0.7" right="0.7" top="0.75" bottom="0.75" header="0.3" footer="0.3"/>
  <pageSetup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54"/>
  <sheetViews>
    <sheetView topLeftCell="A19" zoomScale="120" zoomScaleNormal="120" workbookViewId="0">
      <selection sqref="A1:I1"/>
    </sheetView>
  </sheetViews>
  <sheetFormatPr defaultColWidth="9.296875" defaultRowHeight="13" x14ac:dyDescent="0.3"/>
  <cols>
    <col min="1" max="1" width="23.796875" style="10" customWidth="1"/>
    <col min="2" max="3" width="10.69921875" style="10" customWidth="1"/>
    <col min="4" max="9" width="10.5" style="10" customWidth="1"/>
    <col min="10" max="11" width="11" style="10" customWidth="1"/>
    <col min="12" max="12" width="16.296875" style="10" customWidth="1"/>
    <col min="13" max="16384" width="9.296875" style="10"/>
  </cols>
  <sheetData>
    <row r="1" spans="1:14" ht="8.25" customHeight="1" x14ac:dyDescent="0.3">
      <c r="A1" s="30" t="s">
        <v>478</v>
      </c>
      <c r="B1" s="30"/>
      <c r="C1" s="30"/>
      <c r="D1" s="30"/>
      <c r="E1" s="30"/>
      <c r="F1" s="30"/>
      <c r="G1" s="31"/>
      <c r="H1" s="31"/>
      <c r="I1" s="31"/>
      <c r="J1" s="9" t="s">
        <v>480</v>
      </c>
      <c r="K1" s="9"/>
      <c r="L1" s="9" t="s">
        <v>495</v>
      </c>
    </row>
    <row r="2" spans="1:14" ht="9" customHeight="1" x14ac:dyDescent="0.3">
      <c r="A2" s="30" t="s">
        <v>479</v>
      </c>
      <c r="B2" s="30"/>
      <c r="C2" s="30"/>
      <c r="D2" s="30"/>
      <c r="E2" s="30"/>
      <c r="F2" s="30"/>
      <c r="G2" s="31"/>
      <c r="H2" s="31"/>
      <c r="I2" s="31"/>
      <c r="J2" s="9"/>
      <c r="K2" s="32" t="str">
        <f>+'QCS Page 1'!K2:L2</f>
        <v>2nd QUARTER 2021</v>
      </c>
      <c r="L2" s="32"/>
    </row>
    <row r="3" spans="1:14" ht="7.5" customHeight="1" x14ac:dyDescent="0.3">
      <c r="A3" s="9"/>
      <c r="B3" s="9"/>
      <c r="C3" s="9"/>
      <c r="D3" s="9"/>
      <c r="E3" s="9"/>
      <c r="F3" s="9"/>
      <c r="G3" s="9"/>
      <c r="H3" s="9"/>
      <c r="I3" s="9"/>
      <c r="J3" s="32" t="str">
        <f>+'QCS Page 1'!J3:L3</f>
        <v>Beginning  Apr. 2021 - Jun. 2021</v>
      </c>
      <c r="K3" s="32"/>
      <c r="L3" s="32"/>
    </row>
    <row r="4" spans="1:14" ht="9" customHeight="1" x14ac:dyDescent="0.3">
      <c r="A4" s="9"/>
      <c r="B4" s="9"/>
      <c r="C4" s="9"/>
      <c r="D4" s="9"/>
      <c r="E4" s="9"/>
      <c r="F4" s="9"/>
      <c r="G4" s="9"/>
      <c r="H4" s="9"/>
      <c r="I4" s="9"/>
      <c r="J4" s="9" t="s">
        <v>481</v>
      </c>
      <c r="K4" s="9"/>
      <c r="L4" s="9"/>
    </row>
    <row r="5" spans="1:14" ht="8.25" customHeight="1" x14ac:dyDescent="0.3">
      <c r="A5" s="9"/>
      <c r="B5" s="9"/>
      <c r="C5" s="9"/>
      <c r="D5" s="9"/>
      <c r="E5" s="9"/>
      <c r="F5" s="9"/>
      <c r="G5" s="9"/>
      <c r="H5" s="9"/>
      <c r="I5" s="9"/>
      <c r="J5" s="32" t="s">
        <v>513</v>
      </c>
      <c r="K5" s="32"/>
      <c r="L5" s="32"/>
    </row>
    <row r="6" spans="1:14" ht="9.75" customHeight="1" x14ac:dyDescent="0.3">
      <c r="A6" s="32" t="s">
        <v>482</v>
      </c>
      <c r="B6" s="32"/>
      <c r="C6" s="32"/>
      <c r="D6" s="32"/>
      <c r="E6" s="32" t="s">
        <v>483</v>
      </c>
      <c r="F6" s="32"/>
      <c r="G6" s="32"/>
      <c r="H6" s="32"/>
      <c r="I6" s="32"/>
      <c r="J6" s="32"/>
      <c r="K6" s="32"/>
      <c r="L6" s="32"/>
    </row>
    <row r="7" spans="1:14" ht="16.5" customHeight="1" x14ac:dyDescent="0.3">
      <c r="A7" s="9"/>
      <c r="B7" s="30" t="s">
        <v>470</v>
      </c>
      <c r="C7" s="30"/>
      <c r="D7" s="30"/>
      <c r="E7" s="30"/>
      <c r="F7" s="30" t="s">
        <v>475</v>
      </c>
      <c r="G7" s="30"/>
      <c r="H7" s="30"/>
      <c r="I7" s="30"/>
      <c r="J7" s="33"/>
      <c r="K7" s="33"/>
      <c r="L7" s="9"/>
    </row>
    <row r="8" spans="1:14" ht="15.75" customHeight="1" x14ac:dyDescent="0.3">
      <c r="A8" s="11"/>
      <c r="B8" s="35" t="s">
        <v>471</v>
      </c>
      <c r="C8" s="34"/>
      <c r="D8" s="34" t="s">
        <v>472</v>
      </c>
      <c r="E8" s="34"/>
      <c r="F8" s="34" t="s">
        <v>471</v>
      </c>
      <c r="G8" s="34"/>
      <c r="H8" s="34" t="s">
        <v>472</v>
      </c>
      <c r="I8" s="34"/>
      <c r="J8" s="34" t="s">
        <v>476</v>
      </c>
      <c r="K8" s="34"/>
      <c r="L8" s="12" t="s">
        <v>477</v>
      </c>
    </row>
    <row r="9" spans="1:14" ht="7.5" customHeight="1" x14ac:dyDescent="0.3">
      <c r="A9" s="13"/>
      <c r="B9" s="14" t="s">
        <v>474</v>
      </c>
      <c r="C9" s="14" t="s">
        <v>473</v>
      </c>
      <c r="D9" s="14" t="s">
        <v>474</v>
      </c>
      <c r="E9" s="14" t="s">
        <v>473</v>
      </c>
      <c r="F9" s="15" t="s">
        <v>474</v>
      </c>
      <c r="G9" s="15" t="s">
        <v>473</v>
      </c>
      <c r="H9" s="15" t="s">
        <v>474</v>
      </c>
      <c r="I9" s="15" t="s">
        <v>473</v>
      </c>
      <c r="J9" s="15" t="s">
        <v>474</v>
      </c>
      <c r="K9" s="15" t="s">
        <v>473</v>
      </c>
      <c r="L9" s="11"/>
    </row>
    <row r="10" spans="1:14" ht="9.65" customHeight="1" x14ac:dyDescent="0.3">
      <c r="A10" s="17" t="s">
        <v>333</v>
      </c>
      <c r="B10" s="8">
        <v>26</v>
      </c>
      <c r="C10" s="8">
        <v>475</v>
      </c>
      <c r="D10" s="8">
        <v>0</v>
      </c>
      <c r="E10" s="8">
        <v>0</v>
      </c>
      <c r="F10" s="8">
        <v>0</v>
      </c>
      <c r="G10" s="8">
        <v>0</v>
      </c>
      <c r="H10" s="8">
        <v>0</v>
      </c>
      <c r="I10" s="8">
        <v>0</v>
      </c>
      <c r="J10" s="8">
        <v>26</v>
      </c>
      <c r="K10" s="8">
        <v>475</v>
      </c>
      <c r="L10" s="8">
        <v>27401</v>
      </c>
      <c r="M10" s="16">
        <f t="shared" ref="M10:M53" si="0">J10-(B10+D10+F10+H10)</f>
        <v>0</v>
      </c>
      <c r="N10" s="16">
        <f t="shared" ref="N10:N53" si="1">K10-(C10+E10+G10+I10)</f>
        <v>0</v>
      </c>
    </row>
    <row r="11" spans="1:14" ht="9.65" customHeight="1" x14ac:dyDescent="0.3">
      <c r="A11" s="17" t="s">
        <v>334</v>
      </c>
      <c r="B11" s="8">
        <v>6103</v>
      </c>
      <c r="C11" s="8">
        <v>615540</v>
      </c>
      <c r="D11" s="8">
        <v>2330</v>
      </c>
      <c r="E11" s="8">
        <v>232186</v>
      </c>
      <c r="F11" s="8">
        <v>2183</v>
      </c>
      <c r="G11" s="8">
        <v>183151</v>
      </c>
      <c r="H11" s="8">
        <v>730</v>
      </c>
      <c r="I11" s="8">
        <v>69938</v>
      </c>
      <c r="J11" s="8">
        <v>11346</v>
      </c>
      <c r="K11" s="8">
        <v>1100815</v>
      </c>
      <c r="L11" s="8">
        <v>51776937</v>
      </c>
      <c r="M11" s="16">
        <f t="shared" si="0"/>
        <v>0</v>
      </c>
      <c r="N11" s="16">
        <f t="shared" si="1"/>
        <v>0</v>
      </c>
    </row>
    <row r="12" spans="1:14" ht="9.65" customHeight="1" x14ac:dyDescent="0.3">
      <c r="A12" s="17" t="s">
        <v>335</v>
      </c>
      <c r="B12" s="8">
        <v>0</v>
      </c>
      <c r="C12" s="8">
        <v>0</v>
      </c>
      <c r="D12" s="8">
        <v>19</v>
      </c>
      <c r="E12" s="8">
        <v>365</v>
      </c>
      <c r="F12" s="8">
        <v>8</v>
      </c>
      <c r="G12" s="8">
        <v>150</v>
      </c>
      <c r="H12" s="8">
        <v>0</v>
      </c>
      <c r="I12" s="8">
        <v>0</v>
      </c>
      <c r="J12" s="8">
        <v>27</v>
      </c>
      <c r="K12" s="8">
        <v>515</v>
      </c>
      <c r="L12" s="8">
        <v>23357</v>
      </c>
      <c r="M12" s="16">
        <f t="shared" si="0"/>
        <v>0</v>
      </c>
      <c r="N12" s="16">
        <f t="shared" si="1"/>
        <v>0</v>
      </c>
    </row>
    <row r="13" spans="1:14" ht="9.65" customHeight="1" x14ac:dyDescent="0.3">
      <c r="A13" s="17" t="s">
        <v>336</v>
      </c>
      <c r="B13" s="8">
        <v>6094</v>
      </c>
      <c r="C13" s="8">
        <v>615390</v>
      </c>
      <c r="D13" s="8">
        <v>2286</v>
      </c>
      <c r="E13" s="8">
        <v>231287</v>
      </c>
      <c r="F13" s="8">
        <v>2175</v>
      </c>
      <c r="G13" s="8">
        <v>183001</v>
      </c>
      <c r="H13" s="8">
        <v>730</v>
      </c>
      <c r="I13" s="8">
        <v>69938</v>
      </c>
      <c r="J13" s="8">
        <v>11285</v>
      </c>
      <c r="K13" s="8">
        <v>1099616</v>
      </c>
      <c r="L13" s="8">
        <v>51721218</v>
      </c>
      <c r="M13" s="16">
        <f t="shared" si="0"/>
        <v>0</v>
      </c>
      <c r="N13" s="16">
        <f t="shared" si="1"/>
        <v>0</v>
      </c>
    </row>
    <row r="14" spans="1:14" ht="9.65" customHeight="1" x14ac:dyDescent="0.3">
      <c r="A14" s="17" t="s">
        <v>337</v>
      </c>
      <c r="B14" s="8">
        <v>15605</v>
      </c>
      <c r="C14" s="8">
        <v>1312395</v>
      </c>
      <c r="D14" s="8">
        <v>5089</v>
      </c>
      <c r="E14" s="8">
        <v>460531</v>
      </c>
      <c r="F14" s="8">
        <v>8081</v>
      </c>
      <c r="G14" s="8">
        <v>720753</v>
      </c>
      <c r="H14" s="8">
        <v>501</v>
      </c>
      <c r="I14" s="8">
        <v>45036</v>
      </c>
      <c r="J14" s="8">
        <v>29276</v>
      </c>
      <c r="K14" s="8">
        <v>2538715</v>
      </c>
      <c r="L14" s="8">
        <v>116658182</v>
      </c>
      <c r="M14" s="16">
        <f t="shared" si="0"/>
        <v>0</v>
      </c>
      <c r="N14" s="16">
        <f t="shared" si="1"/>
        <v>0</v>
      </c>
    </row>
    <row r="15" spans="1:14" ht="9.65" customHeight="1" x14ac:dyDescent="0.3">
      <c r="A15" s="17" t="s">
        <v>338</v>
      </c>
      <c r="B15" s="8">
        <v>14716</v>
      </c>
      <c r="C15" s="8">
        <v>1253617</v>
      </c>
      <c r="D15" s="8">
        <v>4760</v>
      </c>
      <c r="E15" s="8">
        <v>433278</v>
      </c>
      <c r="F15" s="8">
        <v>6955</v>
      </c>
      <c r="G15" s="8">
        <v>624589</v>
      </c>
      <c r="H15" s="8">
        <v>402</v>
      </c>
      <c r="I15" s="8">
        <v>34571</v>
      </c>
      <c r="J15" s="8">
        <v>26833</v>
      </c>
      <c r="K15" s="8">
        <v>2346055</v>
      </c>
      <c r="L15" s="8">
        <v>106098885</v>
      </c>
      <c r="M15" s="16">
        <f t="shared" si="0"/>
        <v>0</v>
      </c>
      <c r="N15" s="16">
        <f t="shared" si="1"/>
        <v>0</v>
      </c>
    </row>
    <row r="16" spans="1:14" ht="9.65" customHeight="1" x14ac:dyDescent="0.3">
      <c r="A16" s="17" t="s">
        <v>339</v>
      </c>
      <c r="B16" s="8">
        <v>9</v>
      </c>
      <c r="C16" s="8">
        <v>905</v>
      </c>
      <c r="D16" s="8">
        <v>0</v>
      </c>
      <c r="E16" s="8">
        <v>0</v>
      </c>
      <c r="F16" s="8">
        <v>15</v>
      </c>
      <c r="G16" s="8">
        <v>1410</v>
      </c>
      <c r="H16" s="8">
        <v>0</v>
      </c>
      <c r="I16" s="8">
        <v>0</v>
      </c>
      <c r="J16" s="8">
        <v>24</v>
      </c>
      <c r="K16" s="8">
        <v>2315</v>
      </c>
      <c r="L16" s="8">
        <v>142853</v>
      </c>
      <c r="M16" s="16">
        <f t="shared" si="0"/>
        <v>0</v>
      </c>
      <c r="N16" s="16">
        <f t="shared" si="1"/>
        <v>0</v>
      </c>
    </row>
    <row r="17" spans="1:14" ht="9.65" customHeight="1" x14ac:dyDescent="0.3">
      <c r="A17" s="17" t="s">
        <v>340</v>
      </c>
      <c r="B17" s="8">
        <v>0</v>
      </c>
      <c r="C17" s="8">
        <v>0</v>
      </c>
      <c r="D17" s="8">
        <v>0</v>
      </c>
      <c r="E17" s="8">
        <v>0</v>
      </c>
      <c r="F17" s="8">
        <v>0</v>
      </c>
      <c r="G17" s="8">
        <v>0</v>
      </c>
      <c r="H17" s="8">
        <v>0</v>
      </c>
      <c r="I17" s="8">
        <v>0</v>
      </c>
      <c r="J17" s="8">
        <v>0</v>
      </c>
      <c r="K17" s="8">
        <v>0</v>
      </c>
      <c r="L17" s="8">
        <v>0</v>
      </c>
      <c r="M17" s="16">
        <f t="shared" si="0"/>
        <v>0</v>
      </c>
      <c r="N17" s="16">
        <f t="shared" si="1"/>
        <v>0</v>
      </c>
    </row>
    <row r="18" spans="1:14" ht="9.65" customHeight="1" x14ac:dyDescent="0.3">
      <c r="A18" s="17" t="s">
        <v>341</v>
      </c>
      <c r="B18" s="8">
        <v>23</v>
      </c>
      <c r="C18" s="8">
        <v>2180</v>
      </c>
      <c r="D18" s="8">
        <v>0</v>
      </c>
      <c r="E18" s="8">
        <v>0</v>
      </c>
      <c r="F18" s="8">
        <v>0</v>
      </c>
      <c r="G18" s="8">
        <v>0</v>
      </c>
      <c r="H18" s="8">
        <v>0</v>
      </c>
      <c r="I18" s="8">
        <v>0</v>
      </c>
      <c r="J18" s="8">
        <v>23</v>
      </c>
      <c r="K18" s="8">
        <v>2180</v>
      </c>
      <c r="L18" s="8">
        <v>69000</v>
      </c>
      <c r="M18" s="16">
        <f t="shared" si="0"/>
        <v>0</v>
      </c>
      <c r="N18" s="16">
        <f t="shared" si="1"/>
        <v>0</v>
      </c>
    </row>
    <row r="19" spans="1:14" ht="9.65" customHeight="1" x14ac:dyDescent="0.3">
      <c r="A19" s="17" t="s">
        <v>342</v>
      </c>
      <c r="B19" s="8">
        <v>14638</v>
      </c>
      <c r="C19" s="8">
        <v>1246482</v>
      </c>
      <c r="D19" s="8">
        <v>4714</v>
      </c>
      <c r="E19" s="8">
        <v>429607</v>
      </c>
      <c r="F19" s="8">
        <v>6913</v>
      </c>
      <c r="G19" s="8">
        <v>621165</v>
      </c>
      <c r="H19" s="8">
        <v>397</v>
      </c>
      <c r="I19" s="8">
        <v>34183</v>
      </c>
      <c r="J19" s="8">
        <v>26662</v>
      </c>
      <c r="K19" s="8">
        <v>2331437</v>
      </c>
      <c r="L19" s="8">
        <v>105257780</v>
      </c>
      <c r="M19" s="16">
        <f t="shared" si="0"/>
        <v>0</v>
      </c>
      <c r="N19" s="16">
        <f t="shared" si="1"/>
        <v>0</v>
      </c>
    </row>
    <row r="20" spans="1:14" ht="9.65" customHeight="1" x14ac:dyDescent="0.3">
      <c r="A20" s="17" t="s">
        <v>343</v>
      </c>
      <c r="B20" s="8">
        <v>4950</v>
      </c>
      <c r="C20" s="8">
        <v>492738</v>
      </c>
      <c r="D20" s="8">
        <v>129</v>
      </c>
      <c r="E20" s="8">
        <v>12709</v>
      </c>
      <c r="F20" s="8">
        <v>435</v>
      </c>
      <c r="G20" s="8">
        <v>36810</v>
      </c>
      <c r="H20" s="8">
        <v>0</v>
      </c>
      <c r="I20" s="8">
        <v>0</v>
      </c>
      <c r="J20" s="8">
        <v>5514</v>
      </c>
      <c r="K20" s="8">
        <v>542257</v>
      </c>
      <c r="L20" s="8">
        <v>6536173</v>
      </c>
      <c r="M20" s="16">
        <f t="shared" si="0"/>
        <v>0</v>
      </c>
      <c r="N20" s="16">
        <f t="shared" si="1"/>
        <v>0</v>
      </c>
    </row>
    <row r="21" spans="1:14" ht="9.65" customHeight="1" x14ac:dyDescent="0.3">
      <c r="A21" s="17" t="s">
        <v>344</v>
      </c>
      <c r="B21" s="8">
        <v>40</v>
      </c>
      <c r="C21" s="8">
        <v>3931</v>
      </c>
      <c r="D21" s="8">
        <v>18</v>
      </c>
      <c r="E21" s="8">
        <v>1716</v>
      </c>
      <c r="F21" s="8">
        <v>6</v>
      </c>
      <c r="G21" s="8">
        <v>531</v>
      </c>
      <c r="H21" s="8">
        <v>0</v>
      </c>
      <c r="I21" s="8">
        <v>0</v>
      </c>
      <c r="J21" s="8">
        <v>64</v>
      </c>
      <c r="K21" s="8">
        <v>6178</v>
      </c>
      <c r="L21" s="8">
        <v>350993</v>
      </c>
      <c r="M21" s="16">
        <f t="shared" si="0"/>
        <v>0</v>
      </c>
      <c r="N21" s="16">
        <f t="shared" si="1"/>
        <v>0</v>
      </c>
    </row>
    <row r="22" spans="1:14" ht="9.65" customHeight="1" x14ac:dyDescent="0.3">
      <c r="A22" s="17" t="s">
        <v>345</v>
      </c>
      <c r="B22" s="8">
        <v>6</v>
      </c>
      <c r="C22" s="8">
        <v>119</v>
      </c>
      <c r="D22" s="8">
        <v>28</v>
      </c>
      <c r="E22" s="8">
        <v>1955</v>
      </c>
      <c r="F22" s="8">
        <v>21</v>
      </c>
      <c r="G22" s="8">
        <v>1483</v>
      </c>
      <c r="H22" s="8">
        <v>5</v>
      </c>
      <c r="I22" s="8">
        <v>388</v>
      </c>
      <c r="J22" s="8">
        <v>60</v>
      </c>
      <c r="K22" s="8">
        <v>3945</v>
      </c>
      <c r="L22" s="8">
        <v>278259</v>
      </c>
      <c r="M22" s="16">
        <f t="shared" si="0"/>
        <v>0</v>
      </c>
      <c r="N22" s="16">
        <f t="shared" si="1"/>
        <v>0</v>
      </c>
    </row>
    <row r="23" spans="1:14" ht="9.65" customHeight="1" x14ac:dyDescent="0.3">
      <c r="A23" s="17" t="s">
        <v>346</v>
      </c>
      <c r="B23" s="8">
        <v>150</v>
      </c>
      <c r="C23" s="8">
        <v>9005</v>
      </c>
      <c r="D23" s="8">
        <v>15</v>
      </c>
      <c r="E23" s="8">
        <v>521</v>
      </c>
      <c r="F23" s="8">
        <v>0</v>
      </c>
      <c r="G23" s="8">
        <v>0</v>
      </c>
      <c r="H23" s="8">
        <v>0</v>
      </c>
      <c r="I23" s="8">
        <v>0</v>
      </c>
      <c r="J23" s="8">
        <v>165</v>
      </c>
      <c r="K23" s="8">
        <v>9526</v>
      </c>
      <c r="L23" s="8">
        <v>1245187</v>
      </c>
      <c r="M23" s="16">
        <f t="shared" si="0"/>
        <v>0</v>
      </c>
      <c r="N23" s="16">
        <f t="shared" si="1"/>
        <v>0</v>
      </c>
    </row>
    <row r="24" spans="1:14" ht="9.65" customHeight="1" x14ac:dyDescent="0.3">
      <c r="A24" s="17" t="s">
        <v>347</v>
      </c>
      <c r="B24" s="8">
        <v>148</v>
      </c>
      <c r="C24" s="8">
        <v>8839</v>
      </c>
      <c r="D24" s="8">
        <v>4</v>
      </c>
      <c r="E24" s="8">
        <v>282</v>
      </c>
      <c r="F24" s="8">
        <v>0</v>
      </c>
      <c r="G24" s="8">
        <v>0</v>
      </c>
      <c r="H24" s="8">
        <v>0</v>
      </c>
      <c r="I24" s="8">
        <v>0</v>
      </c>
      <c r="J24" s="8">
        <v>152</v>
      </c>
      <c r="K24" s="8">
        <v>9121</v>
      </c>
      <c r="L24" s="8">
        <v>1216345</v>
      </c>
      <c r="M24" s="16">
        <f t="shared" si="0"/>
        <v>0</v>
      </c>
      <c r="N24" s="16">
        <f t="shared" si="1"/>
        <v>0</v>
      </c>
    </row>
    <row r="25" spans="1:14" ht="9.65" customHeight="1" x14ac:dyDescent="0.3">
      <c r="A25" s="17" t="s">
        <v>348</v>
      </c>
      <c r="B25" s="8">
        <v>467</v>
      </c>
      <c r="C25" s="8">
        <v>42161</v>
      </c>
      <c r="D25" s="8">
        <v>249</v>
      </c>
      <c r="E25" s="8">
        <v>22930</v>
      </c>
      <c r="F25" s="8">
        <v>870</v>
      </c>
      <c r="G25" s="8">
        <v>80002</v>
      </c>
      <c r="H25" s="8">
        <v>75</v>
      </c>
      <c r="I25" s="8">
        <v>7901</v>
      </c>
      <c r="J25" s="8">
        <v>1661</v>
      </c>
      <c r="K25" s="8">
        <v>152994</v>
      </c>
      <c r="L25" s="8">
        <v>7705717</v>
      </c>
      <c r="M25" s="16">
        <f t="shared" si="0"/>
        <v>0</v>
      </c>
      <c r="N25" s="16">
        <f t="shared" si="1"/>
        <v>0</v>
      </c>
    </row>
    <row r="26" spans="1:14" ht="9.65" customHeight="1" x14ac:dyDescent="0.3">
      <c r="A26" s="17" t="s">
        <v>349</v>
      </c>
      <c r="B26" s="8">
        <v>35</v>
      </c>
      <c r="C26" s="8">
        <v>3597</v>
      </c>
      <c r="D26" s="8">
        <v>0</v>
      </c>
      <c r="E26" s="8">
        <v>0</v>
      </c>
      <c r="F26" s="8">
        <v>31</v>
      </c>
      <c r="G26" s="8">
        <v>2336</v>
      </c>
      <c r="H26" s="8">
        <v>0</v>
      </c>
      <c r="I26" s="8">
        <v>0</v>
      </c>
      <c r="J26" s="8">
        <v>66</v>
      </c>
      <c r="K26" s="8">
        <v>5933</v>
      </c>
      <c r="L26" s="8">
        <v>293482</v>
      </c>
      <c r="M26" s="16">
        <f t="shared" si="0"/>
        <v>0</v>
      </c>
      <c r="N26" s="16">
        <f t="shared" si="1"/>
        <v>0</v>
      </c>
    </row>
    <row r="27" spans="1:14" ht="9.65" customHeight="1" x14ac:dyDescent="0.3">
      <c r="A27" s="17" t="s">
        <v>350</v>
      </c>
      <c r="B27" s="8">
        <v>97</v>
      </c>
      <c r="C27" s="8">
        <v>8665</v>
      </c>
      <c r="D27" s="8">
        <v>54</v>
      </c>
      <c r="E27" s="8">
        <v>4820</v>
      </c>
      <c r="F27" s="8">
        <v>5</v>
      </c>
      <c r="G27" s="8">
        <v>374</v>
      </c>
      <c r="H27" s="8">
        <v>0</v>
      </c>
      <c r="I27" s="8">
        <v>0</v>
      </c>
      <c r="J27" s="8">
        <v>156</v>
      </c>
      <c r="K27" s="8">
        <v>13859</v>
      </c>
      <c r="L27" s="8">
        <v>1126422</v>
      </c>
      <c r="M27" s="16">
        <f t="shared" si="0"/>
        <v>0</v>
      </c>
      <c r="N27" s="16">
        <f t="shared" si="1"/>
        <v>0</v>
      </c>
    </row>
    <row r="28" spans="1:14" ht="9.65" customHeight="1" x14ac:dyDescent="0.3">
      <c r="A28" s="17" t="s">
        <v>351</v>
      </c>
      <c r="B28" s="8">
        <v>199</v>
      </c>
      <c r="C28" s="8">
        <v>18020</v>
      </c>
      <c r="D28" s="8">
        <v>133</v>
      </c>
      <c r="E28" s="8">
        <v>12064</v>
      </c>
      <c r="F28" s="8">
        <v>30</v>
      </c>
      <c r="G28" s="8">
        <v>2382</v>
      </c>
      <c r="H28" s="8">
        <v>0</v>
      </c>
      <c r="I28" s="8">
        <v>0</v>
      </c>
      <c r="J28" s="8">
        <v>362</v>
      </c>
      <c r="K28" s="8">
        <v>32466</v>
      </c>
      <c r="L28" s="8">
        <v>2414209</v>
      </c>
      <c r="M28" s="16">
        <f t="shared" si="0"/>
        <v>0</v>
      </c>
      <c r="N28" s="16">
        <f t="shared" si="1"/>
        <v>0</v>
      </c>
    </row>
    <row r="29" spans="1:14" ht="9.65" customHeight="1" x14ac:dyDescent="0.3">
      <c r="A29" s="17" t="s">
        <v>352</v>
      </c>
      <c r="B29" s="8">
        <v>134</v>
      </c>
      <c r="C29" s="8">
        <v>11687</v>
      </c>
      <c r="D29" s="8">
        <v>62</v>
      </c>
      <c r="E29" s="8">
        <v>6046</v>
      </c>
      <c r="F29" s="8">
        <v>804</v>
      </c>
      <c r="G29" s="8">
        <v>74910</v>
      </c>
      <c r="H29" s="8">
        <v>75</v>
      </c>
      <c r="I29" s="8">
        <v>7901</v>
      </c>
      <c r="J29" s="8">
        <v>1075</v>
      </c>
      <c r="K29" s="8">
        <v>100544</v>
      </c>
      <c r="L29" s="8">
        <v>3857085</v>
      </c>
      <c r="M29" s="16">
        <f t="shared" si="0"/>
        <v>0</v>
      </c>
      <c r="N29" s="16">
        <f t="shared" si="1"/>
        <v>0</v>
      </c>
    </row>
    <row r="30" spans="1:14" ht="9.65" customHeight="1" x14ac:dyDescent="0.3">
      <c r="A30" s="17" t="s">
        <v>353</v>
      </c>
      <c r="B30" s="8">
        <v>244</v>
      </c>
      <c r="C30" s="8">
        <v>5239</v>
      </c>
      <c r="D30" s="8">
        <v>19</v>
      </c>
      <c r="E30" s="8">
        <v>1003</v>
      </c>
      <c r="F30" s="8">
        <v>201</v>
      </c>
      <c r="G30" s="8">
        <v>10251</v>
      </c>
      <c r="H30" s="8">
        <v>0</v>
      </c>
      <c r="I30" s="8">
        <v>0</v>
      </c>
      <c r="J30" s="8">
        <v>464</v>
      </c>
      <c r="K30" s="8">
        <v>16493</v>
      </c>
      <c r="L30" s="8">
        <v>889207</v>
      </c>
      <c r="M30" s="16">
        <f t="shared" si="0"/>
        <v>0</v>
      </c>
      <c r="N30" s="16">
        <f t="shared" si="1"/>
        <v>0</v>
      </c>
    </row>
    <row r="31" spans="1:14" ht="9.65" customHeight="1" x14ac:dyDescent="0.3">
      <c r="A31" s="17" t="s">
        <v>354</v>
      </c>
      <c r="B31" s="8">
        <v>11</v>
      </c>
      <c r="C31" s="8">
        <v>229</v>
      </c>
      <c r="D31" s="8">
        <v>8</v>
      </c>
      <c r="E31" s="8">
        <v>157</v>
      </c>
      <c r="F31" s="8">
        <v>87</v>
      </c>
      <c r="G31" s="8">
        <v>1901</v>
      </c>
      <c r="H31" s="8">
        <v>0</v>
      </c>
      <c r="I31" s="8">
        <v>0</v>
      </c>
      <c r="J31" s="8">
        <v>106</v>
      </c>
      <c r="K31" s="8">
        <v>2287</v>
      </c>
      <c r="L31" s="8">
        <v>109150</v>
      </c>
      <c r="M31" s="16">
        <f t="shared" si="0"/>
        <v>0</v>
      </c>
      <c r="N31" s="16">
        <f t="shared" si="1"/>
        <v>0</v>
      </c>
    </row>
    <row r="32" spans="1:14" ht="9.65" customHeight="1" x14ac:dyDescent="0.3">
      <c r="A32" s="17" t="s">
        <v>355</v>
      </c>
      <c r="B32" s="8">
        <v>133</v>
      </c>
      <c r="C32" s="8">
        <v>2815</v>
      </c>
      <c r="D32" s="8">
        <v>9</v>
      </c>
      <c r="E32" s="8">
        <v>809</v>
      </c>
      <c r="F32" s="8">
        <v>114</v>
      </c>
      <c r="G32" s="8">
        <v>8350</v>
      </c>
      <c r="H32" s="8">
        <v>0</v>
      </c>
      <c r="I32" s="8">
        <v>0</v>
      </c>
      <c r="J32" s="8">
        <v>256</v>
      </c>
      <c r="K32" s="8">
        <v>11974</v>
      </c>
      <c r="L32" s="8">
        <v>666823</v>
      </c>
      <c r="M32" s="16">
        <f t="shared" si="0"/>
        <v>0</v>
      </c>
      <c r="N32" s="16">
        <f t="shared" si="1"/>
        <v>0</v>
      </c>
    </row>
    <row r="33" spans="1:14" ht="9.65" customHeight="1" x14ac:dyDescent="0.3">
      <c r="A33" s="17" t="s">
        <v>356</v>
      </c>
      <c r="B33" s="8">
        <v>5</v>
      </c>
      <c r="C33" s="8">
        <v>106</v>
      </c>
      <c r="D33" s="8">
        <v>2</v>
      </c>
      <c r="E33" s="8">
        <v>37</v>
      </c>
      <c r="F33" s="8">
        <v>0</v>
      </c>
      <c r="G33" s="8">
        <v>0</v>
      </c>
      <c r="H33" s="8">
        <v>0</v>
      </c>
      <c r="I33" s="8">
        <v>0</v>
      </c>
      <c r="J33" s="8">
        <v>7</v>
      </c>
      <c r="K33" s="8">
        <v>143</v>
      </c>
      <c r="L33" s="8">
        <v>8792</v>
      </c>
      <c r="M33" s="16">
        <f t="shared" si="0"/>
        <v>0</v>
      </c>
      <c r="N33" s="16">
        <f t="shared" si="1"/>
        <v>0</v>
      </c>
    </row>
    <row r="34" spans="1:14" ht="9.65" customHeight="1" x14ac:dyDescent="0.3">
      <c r="A34" s="17" t="s">
        <v>357</v>
      </c>
      <c r="B34" s="8">
        <v>1</v>
      </c>
      <c r="C34" s="8">
        <v>21</v>
      </c>
      <c r="D34" s="8">
        <v>0</v>
      </c>
      <c r="E34" s="8">
        <v>0</v>
      </c>
      <c r="F34" s="8">
        <v>0</v>
      </c>
      <c r="G34" s="8">
        <v>0</v>
      </c>
      <c r="H34" s="8">
        <v>0</v>
      </c>
      <c r="I34" s="8">
        <v>0</v>
      </c>
      <c r="J34" s="8">
        <v>1</v>
      </c>
      <c r="K34" s="8">
        <v>21</v>
      </c>
      <c r="L34" s="8">
        <v>2059</v>
      </c>
      <c r="M34" s="16">
        <f t="shared" si="0"/>
        <v>0</v>
      </c>
      <c r="N34" s="16">
        <f t="shared" si="1"/>
        <v>0</v>
      </c>
    </row>
    <row r="35" spans="1:14" ht="9.65" customHeight="1" x14ac:dyDescent="0.3">
      <c r="A35" s="17" t="s">
        <v>358</v>
      </c>
      <c r="B35" s="8">
        <v>1</v>
      </c>
      <c r="C35" s="8">
        <v>21</v>
      </c>
      <c r="D35" s="8">
        <v>0</v>
      </c>
      <c r="E35" s="8">
        <v>0</v>
      </c>
      <c r="F35" s="8">
        <v>0</v>
      </c>
      <c r="G35" s="8">
        <v>0</v>
      </c>
      <c r="H35" s="8">
        <v>0</v>
      </c>
      <c r="I35" s="8">
        <v>0</v>
      </c>
      <c r="J35" s="8">
        <v>1</v>
      </c>
      <c r="K35" s="8">
        <v>21</v>
      </c>
      <c r="L35" s="8">
        <v>2059</v>
      </c>
      <c r="M35" s="16">
        <f t="shared" si="0"/>
        <v>0</v>
      </c>
      <c r="N35" s="16">
        <f t="shared" si="1"/>
        <v>0</v>
      </c>
    </row>
    <row r="36" spans="1:14" ht="9.65" customHeight="1" x14ac:dyDescent="0.3">
      <c r="A36" s="17" t="s">
        <v>359</v>
      </c>
      <c r="B36" s="8">
        <v>0</v>
      </c>
      <c r="C36" s="8">
        <v>0</v>
      </c>
      <c r="D36" s="8">
        <v>0</v>
      </c>
      <c r="E36" s="8">
        <v>0</v>
      </c>
      <c r="F36" s="8">
        <v>0</v>
      </c>
      <c r="G36" s="8">
        <v>0</v>
      </c>
      <c r="H36" s="8">
        <v>0</v>
      </c>
      <c r="I36" s="8">
        <v>0</v>
      </c>
      <c r="J36" s="8">
        <v>0</v>
      </c>
      <c r="K36" s="8">
        <v>0</v>
      </c>
      <c r="L36" s="8">
        <v>0</v>
      </c>
      <c r="M36" s="16">
        <f t="shared" si="0"/>
        <v>0</v>
      </c>
      <c r="N36" s="16">
        <f t="shared" si="1"/>
        <v>0</v>
      </c>
    </row>
    <row r="37" spans="1:14" ht="9.65" customHeight="1" x14ac:dyDescent="0.3">
      <c r="A37" s="17" t="s">
        <v>360</v>
      </c>
      <c r="B37" s="8">
        <v>27</v>
      </c>
      <c r="C37" s="8">
        <v>2352</v>
      </c>
      <c r="D37" s="8">
        <v>46</v>
      </c>
      <c r="E37" s="8">
        <v>2799</v>
      </c>
      <c r="F37" s="8">
        <v>55</v>
      </c>
      <c r="G37" s="8">
        <v>5911</v>
      </c>
      <c r="H37" s="8">
        <v>24</v>
      </c>
      <c r="I37" s="8">
        <v>2564</v>
      </c>
      <c r="J37" s="8">
        <v>152</v>
      </c>
      <c r="K37" s="8">
        <v>13626</v>
      </c>
      <c r="L37" s="8">
        <v>717128</v>
      </c>
      <c r="M37" s="16">
        <f t="shared" si="0"/>
        <v>0</v>
      </c>
      <c r="N37" s="16">
        <f t="shared" si="1"/>
        <v>0</v>
      </c>
    </row>
    <row r="38" spans="1:14" ht="9.65" customHeight="1" x14ac:dyDescent="0.3">
      <c r="A38" s="17" t="s">
        <v>361</v>
      </c>
      <c r="B38" s="8">
        <v>0</v>
      </c>
      <c r="C38" s="8">
        <v>0</v>
      </c>
      <c r="D38" s="8">
        <v>23</v>
      </c>
      <c r="E38" s="8">
        <v>463</v>
      </c>
      <c r="F38" s="8">
        <v>0</v>
      </c>
      <c r="G38" s="8">
        <v>0</v>
      </c>
      <c r="H38" s="8">
        <v>0</v>
      </c>
      <c r="I38" s="8">
        <v>0</v>
      </c>
      <c r="J38" s="8">
        <v>23</v>
      </c>
      <c r="K38" s="8">
        <v>463</v>
      </c>
      <c r="L38" s="8">
        <v>17548</v>
      </c>
      <c r="M38" s="16">
        <f t="shared" si="0"/>
        <v>0</v>
      </c>
      <c r="N38" s="16">
        <f t="shared" si="1"/>
        <v>0</v>
      </c>
    </row>
    <row r="39" spans="1:14" ht="9.65" customHeight="1" x14ac:dyDescent="0.3">
      <c r="A39" s="17" t="s">
        <v>362</v>
      </c>
      <c r="B39" s="8">
        <v>5</v>
      </c>
      <c r="C39" s="8">
        <v>114</v>
      </c>
      <c r="D39" s="8">
        <v>0</v>
      </c>
      <c r="E39" s="8">
        <v>0</v>
      </c>
      <c r="F39" s="8">
        <v>0</v>
      </c>
      <c r="G39" s="8">
        <v>0</v>
      </c>
      <c r="H39" s="8">
        <v>0</v>
      </c>
      <c r="I39" s="8">
        <v>0</v>
      </c>
      <c r="J39" s="8">
        <v>5</v>
      </c>
      <c r="K39" s="8">
        <v>114</v>
      </c>
      <c r="L39" s="8">
        <v>5306</v>
      </c>
      <c r="M39" s="16">
        <f t="shared" si="0"/>
        <v>0</v>
      </c>
      <c r="N39" s="16">
        <f t="shared" si="1"/>
        <v>0</v>
      </c>
    </row>
    <row r="40" spans="1:14" ht="9.65" customHeight="1" x14ac:dyDescent="0.3">
      <c r="A40" s="17" t="s">
        <v>363</v>
      </c>
      <c r="B40" s="8">
        <v>2679</v>
      </c>
      <c r="C40" s="8">
        <v>45452</v>
      </c>
      <c r="D40" s="8">
        <v>234</v>
      </c>
      <c r="E40" s="8">
        <v>5166</v>
      </c>
      <c r="F40" s="8">
        <v>417</v>
      </c>
      <c r="G40" s="8">
        <v>5858</v>
      </c>
      <c r="H40" s="8">
        <v>0</v>
      </c>
      <c r="I40" s="8">
        <v>0</v>
      </c>
      <c r="J40" s="8">
        <v>3330</v>
      </c>
      <c r="K40" s="8">
        <v>56476</v>
      </c>
      <c r="L40" s="8">
        <v>5214203</v>
      </c>
      <c r="M40" s="16">
        <f t="shared" si="0"/>
        <v>0</v>
      </c>
      <c r="N40" s="16">
        <f t="shared" si="1"/>
        <v>0</v>
      </c>
    </row>
    <row r="41" spans="1:14" ht="9.65" customHeight="1" x14ac:dyDescent="0.3">
      <c r="A41" s="17" t="s">
        <v>364</v>
      </c>
      <c r="B41" s="8">
        <v>3</v>
      </c>
      <c r="C41" s="8">
        <v>24</v>
      </c>
      <c r="D41" s="8">
        <v>0</v>
      </c>
      <c r="E41" s="8">
        <v>0</v>
      </c>
      <c r="F41" s="8">
        <v>71</v>
      </c>
      <c r="G41" s="8">
        <v>283</v>
      </c>
      <c r="H41" s="8">
        <v>0</v>
      </c>
      <c r="I41" s="8">
        <v>0</v>
      </c>
      <c r="J41" s="8">
        <v>74</v>
      </c>
      <c r="K41" s="8">
        <v>307</v>
      </c>
      <c r="L41" s="8">
        <v>91969</v>
      </c>
      <c r="M41" s="16">
        <f t="shared" si="0"/>
        <v>0</v>
      </c>
      <c r="N41" s="16">
        <f t="shared" si="1"/>
        <v>0</v>
      </c>
    </row>
    <row r="42" spans="1:14" ht="9.65" customHeight="1" x14ac:dyDescent="0.3">
      <c r="A42" s="17" t="s">
        <v>365</v>
      </c>
      <c r="B42" s="8">
        <v>653</v>
      </c>
      <c r="C42" s="8">
        <v>11083</v>
      </c>
      <c r="D42" s="8">
        <v>129</v>
      </c>
      <c r="E42" s="8">
        <v>2436</v>
      </c>
      <c r="F42" s="8">
        <v>85</v>
      </c>
      <c r="G42" s="8">
        <v>1423</v>
      </c>
      <c r="H42" s="8">
        <v>0</v>
      </c>
      <c r="I42" s="8">
        <v>0</v>
      </c>
      <c r="J42" s="8">
        <v>867</v>
      </c>
      <c r="K42" s="8">
        <v>14942</v>
      </c>
      <c r="L42" s="8">
        <v>934288</v>
      </c>
      <c r="M42" s="16">
        <f t="shared" si="0"/>
        <v>0</v>
      </c>
      <c r="N42" s="16">
        <f t="shared" si="1"/>
        <v>0</v>
      </c>
    </row>
    <row r="43" spans="1:14" ht="9.65" customHeight="1" x14ac:dyDescent="0.3">
      <c r="A43" s="17" t="s">
        <v>366</v>
      </c>
      <c r="B43" s="8">
        <v>50</v>
      </c>
      <c r="C43" s="8">
        <v>775</v>
      </c>
      <c r="D43" s="8">
        <v>2</v>
      </c>
      <c r="E43" s="8">
        <v>104</v>
      </c>
      <c r="F43" s="8">
        <v>118</v>
      </c>
      <c r="G43" s="8">
        <v>1507</v>
      </c>
      <c r="H43" s="8">
        <v>0</v>
      </c>
      <c r="I43" s="8">
        <v>0</v>
      </c>
      <c r="J43" s="8">
        <v>170</v>
      </c>
      <c r="K43" s="8">
        <v>2386</v>
      </c>
      <c r="L43" s="8">
        <v>253033</v>
      </c>
      <c r="M43" s="16">
        <f t="shared" si="0"/>
        <v>0</v>
      </c>
      <c r="N43" s="16">
        <f t="shared" si="1"/>
        <v>0</v>
      </c>
    </row>
    <row r="44" spans="1:14" ht="9.65" customHeight="1" x14ac:dyDescent="0.3">
      <c r="A44" s="17" t="s">
        <v>367</v>
      </c>
      <c r="B44" s="8">
        <v>49</v>
      </c>
      <c r="C44" s="8">
        <v>765</v>
      </c>
      <c r="D44" s="8">
        <v>2</v>
      </c>
      <c r="E44" s="8">
        <v>104</v>
      </c>
      <c r="F44" s="8">
        <v>70</v>
      </c>
      <c r="G44" s="8">
        <v>614</v>
      </c>
      <c r="H44" s="8">
        <v>0</v>
      </c>
      <c r="I44" s="8">
        <v>0</v>
      </c>
      <c r="J44" s="8">
        <v>121</v>
      </c>
      <c r="K44" s="8">
        <v>1483</v>
      </c>
      <c r="L44" s="8">
        <v>189730</v>
      </c>
      <c r="M44" s="16">
        <f t="shared" si="0"/>
        <v>0</v>
      </c>
      <c r="N44" s="16">
        <f t="shared" si="1"/>
        <v>0</v>
      </c>
    </row>
    <row r="45" spans="1:14" ht="9.65" customHeight="1" x14ac:dyDescent="0.3">
      <c r="A45" s="17" t="s">
        <v>368</v>
      </c>
      <c r="B45" s="8">
        <v>702</v>
      </c>
      <c r="C45" s="8">
        <v>15240</v>
      </c>
      <c r="D45" s="8">
        <v>30</v>
      </c>
      <c r="E45" s="8">
        <v>813</v>
      </c>
      <c r="F45" s="8">
        <v>134</v>
      </c>
      <c r="G45" s="8">
        <v>2393</v>
      </c>
      <c r="H45" s="8">
        <v>0</v>
      </c>
      <c r="I45" s="8">
        <v>0</v>
      </c>
      <c r="J45" s="8">
        <v>866</v>
      </c>
      <c r="K45" s="8">
        <v>18446</v>
      </c>
      <c r="L45" s="8">
        <v>2240929</v>
      </c>
      <c r="M45" s="16">
        <f t="shared" si="0"/>
        <v>0</v>
      </c>
      <c r="N45" s="16">
        <f t="shared" si="1"/>
        <v>0</v>
      </c>
    </row>
    <row r="46" spans="1:14" ht="9.65" customHeight="1" x14ac:dyDescent="0.3">
      <c r="A46" s="17" t="s">
        <v>369</v>
      </c>
      <c r="B46" s="8">
        <v>200</v>
      </c>
      <c r="C46" s="8">
        <v>4518</v>
      </c>
      <c r="D46" s="8">
        <v>0</v>
      </c>
      <c r="E46" s="8">
        <v>0</v>
      </c>
      <c r="F46" s="8">
        <v>0</v>
      </c>
      <c r="G46" s="8">
        <v>0</v>
      </c>
      <c r="H46" s="8">
        <v>0</v>
      </c>
      <c r="I46" s="8">
        <v>0</v>
      </c>
      <c r="J46" s="8">
        <v>200</v>
      </c>
      <c r="K46" s="8">
        <v>4518</v>
      </c>
      <c r="L46" s="8">
        <v>264327</v>
      </c>
      <c r="M46" s="16">
        <f t="shared" si="0"/>
        <v>0</v>
      </c>
      <c r="N46" s="16">
        <f t="shared" si="1"/>
        <v>0</v>
      </c>
    </row>
    <row r="47" spans="1:14" ht="9.65" customHeight="1" x14ac:dyDescent="0.3">
      <c r="A47" s="17" t="s">
        <v>370</v>
      </c>
      <c r="B47" s="8">
        <v>73</v>
      </c>
      <c r="C47" s="8">
        <v>1840</v>
      </c>
      <c r="D47" s="8">
        <v>0</v>
      </c>
      <c r="E47" s="8">
        <v>0</v>
      </c>
      <c r="F47" s="8">
        <v>0</v>
      </c>
      <c r="G47" s="8">
        <v>0</v>
      </c>
      <c r="H47" s="8">
        <v>0</v>
      </c>
      <c r="I47" s="8">
        <v>0</v>
      </c>
      <c r="J47" s="8">
        <v>73</v>
      </c>
      <c r="K47" s="8">
        <v>1840</v>
      </c>
      <c r="L47" s="8">
        <v>122377</v>
      </c>
      <c r="M47" s="16">
        <f t="shared" si="0"/>
        <v>0</v>
      </c>
      <c r="N47" s="16">
        <f t="shared" si="1"/>
        <v>0</v>
      </c>
    </row>
    <row r="48" spans="1:14" ht="9.65" customHeight="1" x14ac:dyDescent="0.3">
      <c r="A48" s="17" t="s">
        <v>371</v>
      </c>
      <c r="B48" s="8">
        <v>4</v>
      </c>
      <c r="C48" s="8">
        <v>73</v>
      </c>
      <c r="D48" s="8">
        <v>6</v>
      </c>
      <c r="E48" s="8">
        <v>397</v>
      </c>
      <c r="F48" s="8">
        <v>1</v>
      </c>
      <c r="G48" s="8">
        <v>20</v>
      </c>
      <c r="H48" s="8">
        <v>0</v>
      </c>
      <c r="I48" s="8">
        <v>0</v>
      </c>
      <c r="J48" s="8">
        <v>11</v>
      </c>
      <c r="K48" s="8">
        <v>490</v>
      </c>
      <c r="L48" s="8">
        <v>33642</v>
      </c>
      <c r="M48" s="16">
        <f t="shared" si="0"/>
        <v>0</v>
      </c>
      <c r="N48" s="16">
        <f t="shared" si="1"/>
        <v>0</v>
      </c>
    </row>
    <row r="49" spans="1:14" ht="9.65" customHeight="1" x14ac:dyDescent="0.3">
      <c r="A49" s="17" t="s">
        <v>372</v>
      </c>
      <c r="B49" s="8">
        <v>419</v>
      </c>
      <c r="C49" s="8">
        <v>5569</v>
      </c>
      <c r="D49" s="8">
        <v>26</v>
      </c>
      <c r="E49" s="8">
        <v>318</v>
      </c>
      <c r="F49" s="8">
        <v>6</v>
      </c>
      <c r="G49" s="8">
        <v>115</v>
      </c>
      <c r="H49" s="8">
        <v>0</v>
      </c>
      <c r="I49" s="8">
        <v>0</v>
      </c>
      <c r="J49" s="8">
        <v>451</v>
      </c>
      <c r="K49" s="8">
        <v>6002</v>
      </c>
      <c r="L49" s="8">
        <v>523406</v>
      </c>
      <c r="M49" s="16">
        <f t="shared" si="0"/>
        <v>0</v>
      </c>
      <c r="N49" s="16">
        <f t="shared" si="1"/>
        <v>0</v>
      </c>
    </row>
    <row r="50" spans="1:14" ht="9.65" customHeight="1" x14ac:dyDescent="0.3">
      <c r="A50" s="17" t="s">
        <v>373</v>
      </c>
      <c r="B50" s="8">
        <v>58</v>
      </c>
      <c r="C50" s="8">
        <v>1066</v>
      </c>
      <c r="D50" s="8">
        <v>17</v>
      </c>
      <c r="E50" s="8">
        <v>326</v>
      </c>
      <c r="F50" s="8">
        <v>0</v>
      </c>
      <c r="G50" s="8">
        <v>0</v>
      </c>
      <c r="H50" s="8">
        <v>0</v>
      </c>
      <c r="I50" s="8">
        <v>0</v>
      </c>
      <c r="J50" s="8">
        <v>75</v>
      </c>
      <c r="K50" s="8">
        <v>1392</v>
      </c>
      <c r="L50" s="8">
        <v>101887</v>
      </c>
      <c r="M50" s="16">
        <f t="shared" si="0"/>
        <v>0</v>
      </c>
      <c r="N50" s="16">
        <f t="shared" si="1"/>
        <v>0</v>
      </c>
    </row>
    <row r="51" spans="1:14" ht="9.65" customHeight="1" x14ac:dyDescent="0.3">
      <c r="A51" s="17" t="s">
        <v>374</v>
      </c>
      <c r="B51" s="8">
        <v>790</v>
      </c>
      <c r="C51" s="8">
        <v>11622</v>
      </c>
      <c r="D51" s="8">
        <v>24</v>
      </c>
      <c r="E51" s="8">
        <v>772</v>
      </c>
      <c r="F51" s="8">
        <v>2</v>
      </c>
      <c r="G51" s="8">
        <v>117</v>
      </c>
      <c r="H51" s="8">
        <v>0</v>
      </c>
      <c r="I51" s="8">
        <v>0</v>
      </c>
      <c r="J51" s="8">
        <v>816</v>
      </c>
      <c r="K51" s="8">
        <v>12511</v>
      </c>
      <c r="L51" s="8">
        <v>1035049</v>
      </c>
      <c r="M51" s="16">
        <f t="shared" si="0"/>
        <v>0</v>
      </c>
      <c r="N51" s="16">
        <f t="shared" si="1"/>
        <v>0</v>
      </c>
    </row>
    <row r="52" spans="1:14" ht="9.65" customHeight="1" x14ac:dyDescent="0.3">
      <c r="A52" s="17" t="s">
        <v>375</v>
      </c>
      <c r="B52" s="8">
        <v>124</v>
      </c>
      <c r="C52" s="8">
        <v>968</v>
      </c>
      <c r="D52" s="8">
        <v>0</v>
      </c>
      <c r="E52" s="8">
        <v>0</v>
      </c>
      <c r="F52" s="8">
        <v>1</v>
      </c>
      <c r="G52" s="8">
        <v>16</v>
      </c>
      <c r="H52" s="8">
        <v>0</v>
      </c>
      <c r="I52" s="8">
        <v>0</v>
      </c>
      <c r="J52" s="8">
        <v>125</v>
      </c>
      <c r="K52" s="8">
        <v>984</v>
      </c>
      <c r="L52" s="8">
        <v>242094</v>
      </c>
      <c r="M52" s="16">
        <f t="shared" si="0"/>
        <v>0</v>
      </c>
      <c r="N52" s="16">
        <f t="shared" si="1"/>
        <v>0</v>
      </c>
    </row>
    <row r="53" spans="1:14" ht="9.65" customHeight="1" x14ac:dyDescent="0.3">
      <c r="A53" s="17" t="s">
        <v>376</v>
      </c>
      <c r="B53" s="8">
        <v>10</v>
      </c>
      <c r="C53" s="8">
        <v>539</v>
      </c>
      <c r="D53" s="8">
        <v>22</v>
      </c>
      <c r="E53" s="8">
        <v>695</v>
      </c>
      <c r="F53" s="8">
        <v>0</v>
      </c>
      <c r="G53" s="8">
        <v>0</v>
      </c>
      <c r="H53" s="8">
        <v>0</v>
      </c>
      <c r="I53" s="8">
        <v>0</v>
      </c>
      <c r="J53" s="8">
        <v>32</v>
      </c>
      <c r="K53" s="8">
        <v>1234</v>
      </c>
      <c r="L53" s="8">
        <v>96847</v>
      </c>
      <c r="M53" s="16">
        <f t="shared" si="0"/>
        <v>0</v>
      </c>
      <c r="N53" s="16">
        <f t="shared" si="1"/>
        <v>0</v>
      </c>
    </row>
    <row r="54" spans="1:14" x14ac:dyDescent="0.3">
      <c r="B54" s="28"/>
      <c r="C54" s="28"/>
      <c r="D54" s="28"/>
      <c r="E54" s="28"/>
      <c r="F54" s="28"/>
      <c r="G54" s="28"/>
      <c r="H54" s="28"/>
      <c r="I54" s="28"/>
      <c r="J54" s="28"/>
      <c r="K54" s="28"/>
      <c r="L54" s="28"/>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54"/>
  <sheetViews>
    <sheetView topLeftCell="A13" zoomScale="120" zoomScaleNormal="120" workbookViewId="0">
      <selection sqref="A1:I1"/>
    </sheetView>
  </sheetViews>
  <sheetFormatPr defaultColWidth="9.296875" defaultRowHeight="13" x14ac:dyDescent="0.3"/>
  <cols>
    <col min="1" max="1" width="23.796875" style="10" customWidth="1"/>
    <col min="2" max="3" width="10.69921875" style="10" customWidth="1"/>
    <col min="4" max="9" width="10.5" style="10" customWidth="1"/>
    <col min="10" max="11" width="11" style="10" customWidth="1"/>
    <col min="12" max="12" width="16.296875" style="10" customWidth="1"/>
    <col min="13" max="16384" width="9.296875" style="10"/>
  </cols>
  <sheetData>
    <row r="1" spans="1:14" x14ac:dyDescent="0.3">
      <c r="A1" s="30" t="s">
        <v>478</v>
      </c>
      <c r="B1" s="30"/>
      <c r="C1" s="30"/>
      <c r="D1" s="30"/>
      <c r="E1" s="30"/>
      <c r="F1" s="30"/>
      <c r="G1" s="31"/>
      <c r="H1" s="31"/>
      <c r="I1" s="31"/>
      <c r="J1" s="9" t="s">
        <v>480</v>
      </c>
      <c r="K1" s="9"/>
      <c r="L1" s="9" t="s">
        <v>494</v>
      </c>
    </row>
    <row r="2" spans="1:14" ht="10.5" customHeight="1" x14ac:dyDescent="0.3">
      <c r="A2" s="30" t="s">
        <v>479</v>
      </c>
      <c r="B2" s="30"/>
      <c r="C2" s="30"/>
      <c r="D2" s="30"/>
      <c r="E2" s="30"/>
      <c r="F2" s="30"/>
      <c r="G2" s="31"/>
      <c r="H2" s="31"/>
      <c r="I2" s="31"/>
      <c r="J2" s="9"/>
      <c r="K2" s="32" t="str">
        <f>+'QCS Page 1'!K2:L2</f>
        <v>2nd QUARTER 2021</v>
      </c>
      <c r="L2" s="32"/>
    </row>
    <row r="3" spans="1:14" x14ac:dyDescent="0.3">
      <c r="A3" s="9"/>
      <c r="B3" s="9"/>
      <c r="C3" s="9"/>
      <c r="D3" s="9"/>
      <c r="E3" s="9"/>
      <c r="F3" s="9"/>
      <c r="G3" s="9"/>
      <c r="H3" s="9"/>
      <c r="I3" s="9"/>
      <c r="J3" s="32" t="str">
        <f>+'QCS Page 1'!J3:L3</f>
        <v>Beginning  Apr. 2021 - Jun. 2021</v>
      </c>
      <c r="K3" s="32"/>
      <c r="L3" s="32"/>
    </row>
    <row r="4" spans="1:14" ht="9" customHeight="1" x14ac:dyDescent="0.3">
      <c r="A4" s="9"/>
      <c r="B4" s="9"/>
      <c r="C4" s="9"/>
      <c r="D4" s="9"/>
      <c r="E4" s="9"/>
      <c r="F4" s="9"/>
      <c r="G4" s="9"/>
      <c r="H4" s="9"/>
      <c r="I4" s="9"/>
      <c r="J4" s="9" t="s">
        <v>481</v>
      </c>
      <c r="K4" s="9"/>
      <c r="L4" s="9"/>
    </row>
    <row r="5" spans="1:14" ht="8.25" customHeight="1" x14ac:dyDescent="0.3">
      <c r="A5" s="9"/>
      <c r="B5" s="9"/>
      <c r="C5" s="9"/>
      <c r="D5" s="9"/>
      <c r="E5" s="9"/>
      <c r="F5" s="9"/>
      <c r="G5" s="9"/>
      <c r="H5" s="9"/>
      <c r="I5" s="9"/>
      <c r="J5" s="32" t="s">
        <v>513</v>
      </c>
      <c r="K5" s="32"/>
      <c r="L5" s="32"/>
    </row>
    <row r="6" spans="1:14" ht="9.75" customHeight="1" x14ac:dyDescent="0.3">
      <c r="A6" s="32" t="s">
        <v>482</v>
      </c>
      <c r="B6" s="32"/>
      <c r="C6" s="32"/>
      <c r="D6" s="32"/>
      <c r="E6" s="32" t="s">
        <v>483</v>
      </c>
      <c r="F6" s="32"/>
      <c r="G6" s="32"/>
      <c r="H6" s="32"/>
      <c r="I6" s="32"/>
      <c r="J6" s="32"/>
      <c r="K6" s="32"/>
      <c r="L6" s="32"/>
    </row>
    <row r="7" spans="1:14" ht="16.5" customHeight="1" x14ac:dyDescent="0.3">
      <c r="A7" s="9"/>
      <c r="B7" s="30" t="s">
        <v>470</v>
      </c>
      <c r="C7" s="30"/>
      <c r="D7" s="30"/>
      <c r="E7" s="30"/>
      <c r="F7" s="30" t="s">
        <v>475</v>
      </c>
      <c r="G7" s="30"/>
      <c r="H7" s="30"/>
      <c r="I7" s="30"/>
      <c r="J7" s="33"/>
      <c r="K7" s="33"/>
      <c r="L7" s="9"/>
    </row>
    <row r="8" spans="1:14" ht="24" customHeight="1" x14ac:dyDescent="0.3">
      <c r="A8" s="11"/>
      <c r="B8" s="35" t="s">
        <v>471</v>
      </c>
      <c r="C8" s="34"/>
      <c r="D8" s="34" t="s">
        <v>472</v>
      </c>
      <c r="E8" s="34"/>
      <c r="F8" s="34" t="s">
        <v>471</v>
      </c>
      <c r="G8" s="34"/>
      <c r="H8" s="34" t="s">
        <v>472</v>
      </c>
      <c r="I8" s="34"/>
      <c r="J8" s="34" t="s">
        <v>476</v>
      </c>
      <c r="K8" s="34"/>
      <c r="L8" s="12" t="s">
        <v>477</v>
      </c>
    </row>
    <row r="9" spans="1:14" ht="9.65" customHeight="1" x14ac:dyDescent="0.3">
      <c r="A9" s="13"/>
      <c r="B9" s="14" t="s">
        <v>474</v>
      </c>
      <c r="C9" s="14" t="s">
        <v>473</v>
      </c>
      <c r="D9" s="14" t="s">
        <v>474</v>
      </c>
      <c r="E9" s="14" t="s">
        <v>473</v>
      </c>
      <c r="F9" s="15" t="s">
        <v>474</v>
      </c>
      <c r="G9" s="15" t="s">
        <v>473</v>
      </c>
      <c r="H9" s="15" t="s">
        <v>474</v>
      </c>
      <c r="I9" s="15" t="s">
        <v>473</v>
      </c>
      <c r="J9" s="15" t="s">
        <v>474</v>
      </c>
      <c r="K9" s="15" t="s">
        <v>473</v>
      </c>
      <c r="L9" s="11"/>
    </row>
    <row r="10" spans="1:14" ht="9.65" customHeight="1" x14ac:dyDescent="0.3">
      <c r="A10" s="17" t="s">
        <v>377</v>
      </c>
      <c r="B10" s="8">
        <v>7967</v>
      </c>
      <c r="C10" s="8">
        <v>153218</v>
      </c>
      <c r="D10" s="8">
        <v>1548</v>
      </c>
      <c r="E10" s="8">
        <v>55093</v>
      </c>
      <c r="F10" s="8">
        <v>3439</v>
      </c>
      <c r="G10" s="8">
        <v>70948</v>
      </c>
      <c r="H10" s="8">
        <v>212</v>
      </c>
      <c r="I10" s="8">
        <v>2683</v>
      </c>
      <c r="J10" s="8">
        <v>13166</v>
      </c>
      <c r="K10" s="8">
        <v>281942</v>
      </c>
      <c r="L10" s="8">
        <v>42737775</v>
      </c>
      <c r="M10" s="16">
        <f t="shared" ref="M10:M49" si="0">J10-(B10+D10+F10+H10)</f>
        <v>0</v>
      </c>
      <c r="N10" s="16">
        <f t="shared" ref="N10:N49" si="1">K10-(C10+E10+G10+I10)</f>
        <v>0</v>
      </c>
    </row>
    <row r="11" spans="1:14" ht="9.65" customHeight="1" x14ac:dyDescent="0.3">
      <c r="A11" s="17" t="s">
        <v>378</v>
      </c>
      <c r="B11" s="8">
        <v>3708</v>
      </c>
      <c r="C11" s="8">
        <v>100729</v>
      </c>
      <c r="D11" s="8">
        <v>1045</v>
      </c>
      <c r="E11" s="8">
        <v>47668</v>
      </c>
      <c r="F11" s="8">
        <v>822</v>
      </c>
      <c r="G11" s="8">
        <v>44786</v>
      </c>
      <c r="H11" s="8">
        <v>0</v>
      </c>
      <c r="I11" s="8">
        <v>0</v>
      </c>
      <c r="J11" s="8">
        <v>5575</v>
      </c>
      <c r="K11" s="8">
        <v>193183</v>
      </c>
      <c r="L11" s="8">
        <v>32179446</v>
      </c>
      <c r="M11" s="16">
        <f t="shared" si="0"/>
        <v>0</v>
      </c>
      <c r="N11" s="16">
        <f t="shared" si="1"/>
        <v>0</v>
      </c>
    </row>
    <row r="12" spans="1:14" ht="9.65" customHeight="1" x14ac:dyDescent="0.3">
      <c r="A12" s="17" t="s">
        <v>379</v>
      </c>
      <c r="B12" s="8">
        <v>106</v>
      </c>
      <c r="C12" s="8">
        <v>1220</v>
      </c>
      <c r="D12" s="8">
        <v>27</v>
      </c>
      <c r="E12" s="8">
        <v>192</v>
      </c>
      <c r="F12" s="8">
        <v>17</v>
      </c>
      <c r="G12" s="8">
        <v>267</v>
      </c>
      <c r="H12" s="8">
        <v>0</v>
      </c>
      <c r="I12" s="8">
        <v>0</v>
      </c>
      <c r="J12" s="8">
        <v>150</v>
      </c>
      <c r="K12" s="8">
        <v>1679</v>
      </c>
      <c r="L12" s="8">
        <v>217716</v>
      </c>
      <c r="M12" s="16">
        <f t="shared" si="0"/>
        <v>0</v>
      </c>
      <c r="N12" s="16">
        <f t="shared" si="1"/>
        <v>0</v>
      </c>
    </row>
    <row r="13" spans="1:14" ht="9.65" customHeight="1" x14ac:dyDescent="0.3">
      <c r="A13" s="17" t="s">
        <v>380</v>
      </c>
      <c r="B13" s="8">
        <v>69</v>
      </c>
      <c r="C13" s="8">
        <v>931</v>
      </c>
      <c r="D13" s="8">
        <v>1</v>
      </c>
      <c r="E13" s="8">
        <v>9</v>
      </c>
      <c r="F13" s="8">
        <v>14</v>
      </c>
      <c r="G13" s="8">
        <v>238</v>
      </c>
      <c r="H13" s="8">
        <v>0</v>
      </c>
      <c r="I13" s="8">
        <v>0</v>
      </c>
      <c r="J13" s="8">
        <v>84</v>
      </c>
      <c r="K13" s="8">
        <v>1178</v>
      </c>
      <c r="L13" s="8">
        <v>130768</v>
      </c>
      <c r="M13" s="16">
        <f t="shared" si="0"/>
        <v>0</v>
      </c>
      <c r="N13" s="16">
        <f t="shared" si="1"/>
        <v>0</v>
      </c>
    </row>
    <row r="14" spans="1:14" ht="9.65" customHeight="1" x14ac:dyDescent="0.3">
      <c r="A14" s="17" t="s">
        <v>381</v>
      </c>
      <c r="B14" s="8">
        <v>545</v>
      </c>
      <c r="C14" s="8">
        <v>6827</v>
      </c>
      <c r="D14" s="8">
        <v>57</v>
      </c>
      <c r="E14" s="8">
        <v>2263</v>
      </c>
      <c r="F14" s="8">
        <v>16</v>
      </c>
      <c r="G14" s="8">
        <v>961</v>
      </c>
      <c r="H14" s="8">
        <v>0</v>
      </c>
      <c r="I14" s="8">
        <v>0</v>
      </c>
      <c r="J14" s="8">
        <v>618</v>
      </c>
      <c r="K14" s="8">
        <v>10051</v>
      </c>
      <c r="L14" s="8">
        <v>1356434</v>
      </c>
      <c r="M14" s="16">
        <f t="shared" si="0"/>
        <v>0</v>
      </c>
      <c r="N14" s="16">
        <f t="shared" si="1"/>
        <v>0</v>
      </c>
    </row>
    <row r="15" spans="1:14" ht="9.65" customHeight="1" x14ac:dyDescent="0.3">
      <c r="A15" s="17" t="s">
        <v>382</v>
      </c>
      <c r="B15" s="8">
        <v>114</v>
      </c>
      <c r="C15" s="8">
        <v>3740</v>
      </c>
      <c r="D15" s="8">
        <v>55</v>
      </c>
      <c r="E15" s="8">
        <v>2247</v>
      </c>
      <c r="F15" s="8">
        <v>4</v>
      </c>
      <c r="G15" s="8">
        <v>182</v>
      </c>
      <c r="H15" s="8">
        <v>0</v>
      </c>
      <c r="I15" s="8">
        <v>0</v>
      </c>
      <c r="J15" s="8">
        <v>173</v>
      </c>
      <c r="K15" s="8">
        <v>6169</v>
      </c>
      <c r="L15" s="8">
        <v>707884</v>
      </c>
      <c r="M15" s="16">
        <f t="shared" si="0"/>
        <v>0</v>
      </c>
      <c r="N15" s="16">
        <f t="shared" si="1"/>
        <v>0</v>
      </c>
    </row>
    <row r="16" spans="1:14" ht="9.65" customHeight="1" x14ac:dyDescent="0.3">
      <c r="A16" s="17" t="s">
        <v>383</v>
      </c>
      <c r="B16" s="8">
        <v>48</v>
      </c>
      <c r="C16" s="8">
        <v>648</v>
      </c>
      <c r="D16" s="8">
        <v>2</v>
      </c>
      <c r="E16" s="8">
        <v>16</v>
      </c>
      <c r="F16" s="8">
        <v>10</v>
      </c>
      <c r="G16" s="8">
        <v>757</v>
      </c>
      <c r="H16" s="8">
        <v>0</v>
      </c>
      <c r="I16" s="8">
        <v>0</v>
      </c>
      <c r="J16" s="8">
        <v>60</v>
      </c>
      <c r="K16" s="8">
        <v>1421</v>
      </c>
      <c r="L16" s="8">
        <v>152563</v>
      </c>
      <c r="M16" s="16">
        <f t="shared" si="0"/>
        <v>0</v>
      </c>
      <c r="N16" s="16">
        <f t="shared" si="1"/>
        <v>0</v>
      </c>
    </row>
    <row r="17" spans="1:14" ht="9.65" customHeight="1" x14ac:dyDescent="0.3">
      <c r="A17" s="17" t="s">
        <v>384</v>
      </c>
      <c r="B17" s="8">
        <v>9</v>
      </c>
      <c r="C17" s="8">
        <v>164</v>
      </c>
      <c r="D17" s="8">
        <v>0</v>
      </c>
      <c r="E17" s="8">
        <v>0</v>
      </c>
      <c r="F17" s="8">
        <v>1</v>
      </c>
      <c r="G17" s="8">
        <v>18</v>
      </c>
      <c r="H17" s="8">
        <v>0</v>
      </c>
      <c r="I17" s="8">
        <v>0</v>
      </c>
      <c r="J17" s="8">
        <v>10</v>
      </c>
      <c r="K17" s="8">
        <v>182</v>
      </c>
      <c r="L17" s="8">
        <v>23967</v>
      </c>
      <c r="M17" s="16">
        <f t="shared" si="0"/>
        <v>0</v>
      </c>
      <c r="N17" s="16">
        <f t="shared" si="1"/>
        <v>0</v>
      </c>
    </row>
    <row r="18" spans="1:14" ht="9.65" customHeight="1" x14ac:dyDescent="0.3">
      <c r="A18" s="17" t="s">
        <v>385</v>
      </c>
      <c r="B18" s="8">
        <v>364</v>
      </c>
      <c r="C18" s="8">
        <v>2112</v>
      </c>
      <c r="D18" s="8">
        <v>0</v>
      </c>
      <c r="E18" s="8">
        <v>0</v>
      </c>
      <c r="F18" s="8">
        <v>1</v>
      </c>
      <c r="G18" s="8">
        <v>4</v>
      </c>
      <c r="H18" s="8">
        <v>0</v>
      </c>
      <c r="I18" s="8">
        <v>0</v>
      </c>
      <c r="J18" s="8">
        <v>365</v>
      </c>
      <c r="K18" s="8">
        <v>2116</v>
      </c>
      <c r="L18" s="8">
        <v>458763</v>
      </c>
      <c r="M18" s="16">
        <f t="shared" si="0"/>
        <v>0</v>
      </c>
      <c r="N18" s="16">
        <f t="shared" si="1"/>
        <v>0</v>
      </c>
    </row>
    <row r="19" spans="1:14" ht="9.65" customHeight="1" x14ac:dyDescent="0.3">
      <c r="A19" s="17" t="s">
        <v>386</v>
      </c>
      <c r="B19" s="8">
        <v>4</v>
      </c>
      <c r="C19" s="8">
        <v>68</v>
      </c>
      <c r="D19" s="8">
        <v>0</v>
      </c>
      <c r="E19" s="8">
        <v>0</v>
      </c>
      <c r="F19" s="8">
        <v>1</v>
      </c>
      <c r="G19" s="8">
        <v>17</v>
      </c>
      <c r="H19" s="8">
        <v>0</v>
      </c>
      <c r="I19" s="8">
        <v>0</v>
      </c>
      <c r="J19" s="8">
        <v>5</v>
      </c>
      <c r="K19" s="8">
        <v>85</v>
      </c>
      <c r="L19" s="8">
        <v>9697</v>
      </c>
      <c r="M19" s="16">
        <f t="shared" si="0"/>
        <v>0</v>
      </c>
      <c r="N19" s="16">
        <f t="shared" si="1"/>
        <v>0</v>
      </c>
    </row>
    <row r="20" spans="1:14" ht="9.65" customHeight="1" x14ac:dyDescent="0.3">
      <c r="A20" s="17" t="s">
        <v>387</v>
      </c>
      <c r="B20" s="8">
        <v>1164</v>
      </c>
      <c r="C20" s="8">
        <v>15686</v>
      </c>
      <c r="D20" s="8">
        <v>122</v>
      </c>
      <c r="E20" s="8">
        <v>1657</v>
      </c>
      <c r="F20" s="8">
        <v>147</v>
      </c>
      <c r="G20" s="8">
        <v>2171</v>
      </c>
      <c r="H20" s="8">
        <v>0</v>
      </c>
      <c r="I20" s="8">
        <v>0</v>
      </c>
      <c r="J20" s="8">
        <v>1433</v>
      </c>
      <c r="K20" s="8">
        <v>19514</v>
      </c>
      <c r="L20" s="8">
        <v>1976350</v>
      </c>
      <c r="M20" s="16">
        <f t="shared" si="0"/>
        <v>0</v>
      </c>
      <c r="N20" s="16">
        <f t="shared" si="1"/>
        <v>0</v>
      </c>
    </row>
    <row r="21" spans="1:14" ht="9.65" customHeight="1" x14ac:dyDescent="0.3">
      <c r="A21" s="17" t="s">
        <v>388</v>
      </c>
      <c r="B21" s="8">
        <v>24</v>
      </c>
      <c r="C21" s="8">
        <v>328</v>
      </c>
      <c r="D21" s="8">
        <v>15</v>
      </c>
      <c r="E21" s="8">
        <v>119</v>
      </c>
      <c r="F21" s="8">
        <v>25</v>
      </c>
      <c r="G21" s="8">
        <v>126</v>
      </c>
      <c r="H21" s="8">
        <v>0</v>
      </c>
      <c r="I21" s="8">
        <v>0</v>
      </c>
      <c r="J21" s="8">
        <v>64</v>
      </c>
      <c r="K21" s="8">
        <v>573</v>
      </c>
      <c r="L21" s="8">
        <v>81219</v>
      </c>
      <c r="M21" s="16">
        <f t="shared" si="0"/>
        <v>0</v>
      </c>
      <c r="N21" s="16">
        <f t="shared" si="1"/>
        <v>0</v>
      </c>
    </row>
    <row r="22" spans="1:14" ht="9.65" customHeight="1" x14ac:dyDescent="0.3">
      <c r="A22" s="17" t="s">
        <v>389</v>
      </c>
      <c r="B22" s="8">
        <v>735</v>
      </c>
      <c r="C22" s="8">
        <v>5254</v>
      </c>
      <c r="D22" s="8">
        <v>94</v>
      </c>
      <c r="E22" s="8">
        <v>663</v>
      </c>
      <c r="F22" s="8">
        <v>0</v>
      </c>
      <c r="G22" s="8">
        <v>0</v>
      </c>
      <c r="H22" s="8">
        <v>0</v>
      </c>
      <c r="I22" s="8">
        <v>0</v>
      </c>
      <c r="J22" s="8">
        <v>829</v>
      </c>
      <c r="K22" s="8">
        <v>5917</v>
      </c>
      <c r="L22" s="8">
        <v>1455699</v>
      </c>
      <c r="M22" s="16">
        <f t="shared" si="0"/>
        <v>0</v>
      </c>
      <c r="N22" s="16">
        <f t="shared" si="1"/>
        <v>0</v>
      </c>
    </row>
    <row r="23" spans="1:14" ht="9.65" customHeight="1" x14ac:dyDescent="0.3">
      <c r="A23" s="17" t="s">
        <v>390</v>
      </c>
      <c r="B23" s="8">
        <v>155</v>
      </c>
      <c r="C23" s="8">
        <v>1599</v>
      </c>
      <c r="D23" s="8">
        <v>3</v>
      </c>
      <c r="E23" s="8">
        <v>33</v>
      </c>
      <c r="F23" s="8">
        <v>2358</v>
      </c>
      <c r="G23" s="8">
        <v>21850</v>
      </c>
      <c r="H23" s="8">
        <v>212</v>
      </c>
      <c r="I23" s="8">
        <v>2683</v>
      </c>
      <c r="J23" s="8">
        <v>2728</v>
      </c>
      <c r="K23" s="8">
        <v>26165</v>
      </c>
      <c r="L23" s="8">
        <v>2813203</v>
      </c>
      <c r="M23" s="16">
        <f t="shared" si="0"/>
        <v>0</v>
      </c>
      <c r="N23" s="16">
        <f t="shared" si="1"/>
        <v>0</v>
      </c>
    </row>
    <row r="24" spans="1:14" ht="9.65" customHeight="1" x14ac:dyDescent="0.3">
      <c r="A24" s="17" t="s">
        <v>391</v>
      </c>
      <c r="B24" s="8">
        <v>1526</v>
      </c>
      <c r="C24" s="8">
        <v>21507</v>
      </c>
      <c r="D24" s="8">
        <v>185</v>
      </c>
      <c r="E24" s="8">
        <v>2498</v>
      </c>
      <c r="F24" s="8">
        <v>53</v>
      </c>
      <c r="G24" s="8">
        <v>770</v>
      </c>
      <c r="H24" s="8">
        <v>0</v>
      </c>
      <c r="I24" s="8">
        <v>0</v>
      </c>
      <c r="J24" s="8">
        <v>1764</v>
      </c>
      <c r="K24" s="8">
        <v>24775</v>
      </c>
      <c r="L24" s="8">
        <v>2648010</v>
      </c>
      <c r="M24" s="16">
        <f t="shared" si="0"/>
        <v>0</v>
      </c>
      <c r="N24" s="16">
        <f t="shared" si="1"/>
        <v>0</v>
      </c>
    </row>
    <row r="25" spans="1:14" ht="9.65" customHeight="1" x14ac:dyDescent="0.3">
      <c r="A25" s="17" t="s">
        <v>392</v>
      </c>
      <c r="B25" s="8">
        <v>9676</v>
      </c>
      <c r="C25" s="8">
        <v>101384</v>
      </c>
      <c r="D25" s="8">
        <v>773</v>
      </c>
      <c r="E25" s="8">
        <v>8778</v>
      </c>
      <c r="F25" s="8">
        <v>3768</v>
      </c>
      <c r="G25" s="8">
        <v>36158</v>
      </c>
      <c r="H25" s="8">
        <v>483</v>
      </c>
      <c r="I25" s="8">
        <v>4605</v>
      </c>
      <c r="J25" s="8">
        <v>14700</v>
      </c>
      <c r="K25" s="8">
        <v>150925</v>
      </c>
      <c r="L25" s="8">
        <v>20455704</v>
      </c>
      <c r="M25" s="16">
        <f t="shared" si="0"/>
        <v>0</v>
      </c>
      <c r="N25" s="16">
        <f t="shared" si="1"/>
        <v>0</v>
      </c>
    </row>
    <row r="26" spans="1:14" ht="9.65" customHeight="1" x14ac:dyDescent="0.3">
      <c r="A26" s="17" t="s">
        <v>393</v>
      </c>
      <c r="B26" s="8">
        <v>10</v>
      </c>
      <c r="C26" s="8">
        <v>775</v>
      </c>
      <c r="D26" s="8">
        <v>2</v>
      </c>
      <c r="E26" s="8">
        <v>139</v>
      </c>
      <c r="F26" s="8">
        <v>30</v>
      </c>
      <c r="G26" s="8">
        <v>2687</v>
      </c>
      <c r="H26" s="8">
        <v>5</v>
      </c>
      <c r="I26" s="8">
        <v>803</v>
      </c>
      <c r="J26" s="8">
        <v>47</v>
      </c>
      <c r="K26" s="8">
        <v>4404</v>
      </c>
      <c r="L26" s="8">
        <v>1007636</v>
      </c>
      <c r="M26" s="16">
        <f t="shared" si="0"/>
        <v>0</v>
      </c>
      <c r="N26" s="16">
        <f t="shared" si="1"/>
        <v>0</v>
      </c>
    </row>
    <row r="27" spans="1:14" ht="9.65" customHeight="1" x14ac:dyDescent="0.3">
      <c r="A27" s="17" t="s">
        <v>394</v>
      </c>
      <c r="B27" s="8">
        <v>107</v>
      </c>
      <c r="C27" s="8">
        <v>1503</v>
      </c>
      <c r="D27" s="8">
        <v>4</v>
      </c>
      <c r="E27" s="8">
        <v>59</v>
      </c>
      <c r="F27" s="8">
        <v>30</v>
      </c>
      <c r="G27" s="8">
        <v>542</v>
      </c>
      <c r="H27" s="8">
        <v>0</v>
      </c>
      <c r="I27" s="8">
        <v>0</v>
      </c>
      <c r="J27" s="8">
        <v>141</v>
      </c>
      <c r="K27" s="8">
        <v>2104</v>
      </c>
      <c r="L27" s="8">
        <v>222912</v>
      </c>
      <c r="M27" s="16">
        <f t="shared" si="0"/>
        <v>0</v>
      </c>
      <c r="N27" s="16">
        <f t="shared" si="1"/>
        <v>0</v>
      </c>
    </row>
    <row r="28" spans="1:14" ht="9.65" customHeight="1" x14ac:dyDescent="0.3">
      <c r="A28" s="17" t="s">
        <v>395</v>
      </c>
      <c r="B28" s="8">
        <v>7512</v>
      </c>
      <c r="C28" s="8">
        <v>73561</v>
      </c>
      <c r="D28" s="8">
        <v>666</v>
      </c>
      <c r="E28" s="8">
        <v>6719</v>
      </c>
      <c r="F28" s="8">
        <v>3702</v>
      </c>
      <c r="G28" s="8">
        <v>32838</v>
      </c>
      <c r="H28" s="8">
        <v>478</v>
      </c>
      <c r="I28" s="8">
        <v>3802</v>
      </c>
      <c r="J28" s="8">
        <v>12358</v>
      </c>
      <c r="K28" s="8">
        <v>116920</v>
      </c>
      <c r="L28" s="8">
        <v>16703095</v>
      </c>
      <c r="M28" s="16">
        <f t="shared" si="0"/>
        <v>0</v>
      </c>
      <c r="N28" s="16">
        <f t="shared" si="1"/>
        <v>0</v>
      </c>
    </row>
    <row r="29" spans="1:14" ht="9.65" customHeight="1" x14ac:dyDescent="0.3">
      <c r="A29" s="17" t="s">
        <v>396</v>
      </c>
      <c r="B29" s="8">
        <v>5301</v>
      </c>
      <c r="C29" s="8">
        <v>50763</v>
      </c>
      <c r="D29" s="8">
        <v>362</v>
      </c>
      <c r="E29" s="8">
        <v>3788</v>
      </c>
      <c r="F29" s="8">
        <v>1214</v>
      </c>
      <c r="G29" s="8">
        <v>10210</v>
      </c>
      <c r="H29" s="8">
        <v>0</v>
      </c>
      <c r="I29" s="8">
        <v>0</v>
      </c>
      <c r="J29" s="8">
        <v>6877</v>
      </c>
      <c r="K29" s="8">
        <v>64761</v>
      </c>
      <c r="L29" s="8">
        <v>9602786</v>
      </c>
      <c r="M29" s="16">
        <f>J29-(B29+D29+F29+H29)</f>
        <v>0</v>
      </c>
      <c r="N29" s="16">
        <f t="shared" si="1"/>
        <v>0</v>
      </c>
    </row>
    <row r="30" spans="1:14" ht="9.65" customHeight="1" x14ac:dyDescent="0.3">
      <c r="A30" s="17" t="s">
        <v>397</v>
      </c>
      <c r="B30" s="8">
        <v>61</v>
      </c>
      <c r="C30" s="8">
        <v>847</v>
      </c>
      <c r="D30" s="8">
        <v>0</v>
      </c>
      <c r="E30" s="8">
        <v>0</v>
      </c>
      <c r="F30" s="8">
        <v>19</v>
      </c>
      <c r="G30" s="8">
        <v>177</v>
      </c>
      <c r="H30" s="8">
        <v>0</v>
      </c>
      <c r="I30" s="8">
        <v>0</v>
      </c>
      <c r="J30" s="8">
        <v>80</v>
      </c>
      <c r="K30" s="8">
        <v>1024</v>
      </c>
      <c r="L30" s="8">
        <v>150990</v>
      </c>
      <c r="M30" s="16">
        <f t="shared" si="0"/>
        <v>0</v>
      </c>
      <c r="N30" s="16">
        <f t="shared" si="1"/>
        <v>0</v>
      </c>
    </row>
    <row r="31" spans="1:14" ht="9.65" customHeight="1" x14ac:dyDescent="0.3">
      <c r="A31" s="17" t="s">
        <v>398</v>
      </c>
      <c r="B31" s="8">
        <v>37</v>
      </c>
      <c r="C31" s="8">
        <v>493</v>
      </c>
      <c r="D31" s="8">
        <v>153</v>
      </c>
      <c r="E31" s="8">
        <v>1321</v>
      </c>
      <c r="F31" s="8">
        <v>303</v>
      </c>
      <c r="G31" s="8">
        <v>2164</v>
      </c>
      <c r="H31" s="8">
        <v>12</v>
      </c>
      <c r="I31" s="8">
        <v>72</v>
      </c>
      <c r="J31" s="8">
        <v>505</v>
      </c>
      <c r="K31" s="8">
        <v>4050</v>
      </c>
      <c r="L31" s="8">
        <v>509101</v>
      </c>
      <c r="M31" s="16">
        <f t="shared" si="0"/>
        <v>0</v>
      </c>
      <c r="N31" s="16">
        <f t="shared" si="1"/>
        <v>0</v>
      </c>
    </row>
    <row r="32" spans="1:14" ht="9.65" customHeight="1" x14ac:dyDescent="0.3">
      <c r="A32" s="17" t="s">
        <v>399</v>
      </c>
      <c r="B32" s="8">
        <v>1661</v>
      </c>
      <c r="C32" s="8">
        <v>18634</v>
      </c>
      <c r="D32" s="8">
        <v>27</v>
      </c>
      <c r="E32" s="8">
        <v>276</v>
      </c>
      <c r="F32" s="8">
        <v>6</v>
      </c>
      <c r="G32" s="8">
        <v>91</v>
      </c>
      <c r="H32" s="8">
        <v>0</v>
      </c>
      <c r="I32" s="8">
        <v>0</v>
      </c>
      <c r="J32" s="8">
        <v>1694</v>
      </c>
      <c r="K32" s="8">
        <v>19001</v>
      </c>
      <c r="L32" s="8">
        <v>1871620</v>
      </c>
      <c r="M32" s="16">
        <f t="shared" si="0"/>
        <v>0</v>
      </c>
      <c r="N32" s="16">
        <f t="shared" si="1"/>
        <v>0</v>
      </c>
    </row>
    <row r="33" spans="1:14" ht="9.65" customHeight="1" x14ac:dyDescent="0.3">
      <c r="A33" s="17" t="s">
        <v>400</v>
      </c>
      <c r="B33" s="8">
        <v>37</v>
      </c>
      <c r="C33" s="8">
        <v>291</v>
      </c>
      <c r="D33" s="8">
        <v>0</v>
      </c>
      <c r="E33" s="8">
        <v>0</v>
      </c>
      <c r="F33" s="8">
        <v>0</v>
      </c>
      <c r="G33" s="8">
        <v>0</v>
      </c>
      <c r="H33" s="8">
        <v>0</v>
      </c>
      <c r="I33" s="8">
        <v>0</v>
      </c>
      <c r="J33" s="8">
        <v>37</v>
      </c>
      <c r="K33" s="8">
        <v>291</v>
      </c>
      <c r="L33" s="8">
        <v>91102</v>
      </c>
      <c r="M33" s="16">
        <f t="shared" si="0"/>
        <v>0</v>
      </c>
      <c r="N33" s="16">
        <f t="shared" si="1"/>
        <v>0</v>
      </c>
    </row>
    <row r="34" spans="1:14" ht="9.65" customHeight="1" x14ac:dyDescent="0.3">
      <c r="A34" s="17" t="s">
        <v>401</v>
      </c>
      <c r="B34" s="8">
        <v>2</v>
      </c>
      <c r="C34" s="8">
        <v>34</v>
      </c>
      <c r="D34" s="8">
        <v>0</v>
      </c>
      <c r="E34" s="8">
        <v>0</v>
      </c>
      <c r="F34" s="8">
        <v>0</v>
      </c>
      <c r="G34" s="8">
        <v>0</v>
      </c>
      <c r="H34" s="8">
        <v>0</v>
      </c>
      <c r="I34" s="8">
        <v>0</v>
      </c>
      <c r="J34" s="8">
        <v>2</v>
      </c>
      <c r="K34" s="8">
        <v>34</v>
      </c>
      <c r="L34" s="8">
        <v>3150</v>
      </c>
      <c r="M34" s="16">
        <f t="shared" si="0"/>
        <v>0</v>
      </c>
      <c r="N34" s="16">
        <f t="shared" si="1"/>
        <v>0</v>
      </c>
    </row>
    <row r="35" spans="1:14" ht="9.65" customHeight="1" x14ac:dyDescent="0.3">
      <c r="A35" s="17" t="s">
        <v>402</v>
      </c>
      <c r="B35" s="8">
        <v>48</v>
      </c>
      <c r="C35" s="8">
        <v>364</v>
      </c>
      <c r="D35" s="8">
        <v>0</v>
      </c>
      <c r="E35" s="8">
        <v>0</v>
      </c>
      <c r="F35" s="8">
        <v>0</v>
      </c>
      <c r="G35" s="8">
        <v>0</v>
      </c>
      <c r="H35" s="8">
        <v>0</v>
      </c>
      <c r="I35" s="8">
        <v>0</v>
      </c>
      <c r="J35" s="8">
        <v>48</v>
      </c>
      <c r="K35" s="8">
        <v>364</v>
      </c>
      <c r="L35" s="8">
        <v>86467</v>
      </c>
      <c r="M35" s="16">
        <f t="shared" si="0"/>
        <v>0</v>
      </c>
      <c r="N35" s="16">
        <f t="shared" si="1"/>
        <v>0</v>
      </c>
    </row>
    <row r="36" spans="1:14" ht="9.65" customHeight="1" x14ac:dyDescent="0.3">
      <c r="A36" s="17" t="s">
        <v>403</v>
      </c>
      <c r="B36" s="8">
        <v>299</v>
      </c>
      <c r="C36" s="8">
        <v>6222</v>
      </c>
      <c r="D36" s="8">
        <v>74</v>
      </c>
      <c r="E36" s="8">
        <v>1585</v>
      </c>
      <c r="F36" s="8">
        <v>0</v>
      </c>
      <c r="G36" s="8">
        <v>0</v>
      </c>
      <c r="H36" s="8">
        <v>0</v>
      </c>
      <c r="I36" s="8">
        <v>0</v>
      </c>
      <c r="J36" s="8">
        <v>373</v>
      </c>
      <c r="K36" s="8">
        <v>7807</v>
      </c>
      <c r="L36" s="8">
        <v>469722</v>
      </c>
      <c r="M36" s="16">
        <f t="shared" si="0"/>
        <v>0</v>
      </c>
      <c r="N36" s="16">
        <f t="shared" si="1"/>
        <v>0</v>
      </c>
    </row>
    <row r="37" spans="1:14" ht="9.65" customHeight="1" x14ac:dyDescent="0.3">
      <c r="A37" s="17" t="s">
        <v>404</v>
      </c>
      <c r="B37" s="8">
        <v>39445</v>
      </c>
      <c r="C37" s="8">
        <v>934687</v>
      </c>
      <c r="D37" s="8">
        <v>9688</v>
      </c>
      <c r="E37" s="8">
        <v>289228</v>
      </c>
      <c r="F37" s="8">
        <v>37673</v>
      </c>
      <c r="G37" s="8">
        <v>835179</v>
      </c>
      <c r="H37" s="8">
        <v>4246</v>
      </c>
      <c r="I37" s="8">
        <v>125871</v>
      </c>
      <c r="J37" s="8">
        <v>91052</v>
      </c>
      <c r="K37" s="8">
        <v>2184965</v>
      </c>
      <c r="L37" s="8">
        <v>306432027</v>
      </c>
      <c r="M37" s="16">
        <f t="shared" si="0"/>
        <v>0</v>
      </c>
      <c r="N37" s="16">
        <f>K37-(C37+E37+G37+I37)</f>
        <v>0</v>
      </c>
    </row>
    <row r="38" spans="1:14" ht="9.65" customHeight="1" x14ac:dyDescent="0.3">
      <c r="A38" s="17" t="s">
        <v>405</v>
      </c>
      <c r="B38" s="8">
        <v>23975</v>
      </c>
      <c r="C38" s="8">
        <v>418801</v>
      </c>
      <c r="D38" s="8">
        <v>4334</v>
      </c>
      <c r="E38" s="8">
        <v>82794</v>
      </c>
      <c r="F38" s="8">
        <v>33114</v>
      </c>
      <c r="G38" s="8">
        <v>657010</v>
      </c>
      <c r="H38" s="8">
        <v>2061</v>
      </c>
      <c r="I38" s="8">
        <v>41994</v>
      </c>
      <c r="J38" s="8">
        <v>63484</v>
      </c>
      <c r="K38" s="8">
        <v>1200599</v>
      </c>
      <c r="L38" s="8">
        <v>244715902</v>
      </c>
      <c r="M38" s="16">
        <f t="shared" si="0"/>
        <v>0</v>
      </c>
      <c r="N38" s="16">
        <f t="shared" si="1"/>
        <v>0</v>
      </c>
    </row>
    <row r="39" spans="1:14" ht="9.65" customHeight="1" x14ac:dyDescent="0.3">
      <c r="A39" s="17" t="s">
        <v>406</v>
      </c>
      <c r="B39" s="8">
        <v>17290</v>
      </c>
      <c r="C39" s="8">
        <v>364256</v>
      </c>
      <c r="D39" s="8">
        <v>3622</v>
      </c>
      <c r="E39" s="8">
        <v>73036</v>
      </c>
      <c r="F39" s="8">
        <v>32448</v>
      </c>
      <c r="G39" s="8">
        <v>652157</v>
      </c>
      <c r="H39" s="8">
        <v>2053</v>
      </c>
      <c r="I39" s="8">
        <v>41400</v>
      </c>
      <c r="J39" s="8">
        <v>55413</v>
      </c>
      <c r="K39" s="8">
        <v>1130849</v>
      </c>
      <c r="L39" s="8">
        <v>233309818</v>
      </c>
      <c r="M39" s="16">
        <f>J39-(B39+D39+F39+H39)</f>
        <v>0</v>
      </c>
      <c r="N39" s="16">
        <f t="shared" si="1"/>
        <v>0</v>
      </c>
    </row>
    <row r="40" spans="1:14" ht="9.65" customHeight="1" x14ac:dyDescent="0.3">
      <c r="A40" s="17" t="s">
        <v>407</v>
      </c>
      <c r="B40" s="8">
        <v>11935</v>
      </c>
      <c r="C40" s="8">
        <v>256759</v>
      </c>
      <c r="D40" s="8">
        <v>2350</v>
      </c>
      <c r="E40" s="8">
        <v>47582</v>
      </c>
      <c r="F40" s="8">
        <v>22333</v>
      </c>
      <c r="G40" s="8">
        <v>433369</v>
      </c>
      <c r="H40" s="8">
        <v>2053</v>
      </c>
      <c r="I40" s="8">
        <v>41400</v>
      </c>
      <c r="J40" s="8">
        <v>38671</v>
      </c>
      <c r="K40" s="8">
        <v>779110</v>
      </c>
      <c r="L40" s="8">
        <v>158939878</v>
      </c>
      <c r="M40" s="16">
        <f t="shared" si="0"/>
        <v>0</v>
      </c>
      <c r="N40" s="16">
        <f t="shared" si="1"/>
        <v>0</v>
      </c>
    </row>
    <row r="41" spans="1:14" ht="9.65" customHeight="1" x14ac:dyDescent="0.3">
      <c r="A41" s="17" t="s">
        <v>408</v>
      </c>
      <c r="B41" s="8">
        <v>5347</v>
      </c>
      <c r="C41" s="8">
        <v>107418</v>
      </c>
      <c r="D41" s="8">
        <v>1228</v>
      </c>
      <c r="E41" s="8">
        <v>24577</v>
      </c>
      <c r="F41" s="8">
        <v>10106</v>
      </c>
      <c r="G41" s="8">
        <v>217261</v>
      </c>
      <c r="H41" s="8">
        <v>0</v>
      </c>
      <c r="I41" s="8">
        <v>0</v>
      </c>
      <c r="J41" s="8">
        <v>16681</v>
      </c>
      <c r="K41" s="8">
        <v>349256</v>
      </c>
      <c r="L41" s="8">
        <v>74206802</v>
      </c>
      <c r="M41" s="16">
        <f t="shared" si="0"/>
        <v>0</v>
      </c>
      <c r="N41" s="16">
        <f t="shared" si="1"/>
        <v>0</v>
      </c>
    </row>
    <row r="42" spans="1:14" ht="9.65" customHeight="1" x14ac:dyDescent="0.3">
      <c r="A42" s="17" t="s">
        <v>409</v>
      </c>
      <c r="B42" s="8">
        <v>0</v>
      </c>
      <c r="C42" s="8">
        <v>0</v>
      </c>
      <c r="D42" s="8">
        <v>0</v>
      </c>
      <c r="E42" s="8">
        <v>0</v>
      </c>
      <c r="F42" s="8">
        <v>0</v>
      </c>
      <c r="G42" s="8">
        <v>0</v>
      </c>
      <c r="H42" s="8">
        <v>0</v>
      </c>
      <c r="I42" s="8">
        <v>0</v>
      </c>
      <c r="J42" s="8">
        <v>0</v>
      </c>
      <c r="K42" s="8">
        <v>0</v>
      </c>
      <c r="L42" s="8">
        <v>0</v>
      </c>
      <c r="M42" s="16">
        <f t="shared" si="0"/>
        <v>0</v>
      </c>
      <c r="N42" s="16">
        <f t="shared" si="1"/>
        <v>0</v>
      </c>
    </row>
    <row r="43" spans="1:14" ht="9.65" customHeight="1" x14ac:dyDescent="0.3">
      <c r="A43" s="17" t="s">
        <v>410</v>
      </c>
      <c r="B43" s="8">
        <v>0</v>
      </c>
      <c r="C43" s="8">
        <v>0</v>
      </c>
      <c r="D43" s="8">
        <v>0</v>
      </c>
      <c r="E43" s="8">
        <v>0</v>
      </c>
      <c r="F43" s="8">
        <v>42</v>
      </c>
      <c r="G43" s="8">
        <v>87</v>
      </c>
      <c r="H43" s="8">
        <v>0</v>
      </c>
      <c r="I43" s="8">
        <v>0</v>
      </c>
      <c r="J43" s="8">
        <v>42</v>
      </c>
      <c r="K43" s="8">
        <v>87</v>
      </c>
      <c r="L43" s="8">
        <v>41720</v>
      </c>
      <c r="M43" s="16">
        <f t="shared" si="0"/>
        <v>0</v>
      </c>
      <c r="N43" s="16">
        <f t="shared" si="1"/>
        <v>0</v>
      </c>
    </row>
    <row r="44" spans="1:14" ht="9.65" customHeight="1" x14ac:dyDescent="0.3">
      <c r="A44" s="17" t="s">
        <v>411</v>
      </c>
      <c r="B44" s="8">
        <v>0</v>
      </c>
      <c r="C44" s="8">
        <v>0</v>
      </c>
      <c r="D44" s="8">
        <v>0</v>
      </c>
      <c r="E44" s="8">
        <v>0</v>
      </c>
      <c r="F44" s="8">
        <v>0</v>
      </c>
      <c r="G44" s="8">
        <v>0</v>
      </c>
      <c r="H44" s="8">
        <v>0</v>
      </c>
      <c r="I44" s="8">
        <v>0</v>
      </c>
      <c r="J44" s="8">
        <v>0</v>
      </c>
      <c r="K44" s="8">
        <v>0</v>
      </c>
      <c r="L44" s="8">
        <v>0</v>
      </c>
      <c r="M44" s="16">
        <f t="shared" si="0"/>
        <v>0</v>
      </c>
      <c r="N44" s="16">
        <f t="shared" si="1"/>
        <v>0</v>
      </c>
    </row>
    <row r="45" spans="1:14" ht="9.65" customHeight="1" x14ac:dyDescent="0.3">
      <c r="A45" s="17" t="s">
        <v>412</v>
      </c>
      <c r="B45" s="8">
        <v>6685</v>
      </c>
      <c r="C45" s="8">
        <v>54545</v>
      </c>
      <c r="D45" s="8">
        <v>712</v>
      </c>
      <c r="E45" s="8">
        <v>9758</v>
      </c>
      <c r="F45" s="8">
        <v>624</v>
      </c>
      <c r="G45" s="8">
        <v>4766</v>
      </c>
      <c r="H45" s="8">
        <v>8</v>
      </c>
      <c r="I45" s="8">
        <v>594</v>
      </c>
      <c r="J45" s="8">
        <v>8029</v>
      </c>
      <c r="K45" s="8">
        <v>69663</v>
      </c>
      <c r="L45" s="8">
        <v>11364365</v>
      </c>
      <c r="M45" s="16">
        <f t="shared" si="0"/>
        <v>0</v>
      </c>
      <c r="N45" s="16">
        <f t="shared" si="1"/>
        <v>0</v>
      </c>
    </row>
    <row r="46" spans="1:14" ht="9.65" customHeight="1" x14ac:dyDescent="0.3">
      <c r="A46" s="17" t="s">
        <v>413</v>
      </c>
      <c r="B46" s="8">
        <v>539</v>
      </c>
      <c r="C46" s="8">
        <v>7191</v>
      </c>
      <c r="D46" s="8">
        <v>317</v>
      </c>
      <c r="E46" s="8">
        <v>3945</v>
      </c>
      <c r="F46" s="8">
        <v>17</v>
      </c>
      <c r="G46" s="8">
        <v>250</v>
      </c>
      <c r="H46" s="8">
        <v>8</v>
      </c>
      <c r="I46" s="8">
        <v>594</v>
      </c>
      <c r="J46" s="8">
        <v>881</v>
      </c>
      <c r="K46" s="8">
        <v>11980</v>
      </c>
      <c r="L46" s="8">
        <v>1185200</v>
      </c>
      <c r="M46" s="16">
        <f t="shared" si="0"/>
        <v>0</v>
      </c>
      <c r="N46" s="16">
        <f t="shared" si="1"/>
        <v>0</v>
      </c>
    </row>
    <row r="47" spans="1:14" ht="9.65" customHeight="1" x14ac:dyDescent="0.3">
      <c r="A47" s="17" t="s">
        <v>414</v>
      </c>
      <c r="B47" s="8">
        <v>0</v>
      </c>
      <c r="C47" s="8">
        <v>0</v>
      </c>
      <c r="D47" s="8">
        <v>0</v>
      </c>
      <c r="E47" s="8">
        <v>0</v>
      </c>
      <c r="F47" s="8">
        <v>0</v>
      </c>
      <c r="G47" s="8">
        <v>0</v>
      </c>
      <c r="H47" s="8">
        <v>0</v>
      </c>
      <c r="I47" s="8">
        <v>0</v>
      </c>
      <c r="J47" s="8">
        <v>0</v>
      </c>
      <c r="K47" s="8">
        <v>0</v>
      </c>
      <c r="L47" s="8">
        <v>0</v>
      </c>
      <c r="M47" s="16">
        <f t="shared" si="0"/>
        <v>0</v>
      </c>
      <c r="N47" s="16">
        <f t="shared" si="1"/>
        <v>0</v>
      </c>
    </row>
    <row r="48" spans="1:14" ht="9.65" customHeight="1" x14ac:dyDescent="0.3">
      <c r="A48" s="17" t="s">
        <v>415</v>
      </c>
      <c r="B48" s="8">
        <v>156</v>
      </c>
      <c r="C48" s="8">
        <v>1304</v>
      </c>
      <c r="D48" s="8">
        <v>3</v>
      </c>
      <c r="E48" s="8">
        <v>66</v>
      </c>
      <c r="F48" s="8">
        <v>43</v>
      </c>
      <c r="G48" s="8">
        <v>755</v>
      </c>
      <c r="H48" s="8">
        <v>0</v>
      </c>
      <c r="I48" s="8">
        <v>0</v>
      </c>
      <c r="J48" s="8">
        <v>202</v>
      </c>
      <c r="K48" s="8">
        <v>2125</v>
      </c>
      <c r="L48" s="8">
        <v>3119049</v>
      </c>
      <c r="M48" s="16">
        <f t="shared" si="0"/>
        <v>0</v>
      </c>
      <c r="N48" s="16">
        <f t="shared" si="1"/>
        <v>0</v>
      </c>
    </row>
    <row r="49" spans="1:14" ht="9.65" customHeight="1" x14ac:dyDescent="0.3">
      <c r="A49" s="17" t="s">
        <v>416</v>
      </c>
      <c r="B49" s="8">
        <v>13</v>
      </c>
      <c r="C49" s="8">
        <v>127</v>
      </c>
      <c r="D49" s="8">
        <v>1</v>
      </c>
      <c r="E49" s="8">
        <v>19</v>
      </c>
      <c r="F49" s="8">
        <v>0</v>
      </c>
      <c r="G49" s="8">
        <v>0</v>
      </c>
      <c r="H49" s="8">
        <v>0</v>
      </c>
      <c r="I49" s="8">
        <v>0</v>
      </c>
      <c r="J49" s="8">
        <v>14</v>
      </c>
      <c r="K49" s="8">
        <v>146</v>
      </c>
      <c r="L49" s="8">
        <v>22401</v>
      </c>
      <c r="M49" s="16">
        <f t="shared" si="0"/>
        <v>0</v>
      </c>
      <c r="N49" s="16">
        <f t="shared" si="1"/>
        <v>0</v>
      </c>
    </row>
    <row r="50" spans="1:14" x14ac:dyDescent="0.3">
      <c r="B50" s="29"/>
      <c r="C50" s="29"/>
      <c r="D50" s="29"/>
      <c r="E50" s="29"/>
      <c r="F50" s="29"/>
      <c r="G50" s="29"/>
      <c r="H50" s="29"/>
      <c r="I50" s="29"/>
      <c r="J50" s="29"/>
      <c r="K50" s="29"/>
      <c r="L50" s="29"/>
    </row>
    <row r="51" spans="1:14" x14ac:dyDescent="0.3">
      <c r="B51" s="29"/>
      <c r="C51" s="29"/>
      <c r="D51" s="29"/>
      <c r="E51" s="29"/>
      <c r="F51" s="29"/>
      <c r="G51" s="29"/>
      <c r="H51" s="29"/>
      <c r="I51" s="29"/>
      <c r="J51" s="29"/>
      <c r="K51" s="29"/>
      <c r="L51" s="29"/>
    </row>
    <row r="52" spans="1:14" x14ac:dyDescent="0.3">
      <c r="B52" s="28"/>
      <c r="C52" s="28"/>
      <c r="D52" s="28"/>
      <c r="E52" s="28"/>
      <c r="F52" s="28"/>
      <c r="G52" s="28"/>
      <c r="H52" s="29"/>
      <c r="I52" s="29"/>
      <c r="J52" s="28"/>
      <c r="K52" s="28"/>
      <c r="L52" s="28"/>
    </row>
    <row r="53" spans="1:14" x14ac:dyDescent="0.3">
      <c r="B53" s="28"/>
      <c r="C53" s="28"/>
      <c r="D53" s="28"/>
      <c r="E53" s="28"/>
      <c r="F53" s="28"/>
      <c r="G53" s="28"/>
      <c r="H53" s="28"/>
      <c r="I53" s="28"/>
      <c r="J53" s="28"/>
      <c r="K53" s="28"/>
      <c r="L53" s="28"/>
    </row>
    <row r="54" spans="1:14" x14ac:dyDescent="0.3">
      <c r="B54" s="28"/>
      <c r="C54" s="28"/>
      <c r="D54" s="28"/>
      <c r="E54" s="28"/>
      <c r="F54" s="28"/>
      <c r="G54" s="28"/>
      <c r="H54" s="28"/>
      <c r="I54" s="28"/>
      <c r="J54" s="28"/>
      <c r="K54" s="28"/>
      <c r="L54" s="28"/>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55"/>
  <sheetViews>
    <sheetView topLeftCell="A19" zoomScale="120" zoomScaleNormal="120" workbookViewId="0">
      <selection sqref="A1:I1"/>
    </sheetView>
  </sheetViews>
  <sheetFormatPr defaultColWidth="9.296875" defaultRowHeight="13" x14ac:dyDescent="0.3"/>
  <cols>
    <col min="1" max="1" width="23.796875" style="10" customWidth="1"/>
    <col min="2" max="3" width="10.69921875" style="10" customWidth="1"/>
    <col min="4" max="9" width="10.5" style="10" customWidth="1"/>
    <col min="10" max="11" width="11" style="10" customWidth="1"/>
    <col min="12" max="12" width="16.296875" style="10" customWidth="1"/>
    <col min="13" max="16384" width="9.296875" style="10"/>
  </cols>
  <sheetData>
    <row r="1" spans="1:14" ht="7.5" customHeight="1" x14ac:dyDescent="0.3">
      <c r="A1" s="30" t="s">
        <v>478</v>
      </c>
      <c r="B1" s="30"/>
      <c r="C1" s="30"/>
      <c r="D1" s="30"/>
      <c r="E1" s="30"/>
      <c r="F1" s="30"/>
      <c r="G1" s="32"/>
      <c r="H1" s="32"/>
      <c r="I1" s="32"/>
      <c r="J1" s="9" t="s">
        <v>480</v>
      </c>
      <c r="K1" s="9"/>
      <c r="L1" s="9" t="s">
        <v>493</v>
      </c>
    </row>
    <row r="2" spans="1:14" ht="7.5" customHeight="1" x14ac:dyDescent="0.3">
      <c r="A2" s="30" t="s">
        <v>479</v>
      </c>
      <c r="B2" s="30"/>
      <c r="C2" s="30"/>
      <c r="D2" s="30"/>
      <c r="E2" s="30"/>
      <c r="F2" s="30"/>
      <c r="G2" s="32"/>
      <c r="H2" s="32"/>
      <c r="I2" s="32"/>
      <c r="J2" s="9"/>
      <c r="K2" s="32" t="str">
        <f>+'QCS Page 1'!K2:L2</f>
        <v>2nd QUARTER 2021</v>
      </c>
      <c r="L2" s="32"/>
    </row>
    <row r="3" spans="1:14" ht="7.5" customHeight="1" x14ac:dyDescent="0.3">
      <c r="A3" s="9"/>
      <c r="B3" s="9"/>
      <c r="C3" s="9"/>
      <c r="D3" s="9"/>
      <c r="E3" s="9"/>
      <c r="F3" s="9"/>
      <c r="G3" s="9"/>
      <c r="H3" s="9"/>
      <c r="I3" s="9"/>
      <c r="J3" s="32" t="str">
        <f>+'QCS Page 1'!J3:L3</f>
        <v>Beginning  Apr. 2021 - Jun. 2021</v>
      </c>
      <c r="K3" s="32"/>
      <c r="L3" s="32"/>
    </row>
    <row r="4" spans="1:14" ht="9" customHeight="1" x14ac:dyDescent="0.3">
      <c r="A4" s="9"/>
      <c r="B4" s="9"/>
      <c r="C4" s="9"/>
      <c r="D4" s="9"/>
      <c r="E4" s="9"/>
      <c r="F4" s="9"/>
      <c r="G4" s="9"/>
      <c r="H4" s="9"/>
      <c r="I4" s="9"/>
      <c r="J4" s="9" t="s">
        <v>481</v>
      </c>
      <c r="K4" s="9"/>
      <c r="L4" s="9"/>
    </row>
    <row r="5" spans="1:14" ht="8.25" customHeight="1" x14ac:dyDescent="0.3">
      <c r="A5" s="9"/>
      <c r="B5" s="9"/>
      <c r="C5" s="9"/>
      <c r="D5" s="9"/>
      <c r="E5" s="9"/>
      <c r="F5" s="9"/>
      <c r="G5" s="9"/>
      <c r="H5" s="9"/>
      <c r="I5" s="9"/>
      <c r="J5" s="32" t="s">
        <v>513</v>
      </c>
      <c r="K5" s="32"/>
      <c r="L5" s="32"/>
    </row>
    <row r="6" spans="1:14" ht="9.75" customHeight="1" x14ac:dyDescent="0.3">
      <c r="A6" s="32" t="s">
        <v>482</v>
      </c>
      <c r="B6" s="32"/>
      <c r="C6" s="32"/>
      <c r="D6" s="32"/>
      <c r="E6" s="32" t="s">
        <v>483</v>
      </c>
      <c r="F6" s="32"/>
      <c r="G6" s="32"/>
      <c r="H6" s="32"/>
      <c r="I6" s="32"/>
      <c r="J6" s="32"/>
      <c r="K6" s="32"/>
      <c r="L6" s="32"/>
    </row>
    <row r="7" spans="1:14" ht="16.5" customHeight="1" x14ac:dyDescent="0.3">
      <c r="A7" s="9"/>
      <c r="B7" s="30" t="s">
        <v>470</v>
      </c>
      <c r="C7" s="30"/>
      <c r="D7" s="30"/>
      <c r="E7" s="30"/>
      <c r="F7" s="30" t="s">
        <v>475</v>
      </c>
      <c r="G7" s="30"/>
      <c r="H7" s="30"/>
      <c r="I7" s="30"/>
      <c r="J7" s="33"/>
      <c r="K7" s="33"/>
      <c r="L7" s="9"/>
    </row>
    <row r="8" spans="1:14" ht="18.75" customHeight="1" x14ac:dyDescent="0.3">
      <c r="A8" s="11"/>
      <c r="B8" s="35" t="s">
        <v>471</v>
      </c>
      <c r="C8" s="34"/>
      <c r="D8" s="34" t="s">
        <v>472</v>
      </c>
      <c r="E8" s="34"/>
      <c r="F8" s="34" t="s">
        <v>471</v>
      </c>
      <c r="G8" s="34"/>
      <c r="H8" s="34" t="s">
        <v>472</v>
      </c>
      <c r="I8" s="34"/>
      <c r="J8" s="34" t="s">
        <v>476</v>
      </c>
      <c r="K8" s="34"/>
      <c r="L8" s="12" t="s">
        <v>477</v>
      </c>
    </row>
    <row r="9" spans="1:14" ht="9.65" customHeight="1" x14ac:dyDescent="0.3">
      <c r="A9" s="13"/>
      <c r="B9" s="14" t="s">
        <v>474</v>
      </c>
      <c r="C9" s="14" t="s">
        <v>473</v>
      </c>
      <c r="D9" s="14" t="s">
        <v>474</v>
      </c>
      <c r="E9" s="14" t="s">
        <v>473</v>
      </c>
      <c r="F9" s="15" t="s">
        <v>474</v>
      </c>
      <c r="G9" s="15" t="s">
        <v>473</v>
      </c>
      <c r="H9" s="15" t="s">
        <v>474</v>
      </c>
      <c r="I9" s="15" t="s">
        <v>473</v>
      </c>
      <c r="J9" s="15" t="s">
        <v>474</v>
      </c>
      <c r="K9" s="15" t="s">
        <v>473</v>
      </c>
      <c r="L9" s="11"/>
    </row>
    <row r="10" spans="1:14" ht="9.65" customHeight="1" x14ac:dyDescent="0.3">
      <c r="A10" s="20" t="s">
        <v>417</v>
      </c>
      <c r="B10" s="8">
        <v>13422</v>
      </c>
      <c r="C10" s="8">
        <v>485922</v>
      </c>
      <c r="D10" s="8">
        <v>4979</v>
      </c>
      <c r="E10" s="8">
        <v>201122</v>
      </c>
      <c r="F10" s="8">
        <v>4456</v>
      </c>
      <c r="G10" s="8">
        <v>176240</v>
      </c>
      <c r="H10" s="8">
        <v>2185</v>
      </c>
      <c r="I10" s="8">
        <v>83877</v>
      </c>
      <c r="J10" s="8">
        <v>25042</v>
      </c>
      <c r="K10" s="8">
        <v>947161</v>
      </c>
      <c r="L10" s="8">
        <v>55440496</v>
      </c>
      <c r="M10" s="16">
        <f t="shared" ref="M10:M54" si="0">J10-(B10+D10+F10+H10)</f>
        <v>0</v>
      </c>
      <c r="N10" s="16">
        <f t="shared" ref="N10:N54" si="1">K10-(C10+E10+G10+I10)</f>
        <v>0</v>
      </c>
    </row>
    <row r="11" spans="1:14" ht="9.65" customHeight="1" x14ac:dyDescent="0.3">
      <c r="A11" s="20" t="s">
        <v>418</v>
      </c>
      <c r="B11" s="8">
        <v>13284</v>
      </c>
      <c r="C11" s="8">
        <v>470415</v>
      </c>
      <c r="D11" s="8">
        <v>4592</v>
      </c>
      <c r="E11" s="8">
        <v>174763</v>
      </c>
      <c r="F11" s="8">
        <v>4450</v>
      </c>
      <c r="G11" s="8">
        <v>168274</v>
      </c>
      <c r="H11" s="8">
        <v>2060</v>
      </c>
      <c r="I11" s="8">
        <v>71584</v>
      </c>
      <c r="J11" s="8">
        <v>24386</v>
      </c>
      <c r="K11" s="8">
        <v>885036</v>
      </c>
      <c r="L11" s="8">
        <v>53198227</v>
      </c>
      <c r="M11" s="16">
        <f t="shared" si="0"/>
        <v>0</v>
      </c>
      <c r="N11" s="16">
        <f>K11-(C11+E11+G11+I11)</f>
        <v>0</v>
      </c>
    </row>
    <row r="12" spans="1:14" ht="9.65" customHeight="1" x14ac:dyDescent="0.3">
      <c r="A12" s="20" t="s">
        <v>419</v>
      </c>
      <c r="B12" s="8">
        <v>138</v>
      </c>
      <c r="C12" s="8">
        <v>1390</v>
      </c>
      <c r="D12" s="8">
        <v>41</v>
      </c>
      <c r="E12" s="8">
        <v>441</v>
      </c>
      <c r="F12" s="8">
        <v>0</v>
      </c>
      <c r="G12" s="8">
        <v>0</v>
      </c>
      <c r="H12" s="8">
        <v>0</v>
      </c>
      <c r="I12" s="8">
        <v>0</v>
      </c>
      <c r="J12" s="8">
        <v>179</v>
      </c>
      <c r="K12" s="8">
        <v>1831</v>
      </c>
      <c r="L12" s="8">
        <v>305012</v>
      </c>
      <c r="M12" s="16">
        <f t="shared" si="0"/>
        <v>0</v>
      </c>
      <c r="N12" s="16">
        <f t="shared" si="1"/>
        <v>0</v>
      </c>
    </row>
    <row r="13" spans="1:14" ht="9.65" customHeight="1" x14ac:dyDescent="0.3">
      <c r="A13" s="20" t="s">
        <v>420</v>
      </c>
      <c r="B13" s="8">
        <v>0</v>
      </c>
      <c r="C13" s="8">
        <v>0</v>
      </c>
      <c r="D13" s="8">
        <v>0</v>
      </c>
      <c r="E13" s="8">
        <v>0</v>
      </c>
      <c r="F13" s="8">
        <v>0</v>
      </c>
      <c r="G13" s="8">
        <v>0</v>
      </c>
      <c r="H13" s="8">
        <v>0</v>
      </c>
      <c r="I13" s="8">
        <v>0</v>
      </c>
      <c r="J13" s="8">
        <v>0</v>
      </c>
      <c r="K13" s="8">
        <v>0</v>
      </c>
      <c r="L13" s="8">
        <v>0</v>
      </c>
      <c r="M13" s="16">
        <f t="shared" si="0"/>
        <v>0</v>
      </c>
      <c r="N13" s="16">
        <f t="shared" si="1"/>
        <v>0</v>
      </c>
    </row>
    <row r="14" spans="1:14" ht="9.65" customHeight="1" x14ac:dyDescent="0.3">
      <c r="A14" s="20" t="s">
        <v>421</v>
      </c>
      <c r="B14" s="8">
        <v>1741</v>
      </c>
      <c r="C14" s="8">
        <v>27143</v>
      </c>
      <c r="D14" s="8">
        <v>330</v>
      </c>
      <c r="E14" s="8">
        <v>4786</v>
      </c>
      <c r="F14" s="8">
        <v>60</v>
      </c>
      <c r="G14" s="8">
        <v>1174</v>
      </c>
      <c r="H14" s="8">
        <v>0</v>
      </c>
      <c r="I14" s="8">
        <v>0</v>
      </c>
      <c r="J14" s="8">
        <v>2131</v>
      </c>
      <c r="K14" s="8">
        <v>33103</v>
      </c>
      <c r="L14" s="8">
        <v>2829166</v>
      </c>
      <c r="M14" s="16">
        <f t="shared" si="0"/>
        <v>0</v>
      </c>
      <c r="N14" s="16">
        <f t="shared" si="1"/>
        <v>0</v>
      </c>
    </row>
    <row r="15" spans="1:14" ht="9.65" customHeight="1" x14ac:dyDescent="0.3">
      <c r="A15" s="20" t="s">
        <v>422</v>
      </c>
      <c r="B15" s="8">
        <v>308</v>
      </c>
      <c r="C15" s="8">
        <v>3655</v>
      </c>
      <c r="D15" s="8">
        <v>6</v>
      </c>
      <c r="E15" s="8">
        <v>85</v>
      </c>
      <c r="F15" s="8">
        <v>23</v>
      </c>
      <c r="G15" s="8">
        <v>402</v>
      </c>
      <c r="H15" s="8">
        <v>0</v>
      </c>
      <c r="I15" s="8">
        <v>0</v>
      </c>
      <c r="J15" s="8">
        <v>337</v>
      </c>
      <c r="K15" s="8">
        <v>4142</v>
      </c>
      <c r="L15" s="8">
        <v>509594</v>
      </c>
      <c r="M15" s="16">
        <f t="shared" si="0"/>
        <v>0</v>
      </c>
      <c r="N15" s="16">
        <f t="shared" si="1"/>
        <v>0</v>
      </c>
    </row>
    <row r="16" spans="1:14" ht="9.65" customHeight="1" x14ac:dyDescent="0.3">
      <c r="A16" s="20" t="s">
        <v>423</v>
      </c>
      <c r="B16" s="8">
        <v>0</v>
      </c>
      <c r="C16" s="8">
        <v>0</v>
      </c>
      <c r="D16" s="8">
        <v>0</v>
      </c>
      <c r="E16" s="8">
        <v>0</v>
      </c>
      <c r="F16" s="8">
        <v>0</v>
      </c>
      <c r="G16" s="8">
        <v>0</v>
      </c>
      <c r="H16" s="8">
        <v>0</v>
      </c>
      <c r="I16" s="8">
        <v>0</v>
      </c>
      <c r="J16" s="8">
        <v>0</v>
      </c>
      <c r="K16" s="8">
        <v>0</v>
      </c>
      <c r="L16" s="8">
        <v>0</v>
      </c>
      <c r="M16" s="16">
        <f t="shared" si="0"/>
        <v>0</v>
      </c>
      <c r="N16" s="16">
        <f t="shared" si="1"/>
        <v>0</v>
      </c>
    </row>
    <row r="17" spans="1:14" ht="9.65" customHeight="1" x14ac:dyDescent="0.3">
      <c r="A17" s="20" t="s">
        <v>424</v>
      </c>
      <c r="B17" s="8">
        <v>0</v>
      </c>
      <c r="C17" s="8">
        <v>0</v>
      </c>
      <c r="D17" s="8">
        <v>0</v>
      </c>
      <c r="E17" s="8">
        <v>0</v>
      </c>
      <c r="F17" s="8">
        <v>0</v>
      </c>
      <c r="G17" s="8">
        <v>0</v>
      </c>
      <c r="H17" s="8">
        <v>0</v>
      </c>
      <c r="I17" s="8">
        <v>0</v>
      </c>
      <c r="J17" s="8">
        <v>0</v>
      </c>
      <c r="K17" s="8">
        <v>0</v>
      </c>
      <c r="L17" s="8">
        <v>0</v>
      </c>
      <c r="M17" s="16">
        <f t="shared" si="0"/>
        <v>0</v>
      </c>
      <c r="N17" s="16">
        <f t="shared" si="1"/>
        <v>0</v>
      </c>
    </row>
    <row r="18" spans="1:14" ht="9.65" customHeight="1" x14ac:dyDescent="0.3">
      <c r="A18" s="20" t="s">
        <v>425</v>
      </c>
      <c r="B18" s="8">
        <v>0</v>
      </c>
      <c r="C18" s="8">
        <v>0</v>
      </c>
      <c r="D18" s="8">
        <v>0</v>
      </c>
      <c r="E18" s="8">
        <v>0</v>
      </c>
      <c r="F18" s="8">
        <v>0</v>
      </c>
      <c r="G18" s="8">
        <v>0</v>
      </c>
      <c r="H18" s="8">
        <v>0</v>
      </c>
      <c r="I18" s="8">
        <v>0</v>
      </c>
      <c r="J18" s="8">
        <v>0</v>
      </c>
      <c r="K18" s="8">
        <v>0</v>
      </c>
      <c r="L18" s="8">
        <v>0</v>
      </c>
      <c r="M18" s="16">
        <f t="shared" si="0"/>
        <v>0</v>
      </c>
      <c r="N18" s="16">
        <f t="shared" si="1"/>
        <v>0</v>
      </c>
    </row>
    <row r="19" spans="1:14" ht="9.65" customHeight="1" x14ac:dyDescent="0.3">
      <c r="A19" s="20" t="s">
        <v>426</v>
      </c>
      <c r="B19" s="8">
        <v>292</v>
      </c>
      <c r="C19" s="8">
        <v>3422</v>
      </c>
      <c r="D19" s="8">
        <v>6</v>
      </c>
      <c r="E19" s="8">
        <v>85</v>
      </c>
      <c r="F19" s="8">
        <v>23</v>
      </c>
      <c r="G19" s="8">
        <v>402</v>
      </c>
      <c r="H19" s="8">
        <v>0</v>
      </c>
      <c r="I19" s="8">
        <v>0</v>
      </c>
      <c r="J19" s="8">
        <v>321</v>
      </c>
      <c r="K19" s="8">
        <v>3909</v>
      </c>
      <c r="L19" s="8">
        <v>485040</v>
      </c>
      <c r="M19" s="16">
        <f t="shared" si="0"/>
        <v>0</v>
      </c>
      <c r="N19" s="16">
        <f t="shared" si="1"/>
        <v>0</v>
      </c>
    </row>
    <row r="20" spans="1:14" ht="9.65" customHeight="1" x14ac:dyDescent="0.3">
      <c r="A20" s="20" t="s">
        <v>427</v>
      </c>
      <c r="B20" s="8">
        <v>0</v>
      </c>
      <c r="C20" s="8">
        <v>0</v>
      </c>
      <c r="D20" s="8">
        <v>0</v>
      </c>
      <c r="E20" s="8">
        <v>0</v>
      </c>
      <c r="F20" s="8">
        <v>0</v>
      </c>
      <c r="G20" s="8">
        <v>0</v>
      </c>
      <c r="H20" s="8">
        <v>0</v>
      </c>
      <c r="I20" s="8">
        <v>0</v>
      </c>
      <c r="J20" s="8">
        <v>0</v>
      </c>
      <c r="K20" s="8">
        <v>0</v>
      </c>
      <c r="L20" s="8">
        <v>0</v>
      </c>
      <c r="M20" s="16">
        <f t="shared" si="0"/>
        <v>0</v>
      </c>
      <c r="N20" s="16">
        <f t="shared" si="1"/>
        <v>0</v>
      </c>
    </row>
    <row r="21" spans="1:14" ht="9.65" customHeight="1" x14ac:dyDescent="0.3">
      <c r="A21" s="20" t="s">
        <v>428</v>
      </c>
      <c r="B21" s="8">
        <v>16</v>
      </c>
      <c r="C21" s="8">
        <v>233</v>
      </c>
      <c r="D21" s="8">
        <v>0</v>
      </c>
      <c r="E21" s="8">
        <v>0</v>
      </c>
      <c r="F21" s="8">
        <v>0</v>
      </c>
      <c r="G21" s="8">
        <v>0</v>
      </c>
      <c r="H21" s="8">
        <v>0</v>
      </c>
      <c r="I21" s="8">
        <v>0</v>
      </c>
      <c r="J21" s="8">
        <v>16</v>
      </c>
      <c r="K21" s="8">
        <v>233</v>
      </c>
      <c r="L21" s="8">
        <v>24554</v>
      </c>
      <c r="M21" s="16">
        <f t="shared" si="0"/>
        <v>0</v>
      </c>
      <c r="N21" s="16">
        <f t="shared" si="1"/>
        <v>0</v>
      </c>
    </row>
    <row r="22" spans="1:14" ht="9.65" customHeight="1" x14ac:dyDescent="0.3">
      <c r="A22" s="20" t="s">
        <v>429</v>
      </c>
      <c r="B22" s="8">
        <v>0</v>
      </c>
      <c r="C22" s="8">
        <v>0</v>
      </c>
      <c r="D22" s="8">
        <v>0</v>
      </c>
      <c r="E22" s="8">
        <v>0</v>
      </c>
      <c r="F22" s="8">
        <v>0</v>
      </c>
      <c r="G22" s="8">
        <v>0</v>
      </c>
      <c r="H22" s="8">
        <v>0</v>
      </c>
      <c r="I22" s="8">
        <v>0</v>
      </c>
      <c r="J22" s="8">
        <v>0</v>
      </c>
      <c r="K22" s="8">
        <v>0</v>
      </c>
      <c r="L22" s="8">
        <v>0</v>
      </c>
      <c r="M22" s="16">
        <f t="shared" si="0"/>
        <v>0</v>
      </c>
      <c r="N22" s="16">
        <f t="shared" si="1"/>
        <v>0</v>
      </c>
    </row>
    <row r="23" spans="1:14" ht="9.65" customHeight="1" x14ac:dyDescent="0.3">
      <c r="A23" s="20" t="s">
        <v>430</v>
      </c>
      <c r="B23" s="8">
        <v>2044</v>
      </c>
      <c r="C23" s="8">
        <v>21372</v>
      </c>
      <c r="D23" s="8">
        <v>66</v>
      </c>
      <c r="E23" s="8">
        <v>632</v>
      </c>
      <c r="F23" s="8">
        <v>999</v>
      </c>
      <c r="G23" s="8">
        <v>15646</v>
      </c>
      <c r="H23" s="8">
        <v>0</v>
      </c>
      <c r="I23" s="8">
        <v>0</v>
      </c>
      <c r="J23" s="8">
        <v>3109</v>
      </c>
      <c r="K23" s="8">
        <v>37650</v>
      </c>
      <c r="L23" s="8">
        <v>3804280</v>
      </c>
      <c r="M23" s="16">
        <f t="shared" si="0"/>
        <v>0</v>
      </c>
      <c r="N23" s="16">
        <f t="shared" si="1"/>
        <v>0</v>
      </c>
    </row>
    <row r="24" spans="1:14" ht="9.65" customHeight="1" x14ac:dyDescent="0.3">
      <c r="A24" s="20" t="s">
        <v>431</v>
      </c>
      <c r="B24" s="8">
        <v>0</v>
      </c>
      <c r="C24" s="8">
        <v>0</v>
      </c>
      <c r="D24" s="8">
        <v>0</v>
      </c>
      <c r="E24" s="8">
        <v>0</v>
      </c>
      <c r="F24" s="8">
        <v>0</v>
      </c>
      <c r="G24" s="8">
        <v>0</v>
      </c>
      <c r="H24" s="8">
        <v>0</v>
      </c>
      <c r="I24" s="8">
        <v>0</v>
      </c>
      <c r="J24" s="8">
        <v>0</v>
      </c>
      <c r="K24" s="8">
        <v>0</v>
      </c>
      <c r="L24" s="8">
        <v>0</v>
      </c>
      <c r="M24" s="16">
        <f t="shared" si="0"/>
        <v>0</v>
      </c>
      <c r="N24" s="16">
        <f t="shared" si="1"/>
        <v>0</v>
      </c>
    </row>
    <row r="25" spans="1:14" ht="9.65" customHeight="1" x14ac:dyDescent="0.3">
      <c r="A25" s="20" t="s">
        <v>432</v>
      </c>
      <c r="B25" s="8">
        <v>4</v>
      </c>
      <c r="C25" s="8">
        <v>36</v>
      </c>
      <c r="D25" s="8">
        <v>0</v>
      </c>
      <c r="E25" s="8">
        <v>0</v>
      </c>
      <c r="F25" s="8">
        <v>0</v>
      </c>
      <c r="G25" s="8">
        <v>0</v>
      </c>
      <c r="H25" s="8">
        <v>0</v>
      </c>
      <c r="I25" s="8">
        <v>0</v>
      </c>
      <c r="J25" s="8">
        <v>4</v>
      </c>
      <c r="K25" s="8">
        <v>36</v>
      </c>
      <c r="L25" s="8">
        <v>5796</v>
      </c>
      <c r="M25" s="16">
        <f t="shared" si="0"/>
        <v>0</v>
      </c>
      <c r="N25" s="16">
        <f t="shared" si="1"/>
        <v>0</v>
      </c>
    </row>
    <row r="26" spans="1:14" ht="9.65" customHeight="1" x14ac:dyDescent="0.3">
      <c r="A26" s="20" t="s">
        <v>433</v>
      </c>
      <c r="B26" s="8">
        <v>1370</v>
      </c>
      <c r="C26" s="8">
        <v>13059</v>
      </c>
      <c r="D26" s="8">
        <v>40</v>
      </c>
      <c r="E26" s="8">
        <v>365</v>
      </c>
      <c r="F26" s="8">
        <v>322</v>
      </c>
      <c r="G26" s="8">
        <v>3628</v>
      </c>
      <c r="H26" s="8">
        <v>0</v>
      </c>
      <c r="I26" s="8">
        <v>0</v>
      </c>
      <c r="J26" s="8">
        <v>1732</v>
      </c>
      <c r="K26" s="8">
        <v>17052</v>
      </c>
      <c r="L26" s="8">
        <v>2222775</v>
      </c>
      <c r="M26" s="16">
        <f t="shared" si="0"/>
        <v>0</v>
      </c>
      <c r="N26" s="16">
        <f t="shared" si="1"/>
        <v>0</v>
      </c>
    </row>
    <row r="27" spans="1:14" ht="9.65" customHeight="1" x14ac:dyDescent="0.3">
      <c r="A27" s="20" t="s">
        <v>434</v>
      </c>
      <c r="B27" s="8">
        <v>723</v>
      </c>
      <c r="C27" s="8">
        <v>7088</v>
      </c>
      <c r="D27" s="8">
        <v>31</v>
      </c>
      <c r="E27" s="8">
        <v>264</v>
      </c>
      <c r="F27" s="8">
        <v>9</v>
      </c>
      <c r="G27" s="8">
        <v>87</v>
      </c>
      <c r="H27" s="8">
        <v>0</v>
      </c>
      <c r="I27" s="8">
        <v>0</v>
      </c>
      <c r="J27" s="8">
        <v>763</v>
      </c>
      <c r="K27" s="8">
        <v>7439</v>
      </c>
      <c r="L27" s="8">
        <v>1259566</v>
      </c>
      <c r="M27" s="16">
        <f t="shared" si="0"/>
        <v>0</v>
      </c>
      <c r="N27" s="16">
        <f t="shared" si="1"/>
        <v>0</v>
      </c>
    </row>
    <row r="28" spans="1:14" ht="9.65" customHeight="1" x14ac:dyDescent="0.3">
      <c r="A28" s="20" t="s">
        <v>435</v>
      </c>
      <c r="B28" s="8">
        <v>485</v>
      </c>
      <c r="C28" s="8">
        <v>5570</v>
      </c>
      <c r="D28" s="8">
        <v>25</v>
      </c>
      <c r="E28" s="8">
        <v>247</v>
      </c>
      <c r="F28" s="8">
        <v>32</v>
      </c>
      <c r="G28" s="8">
        <v>292</v>
      </c>
      <c r="H28" s="8">
        <v>0</v>
      </c>
      <c r="I28" s="8">
        <v>0</v>
      </c>
      <c r="J28" s="8">
        <v>542</v>
      </c>
      <c r="K28" s="8">
        <v>6109</v>
      </c>
      <c r="L28" s="8">
        <v>679120</v>
      </c>
      <c r="M28" s="16">
        <f t="shared" si="0"/>
        <v>0</v>
      </c>
      <c r="N28" s="16">
        <f t="shared" si="1"/>
        <v>0</v>
      </c>
    </row>
    <row r="29" spans="1:14" ht="9.65" customHeight="1" x14ac:dyDescent="0.3">
      <c r="A29" s="20" t="s">
        <v>436</v>
      </c>
      <c r="B29" s="8">
        <v>22</v>
      </c>
      <c r="C29" s="8">
        <v>435</v>
      </c>
      <c r="D29" s="8">
        <v>0</v>
      </c>
      <c r="E29" s="8">
        <v>0</v>
      </c>
      <c r="F29" s="8">
        <v>0</v>
      </c>
      <c r="G29" s="8">
        <v>0</v>
      </c>
      <c r="H29" s="8">
        <v>0</v>
      </c>
      <c r="I29" s="8">
        <v>0</v>
      </c>
      <c r="J29" s="8">
        <v>22</v>
      </c>
      <c r="K29" s="8">
        <v>435</v>
      </c>
      <c r="L29" s="8">
        <v>45781</v>
      </c>
      <c r="M29" s="16">
        <f t="shared" si="0"/>
        <v>0</v>
      </c>
      <c r="N29" s="16">
        <f t="shared" si="1"/>
        <v>0</v>
      </c>
    </row>
    <row r="30" spans="1:14" ht="9.65" customHeight="1" x14ac:dyDescent="0.3">
      <c r="A30" s="20" t="s">
        <v>437</v>
      </c>
      <c r="B30" s="8">
        <v>163</v>
      </c>
      <c r="C30" s="8">
        <v>2272</v>
      </c>
      <c r="D30" s="8">
        <v>1</v>
      </c>
      <c r="E30" s="8">
        <v>20</v>
      </c>
      <c r="F30" s="8">
        <v>645</v>
      </c>
      <c r="G30" s="8">
        <v>11726</v>
      </c>
      <c r="H30" s="8">
        <v>0</v>
      </c>
      <c r="I30" s="8">
        <v>0</v>
      </c>
      <c r="J30" s="8">
        <v>809</v>
      </c>
      <c r="K30" s="8">
        <v>14018</v>
      </c>
      <c r="L30" s="8">
        <v>850809</v>
      </c>
      <c r="M30" s="16">
        <f t="shared" si="0"/>
        <v>0</v>
      </c>
      <c r="N30" s="16">
        <f t="shared" si="1"/>
        <v>0</v>
      </c>
    </row>
    <row r="31" spans="1:14" ht="9.65" customHeight="1" x14ac:dyDescent="0.3">
      <c r="A31" s="20" t="s">
        <v>438</v>
      </c>
      <c r="B31" s="8">
        <v>35869</v>
      </c>
      <c r="C31" s="8">
        <v>1670728</v>
      </c>
      <c r="D31" s="8">
        <v>3734</v>
      </c>
      <c r="E31" s="8">
        <v>313172</v>
      </c>
      <c r="F31" s="8">
        <v>2254</v>
      </c>
      <c r="G31" s="8">
        <v>215700</v>
      </c>
      <c r="H31" s="8">
        <v>168</v>
      </c>
      <c r="I31" s="8">
        <v>8621</v>
      </c>
      <c r="J31" s="8">
        <v>42025</v>
      </c>
      <c r="K31" s="8">
        <v>2208221</v>
      </c>
      <c r="L31" s="8">
        <v>69445090</v>
      </c>
      <c r="M31" s="16">
        <f t="shared" si="0"/>
        <v>0</v>
      </c>
      <c r="N31" s="16">
        <f t="shared" si="1"/>
        <v>0</v>
      </c>
    </row>
    <row r="32" spans="1:14" ht="9.65" customHeight="1" x14ac:dyDescent="0.3">
      <c r="A32" s="20" t="s">
        <v>439</v>
      </c>
      <c r="B32" s="8">
        <v>1616</v>
      </c>
      <c r="C32" s="8">
        <v>178518</v>
      </c>
      <c r="D32" s="8">
        <v>372</v>
      </c>
      <c r="E32" s="8">
        <v>39447</v>
      </c>
      <c r="F32" s="8">
        <v>862</v>
      </c>
      <c r="G32" s="8">
        <v>93911</v>
      </c>
      <c r="H32" s="8">
        <v>0</v>
      </c>
      <c r="I32" s="8">
        <v>0</v>
      </c>
      <c r="J32" s="8">
        <v>2850</v>
      </c>
      <c r="K32" s="8">
        <v>311876</v>
      </c>
      <c r="L32" s="8">
        <v>7738402</v>
      </c>
      <c r="M32" s="16">
        <f t="shared" si="0"/>
        <v>0</v>
      </c>
      <c r="N32" s="16">
        <f t="shared" si="1"/>
        <v>0</v>
      </c>
    </row>
    <row r="33" spans="1:14" ht="9.65" customHeight="1" x14ac:dyDescent="0.3">
      <c r="A33" s="20" t="s">
        <v>440</v>
      </c>
      <c r="B33" s="8">
        <v>34253</v>
      </c>
      <c r="C33" s="8">
        <v>1492210</v>
      </c>
      <c r="D33" s="8">
        <v>3362</v>
      </c>
      <c r="E33" s="8">
        <v>273725</v>
      </c>
      <c r="F33" s="8">
        <v>1392</v>
      </c>
      <c r="G33" s="8">
        <v>121789</v>
      </c>
      <c r="H33" s="8">
        <v>168</v>
      </c>
      <c r="I33" s="8">
        <v>8621</v>
      </c>
      <c r="J33" s="8">
        <v>39175</v>
      </c>
      <c r="K33" s="8">
        <v>1896345</v>
      </c>
      <c r="L33" s="8">
        <v>61706688</v>
      </c>
      <c r="M33" s="16">
        <f t="shared" si="0"/>
        <v>0</v>
      </c>
      <c r="N33" s="16">
        <f t="shared" si="1"/>
        <v>0</v>
      </c>
    </row>
    <row r="34" spans="1:14" ht="9.65" customHeight="1" x14ac:dyDescent="0.3">
      <c r="A34" s="20" t="s">
        <v>441</v>
      </c>
      <c r="B34" s="8">
        <v>10676</v>
      </c>
      <c r="C34" s="8">
        <v>792097</v>
      </c>
      <c r="D34" s="8">
        <v>2362</v>
      </c>
      <c r="E34" s="8">
        <v>211093</v>
      </c>
      <c r="F34" s="8">
        <v>1184</v>
      </c>
      <c r="G34" s="8">
        <v>109611</v>
      </c>
      <c r="H34" s="8">
        <v>33</v>
      </c>
      <c r="I34" s="8">
        <v>3090</v>
      </c>
      <c r="J34" s="8">
        <v>14255</v>
      </c>
      <c r="K34" s="8">
        <v>1115891</v>
      </c>
      <c r="L34" s="8">
        <v>42090950</v>
      </c>
      <c r="M34" s="16">
        <f t="shared" si="0"/>
        <v>0</v>
      </c>
      <c r="N34" s="16">
        <f t="shared" si="1"/>
        <v>0</v>
      </c>
    </row>
    <row r="35" spans="1:14" ht="9.65" customHeight="1" x14ac:dyDescent="0.3">
      <c r="A35" s="20" t="s">
        <v>442</v>
      </c>
      <c r="B35" s="8">
        <v>9279</v>
      </c>
      <c r="C35" s="8">
        <v>761814</v>
      </c>
      <c r="D35" s="8">
        <v>2294</v>
      </c>
      <c r="E35" s="8">
        <v>208988</v>
      </c>
      <c r="F35" s="8">
        <v>1139</v>
      </c>
      <c r="G35" s="8">
        <v>107081</v>
      </c>
      <c r="H35" s="8">
        <v>33</v>
      </c>
      <c r="I35" s="8">
        <v>3090</v>
      </c>
      <c r="J35" s="8">
        <v>12745</v>
      </c>
      <c r="K35" s="8">
        <v>1080973</v>
      </c>
      <c r="L35" s="8">
        <v>39955793</v>
      </c>
      <c r="M35" s="16">
        <f t="shared" si="0"/>
        <v>0</v>
      </c>
      <c r="N35" s="16">
        <f t="shared" si="1"/>
        <v>0</v>
      </c>
    </row>
    <row r="36" spans="1:14" ht="9.65" customHeight="1" x14ac:dyDescent="0.3">
      <c r="A36" s="20" t="s">
        <v>443</v>
      </c>
      <c r="B36" s="8">
        <v>3</v>
      </c>
      <c r="C36" s="8">
        <v>63</v>
      </c>
      <c r="D36" s="8">
        <v>0</v>
      </c>
      <c r="E36" s="8">
        <v>0</v>
      </c>
      <c r="F36" s="8">
        <v>10</v>
      </c>
      <c r="G36" s="8">
        <v>511</v>
      </c>
      <c r="H36" s="8">
        <v>0</v>
      </c>
      <c r="I36" s="8">
        <v>0</v>
      </c>
      <c r="J36" s="8">
        <v>13</v>
      </c>
      <c r="K36" s="8">
        <v>574</v>
      </c>
      <c r="L36" s="8">
        <v>62758</v>
      </c>
      <c r="M36" s="16">
        <f t="shared" si="0"/>
        <v>0</v>
      </c>
      <c r="N36" s="16">
        <f t="shared" si="1"/>
        <v>0</v>
      </c>
    </row>
    <row r="37" spans="1:14" ht="9.65" customHeight="1" x14ac:dyDescent="0.3">
      <c r="A37" s="20" t="s">
        <v>444</v>
      </c>
      <c r="B37" s="8">
        <v>867</v>
      </c>
      <c r="C37" s="8">
        <v>37334</v>
      </c>
      <c r="D37" s="8">
        <v>851</v>
      </c>
      <c r="E37" s="8">
        <v>55596</v>
      </c>
      <c r="F37" s="8">
        <v>78</v>
      </c>
      <c r="G37" s="8">
        <v>4992</v>
      </c>
      <c r="H37" s="8">
        <v>21</v>
      </c>
      <c r="I37" s="8">
        <v>1435</v>
      </c>
      <c r="J37" s="8">
        <v>1817</v>
      </c>
      <c r="K37" s="8">
        <v>99357</v>
      </c>
      <c r="L37" s="8">
        <v>5693705</v>
      </c>
      <c r="M37" s="16">
        <f t="shared" si="0"/>
        <v>0</v>
      </c>
      <c r="N37" s="16">
        <f t="shared" si="1"/>
        <v>0</v>
      </c>
    </row>
    <row r="38" spans="1:14" ht="9.65" customHeight="1" x14ac:dyDescent="0.3">
      <c r="A38" s="20" t="s">
        <v>445</v>
      </c>
      <c r="B38" s="8">
        <v>102</v>
      </c>
      <c r="C38" s="8">
        <v>874</v>
      </c>
      <c r="D38" s="8">
        <v>1</v>
      </c>
      <c r="E38" s="8">
        <v>16</v>
      </c>
      <c r="F38" s="8">
        <v>50</v>
      </c>
      <c r="G38" s="8">
        <v>1358</v>
      </c>
      <c r="H38" s="8">
        <v>0</v>
      </c>
      <c r="I38" s="8">
        <v>0</v>
      </c>
      <c r="J38" s="8">
        <v>153</v>
      </c>
      <c r="K38" s="8">
        <v>2248</v>
      </c>
      <c r="L38" s="8">
        <v>196421</v>
      </c>
      <c r="M38" s="16">
        <f t="shared" si="0"/>
        <v>0</v>
      </c>
      <c r="N38" s="16">
        <f t="shared" si="1"/>
        <v>0</v>
      </c>
    </row>
    <row r="39" spans="1:14" ht="9.65" customHeight="1" x14ac:dyDescent="0.3">
      <c r="A39" s="20" t="s">
        <v>446</v>
      </c>
      <c r="B39" s="8">
        <v>4405</v>
      </c>
      <c r="C39" s="8">
        <v>55577</v>
      </c>
      <c r="D39" s="8">
        <v>835</v>
      </c>
      <c r="E39" s="8">
        <v>25003</v>
      </c>
      <c r="F39" s="8">
        <v>1062</v>
      </c>
      <c r="G39" s="8">
        <v>45760</v>
      </c>
      <c r="H39" s="8">
        <v>0</v>
      </c>
      <c r="I39" s="8">
        <v>0</v>
      </c>
      <c r="J39" s="8">
        <v>6302</v>
      </c>
      <c r="K39" s="8">
        <v>126340</v>
      </c>
      <c r="L39" s="8">
        <v>19536263</v>
      </c>
      <c r="M39" s="16">
        <f t="shared" si="0"/>
        <v>0</v>
      </c>
      <c r="N39" s="16">
        <f t="shared" si="1"/>
        <v>0</v>
      </c>
    </row>
    <row r="40" spans="1:14" ht="9.65" customHeight="1" x14ac:dyDescent="0.3">
      <c r="A40" s="20" t="s">
        <v>447</v>
      </c>
      <c r="B40" s="8">
        <v>4405</v>
      </c>
      <c r="C40" s="8">
        <v>55577</v>
      </c>
      <c r="D40" s="8">
        <v>835</v>
      </c>
      <c r="E40" s="8">
        <v>25003</v>
      </c>
      <c r="F40" s="8">
        <v>1062</v>
      </c>
      <c r="G40" s="8">
        <v>45760</v>
      </c>
      <c r="H40" s="8">
        <v>0</v>
      </c>
      <c r="I40" s="8">
        <v>0</v>
      </c>
      <c r="J40" s="8">
        <v>6302</v>
      </c>
      <c r="K40" s="8">
        <v>126340</v>
      </c>
      <c r="L40" s="8">
        <v>19536263</v>
      </c>
      <c r="M40" s="16">
        <f t="shared" si="0"/>
        <v>0</v>
      </c>
      <c r="N40" s="16">
        <f t="shared" si="1"/>
        <v>0</v>
      </c>
    </row>
    <row r="41" spans="1:14" ht="9.65" customHeight="1" x14ac:dyDescent="0.3">
      <c r="A41" s="20" t="s">
        <v>448</v>
      </c>
      <c r="B41" s="8">
        <v>79</v>
      </c>
      <c r="C41" s="8">
        <v>1177</v>
      </c>
      <c r="D41" s="8">
        <v>0</v>
      </c>
      <c r="E41" s="8">
        <v>0</v>
      </c>
      <c r="F41" s="8">
        <v>0</v>
      </c>
      <c r="G41" s="8">
        <v>0</v>
      </c>
      <c r="H41" s="8">
        <v>0</v>
      </c>
      <c r="I41" s="8">
        <v>0</v>
      </c>
      <c r="J41" s="8">
        <v>79</v>
      </c>
      <c r="K41" s="8">
        <v>1177</v>
      </c>
      <c r="L41" s="8">
        <v>126905</v>
      </c>
      <c r="M41" s="16">
        <f t="shared" si="0"/>
        <v>0</v>
      </c>
      <c r="N41" s="16">
        <f t="shared" si="1"/>
        <v>0</v>
      </c>
    </row>
    <row r="42" spans="1:14" ht="9.65" customHeight="1" x14ac:dyDescent="0.3">
      <c r="A42" s="20" t="s">
        <v>449</v>
      </c>
      <c r="B42" s="8">
        <v>141</v>
      </c>
      <c r="C42" s="8">
        <v>277</v>
      </c>
      <c r="D42" s="8">
        <v>0</v>
      </c>
      <c r="E42" s="8">
        <v>0</v>
      </c>
      <c r="F42" s="8">
        <v>13</v>
      </c>
      <c r="G42" s="8">
        <v>534</v>
      </c>
      <c r="H42" s="8">
        <v>0</v>
      </c>
      <c r="I42" s="8">
        <v>0</v>
      </c>
      <c r="J42" s="8">
        <v>154</v>
      </c>
      <c r="K42" s="8">
        <v>811</v>
      </c>
      <c r="L42" s="8">
        <v>116745</v>
      </c>
      <c r="M42" s="16">
        <f t="shared" si="0"/>
        <v>0</v>
      </c>
      <c r="N42" s="16">
        <f t="shared" si="1"/>
        <v>0</v>
      </c>
    </row>
    <row r="43" spans="1:14" ht="9.65" customHeight="1" x14ac:dyDescent="0.3">
      <c r="A43" s="20" t="s">
        <v>450</v>
      </c>
      <c r="B43" s="8">
        <v>449</v>
      </c>
      <c r="C43" s="8">
        <v>6931</v>
      </c>
      <c r="D43" s="8">
        <v>10</v>
      </c>
      <c r="E43" s="8">
        <v>157</v>
      </c>
      <c r="F43" s="8">
        <v>9</v>
      </c>
      <c r="G43" s="8">
        <v>108</v>
      </c>
      <c r="H43" s="8">
        <v>0</v>
      </c>
      <c r="I43" s="8">
        <v>0</v>
      </c>
      <c r="J43" s="8">
        <v>468</v>
      </c>
      <c r="K43" s="8">
        <v>7196</v>
      </c>
      <c r="L43" s="8">
        <v>796394</v>
      </c>
      <c r="M43" s="16">
        <f t="shared" si="0"/>
        <v>0</v>
      </c>
      <c r="N43" s="16">
        <f t="shared" si="1"/>
        <v>0</v>
      </c>
    </row>
    <row r="44" spans="1:14" ht="9.65" customHeight="1" x14ac:dyDescent="0.3">
      <c r="A44" s="20" t="s">
        <v>451</v>
      </c>
      <c r="B44" s="8">
        <v>0</v>
      </c>
      <c r="C44" s="8">
        <v>0</v>
      </c>
      <c r="D44" s="8">
        <v>0</v>
      </c>
      <c r="E44" s="8">
        <v>0</v>
      </c>
      <c r="F44" s="8">
        <v>0</v>
      </c>
      <c r="G44" s="8">
        <v>0</v>
      </c>
      <c r="H44" s="8">
        <v>0</v>
      </c>
      <c r="I44" s="8">
        <v>0</v>
      </c>
      <c r="J44" s="8">
        <v>0</v>
      </c>
      <c r="K44" s="8">
        <v>0</v>
      </c>
      <c r="L44" s="8">
        <v>0</v>
      </c>
      <c r="M44" s="16">
        <f t="shared" si="0"/>
        <v>0</v>
      </c>
      <c r="N44" s="16">
        <f t="shared" si="1"/>
        <v>0</v>
      </c>
    </row>
    <row r="45" spans="1:14" ht="9.65" customHeight="1" x14ac:dyDescent="0.3">
      <c r="A45" s="20" t="s">
        <v>452</v>
      </c>
      <c r="B45" s="8">
        <v>239554</v>
      </c>
      <c r="C45" s="8">
        <v>1185217</v>
      </c>
      <c r="D45" s="8">
        <v>11063</v>
      </c>
      <c r="E45" s="8">
        <v>64825</v>
      </c>
      <c r="F45" s="8">
        <v>31784</v>
      </c>
      <c r="G45" s="8">
        <v>169979</v>
      </c>
      <c r="H45" s="8">
        <v>18</v>
      </c>
      <c r="I45" s="8">
        <v>300</v>
      </c>
      <c r="J45" s="8">
        <v>282419</v>
      </c>
      <c r="K45" s="8">
        <v>1420321</v>
      </c>
      <c r="L45" s="8">
        <v>148459498</v>
      </c>
      <c r="M45" s="16">
        <f t="shared" si="0"/>
        <v>0</v>
      </c>
      <c r="N45" s="16">
        <f t="shared" si="1"/>
        <v>0</v>
      </c>
    </row>
    <row r="46" spans="1:14" ht="9.65" customHeight="1" x14ac:dyDescent="0.3">
      <c r="A46" s="20" t="s">
        <v>453</v>
      </c>
      <c r="B46" s="8">
        <v>3</v>
      </c>
      <c r="C46" s="8">
        <v>76</v>
      </c>
      <c r="D46" s="8">
        <v>0</v>
      </c>
      <c r="E46" s="8">
        <v>0</v>
      </c>
      <c r="F46" s="8">
        <v>0</v>
      </c>
      <c r="G46" s="8">
        <v>0</v>
      </c>
      <c r="H46" s="8">
        <v>0</v>
      </c>
      <c r="I46" s="8">
        <v>0</v>
      </c>
      <c r="J46" s="8">
        <v>3</v>
      </c>
      <c r="K46" s="8">
        <v>76</v>
      </c>
      <c r="L46" s="8">
        <v>8943</v>
      </c>
      <c r="M46" s="16">
        <f t="shared" si="0"/>
        <v>0</v>
      </c>
      <c r="N46" s="16">
        <f t="shared" si="1"/>
        <v>0</v>
      </c>
    </row>
    <row r="47" spans="1:14" ht="9.65" customHeight="1" x14ac:dyDescent="0.3">
      <c r="A47" s="20" t="s">
        <v>454</v>
      </c>
      <c r="B47" s="8">
        <v>238763</v>
      </c>
      <c r="C47" s="8">
        <v>1174868</v>
      </c>
      <c r="D47" s="8">
        <v>11037</v>
      </c>
      <c r="E47" s="8">
        <v>63972</v>
      </c>
      <c r="F47" s="8">
        <v>31648</v>
      </c>
      <c r="G47" s="8">
        <v>166238</v>
      </c>
      <c r="H47" s="8">
        <v>10</v>
      </c>
      <c r="I47" s="8">
        <v>48</v>
      </c>
      <c r="J47" s="8">
        <v>281458</v>
      </c>
      <c r="K47" s="8">
        <v>1405126</v>
      </c>
      <c r="L47" s="8">
        <v>147087996</v>
      </c>
      <c r="M47" s="16">
        <f>J47-(B47+D47+F47+H47)</f>
        <v>0</v>
      </c>
      <c r="N47" s="16">
        <f t="shared" si="1"/>
        <v>0</v>
      </c>
    </row>
    <row r="48" spans="1:14" ht="9.65" customHeight="1" x14ac:dyDescent="0.3">
      <c r="A48" s="20" t="s">
        <v>455</v>
      </c>
      <c r="B48" s="8">
        <v>788</v>
      </c>
      <c r="C48" s="8">
        <v>10273</v>
      </c>
      <c r="D48" s="8">
        <v>26</v>
      </c>
      <c r="E48" s="8">
        <v>853</v>
      </c>
      <c r="F48" s="8">
        <v>136</v>
      </c>
      <c r="G48" s="8">
        <v>3741</v>
      </c>
      <c r="H48" s="8">
        <v>8</v>
      </c>
      <c r="I48" s="8">
        <v>252</v>
      </c>
      <c r="J48" s="8">
        <v>958</v>
      </c>
      <c r="K48" s="8">
        <v>15119</v>
      </c>
      <c r="L48" s="8">
        <v>1362560</v>
      </c>
      <c r="M48" s="16">
        <f t="shared" si="0"/>
        <v>0</v>
      </c>
      <c r="N48" s="16">
        <f t="shared" si="1"/>
        <v>0</v>
      </c>
    </row>
    <row r="49" spans="1:14" ht="9.65" customHeight="1" x14ac:dyDescent="0.3">
      <c r="A49" s="21" t="s">
        <v>506</v>
      </c>
      <c r="B49" s="8">
        <v>185</v>
      </c>
      <c r="C49" s="8">
        <v>967</v>
      </c>
      <c r="D49" s="8">
        <v>0</v>
      </c>
      <c r="E49" s="8">
        <v>0</v>
      </c>
      <c r="F49" s="8">
        <v>0</v>
      </c>
      <c r="G49" s="8">
        <v>0</v>
      </c>
      <c r="H49" s="8">
        <v>0</v>
      </c>
      <c r="I49" s="8">
        <v>0</v>
      </c>
      <c r="J49" s="8">
        <v>185</v>
      </c>
      <c r="K49" s="8">
        <v>967</v>
      </c>
      <c r="L49" s="8">
        <v>344332</v>
      </c>
      <c r="M49" s="16">
        <f t="shared" si="0"/>
        <v>0</v>
      </c>
      <c r="N49" s="16">
        <f t="shared" si="1"/>
        <v>0</v>
      </c>
    </row>
    <row r="50" spans="1:14" ht="9.65" customHeight="1" x14ac:dyDescent="0.3">
      <c r="A50" s="21" t="s">
        <v>507</v>
      </c>
      <c r="B50" s="8">
        <v>185</v>
      </c>
      <c r="C50" s="8">
        <v>967</v>
      </c>
      <c r="D50" s="8">
        <v>0</v>
      </c>
      <c r="E50" s="8">
        <v>0</v>
      </c>
      <c r="F50" s="8">
        <v>0</v>
      </c>
      <c r="G50" s="8">
        <v>0</v>
      </c>
      <c r="H50" s="8">
        <v>0</v>
      </c>
      <c r="I50" s="8">
        <v>0</v>
      </c>
      <c r="J50" s="8">
        <v>185</v>
      </c>
      <c r="K50" s="8">
        <v>967</v>
      </c>
      <c r="L50" s="8">
        <v>344332</v>
      </c>
      <c r="M50" s="16">
        <f t="shared" si="0"/>
        <v>0</v>
      </c>
      <c r="N50" s="16">
        <f t="shared" si="1"/>
        <v>0</v>
      </c>
    </row>
    <row r="51" spans="1:14" ht="9.65" customHeight="1" x14ac:dyDescent="0.3">
      <c r="A51" s="20" t="s">
        <v>456</v>
      </c>
      <c r="B51" s="8">
        <v>47035</v>
      </c>
      <c r="C51" s="8">
        <v>715455</v>
      </c>
      <c r="D51" s="8">
        <v>3686</v>
      </c>
      <c r="E51" s="8">
        <v>54033</v>
      </c>
      <c r="F51" s="8">
        <v>4511</v>
      </c>
      <c r="G51" s="8">
        <v>72551</v>
      </c>
      <c r="H51" s="8">
        <v>2</v>
      </c>
      <c r="I51" s="8">
        <v>37</v>
      </c>
      <c r="J51" s="8">
        <v>55234</v>
      </c>
      <c r="K51" s="8">
        <v>842076</v>
      </c>
      <c r="L51" s="8">
        <v>105263323</v>
      </c>
      <c r="M51" s="16">
        <f t="shared" si="0"/>
        <v>0</v>
      </c>
      <c r="N51" s="16">
        <f t="shared" si="1"/>
        <v>0</v>
      </c>
    </row>
    <row r="52" spans="1:14" ht="9.65" customHeight="1" x14ac:dyDescent="0.3">
      <c r="A52" s="20" t="s">
        <v>457</v>
      </c>
      <c r="B52" s="8">
        <v>47035</v>
      </c>
      <c r="C52" s="8">
        <v>715455</v>
      </c>
      <c r="D52" s="8">
        <v>3686</v>
      </c>
      <c r="E52" s="8">
        <v>54033</v>
      </c>
      <c r="F52" s="8">
        <v>4511</v>
      </c>
      <c r="G52" s="8">
        <v>72551</v>
      </c>
      <c r="H52" s="8">
        <v>2</v>
      </c>
      <c r="I52" s="8">
        <v>37</v>
      </c>
      <c r="J52" s="8">
        <v>55234</v>
      </c>
      <c r="K52" s="8">
        <v>842076</v>
      </c>
      <c r="L52" s="8">
        <v>105263323</v>
      </c>
      <c r="M52" s="16">
        <f t="shared" si="0"/>
        <v>0</v>
      </c>
      <c r="N52" s="16">
        <f t="shared" si="1"/>
        <v>0</v>
      </c>
    </row>
    <row r="53" spans="1:14" ht="9.65" customHeight="1" x14ac:dyDescent="0.3">
      <c r="A53" s="20" t="s">
        <v>458</v>
      </c>
      <c r="B53" s="8">
        <v>0</v>
      </c>
      <c r="C53" s="8">
        <v>0</v>
      </c>
      <c r="D53" s="8">
        <v>0</v>
      </c>
      <c r="E53" s="8">
        <v>0</v>
      </c>
      <c r="F53" s="8">
        <v>0</v>
      </c>
      <c r="G53" s="8">
        <v>0</v>
      </c>
      <c r="H53" s="8">
        <v>0</v>
      </c>
      <c r="I53" s="8">
        <v>0</v>
      </c>
      <c r="J53" s="8">
        <v>0</v>
      </c>
      <c r="K53" s="8">
        <v>0</v>
      </c>
      <c r="L53" s="8">
        <v>0</v>
      </c>
      <c r="M53" s="16">
        <f t="shared" si="0"/>
        <v>0</v>
      </c>
      <c r="N53" s="16">
        <f t="shared" si="1"/>
        <v>0</v>
      </c>
    </row>
    <row r="54" spans="1:14" ht="9.65" customHeight="1" x14ac:dyDescent="0.3">
      <c r="A54" s="20" t="s">
        <v>459</v>
      </c>
      <c r="B54" s="8">
        <v>0</v>
      </c>
      <c r="C54" s="8">
        <v>0</v>
      </c>
      <c r="D54" s="8">
        <v>0</v>
      </c>
      <c r="E54" s="8">
        <v>0</v>
      </c>
      <c r="F54" s="8">
        <v>0</v>
      </c>
      <c r="G54" s="8">
        <v>0</v>
      </c>
      <c r="H54" s="8">
        <v>0</v>
      </c>
      <c r="I54" s="8">
        <v>0</v>
      </c>
      <c r="J54" s="8">
        <v>0</v>
      </c>
      <c r="K54" s="8">
        <v>0</v>
      </c>
      <c r="L54" s="8">
        <v>0</v>
      </c>
      <c r="M54" s="16">
        <f t="shared" si="0"/>
        <v>0</v>
      </c>
      <c r="N54" s="16">
        <f t="shared" si="1"/>
        <v>0</v>
      </c>
    </row>
    <row r="55" spans="1:14" x14ac:dyDescent="0.3">
      <c r="F55" s="26"/>
      <c r="G55" s="26"/>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30"/>
  <sheetViews>
    <sheetView tabSelected="1" zoomScale="120" zoomScaleNormal="120" workbookViewId="0">
      <selection activeCell="P21" sqref="P21"/>
    </sheetView>
  </sheetViews>
  <sheetFormatPr defaultColWidth="9.296875" defaultRowHeight="13" x14ac:dyDescent="0.3"/>
  <cols>
    <col min="1" max="1" width="23.796875" style="10" customWidth="1"/>
    <col min="2" max="3" width="10.69921875" style="10" customWidth="1"/>
    <col min="4" max="9" width="10.5" style="10" customWidth="1"/>
    <col min="10" max="11" width="11" style="10" customWidth="1"/>
    <col min="12" max="12" width="16.296875" style="10" customWidth="1"/>
    <col min="13" max="16384" width="9.296875" style="10"/>
  </cols>
  <sheetData>
    <row r="1" spans="1:14" x14ac:dyDescent="0.3">
      <c r="A1" s="30" t="s">
        <v>478</v>
      </c>
      <c r="B1" s="30"/>
      <c r="C1" s="30"/>
      <c r="D1" s="30"/>
      <c r="E1" s="30"/>
      <c r="F1" s="30"/>
      <c r="G1" s="31"/>
      <c r="H1" s="31"/>
      <c r="I1" s="31"/>
      <c r="J1" s="9" t="s">
        <v>480</v>
      </c>
      <c r="K1" s="9"/>
      <c r="L1" s="9" t="s">
        <v>492</v>
      </c>
    </row>
    <row r="2" spans="1:14" x14ac:dyDescent="0.2">
      <c r="A2" s="30" t="s">
        <v>479</v>
      </c>
      <c r="B2" s="30"/>
      <c r="C2" s="30"/>
      <c r="D2" s="30"/>
      <c r="E2" s="30"/>
      <c r="F2" s="30"/>
      <c r="G2" s="31"/>
      <c r="H2" s="31"/>
      <c r="I2" s="31"/>
      <c r="J2" s="9"/>
      <c r="K2" s="46" t="str">
        <f>'QCS Page 1'!K2:L2</f>
        <v>2nd QUARTER 2021</v>
      </c>
      <c r="L2" s="46"/>
    </row>
    <row r="3" spans="1:14" x14ac:dyDescent="0.2">
      <c r="A3" s="9"/>
      <c r="B3" s="9"/>
      <c r="C3" s="9"/>
      <c r="D3" s="9"/>
      <c r="E3" s="9"/>
      <c r="F3" s="9"/>
      <c r="G3" s="9"/>
      <c r="H3" s="9"/>
      <c r="I3" s="9"/>
      <c r="J3" s="46" t="str">
        <f>'QCS Page 1'!J3:L3</f>
        <v>Beginning  Apr. 2021 - Jun. 2021</v>
      </c>
      <c r="K3" s="46"/>
      <c r="L3" s="46"/>
    </row>
    <row r="4" spans="1:14" ht="9" customHeight="1" x14ac:dyDescent="0.3">
      <c r="A4" s="9"/>
      <c r="B4" s="9"/>
      <c r="C4" s="9"/>
      <c r="D4" s="9"/>
      <c r="E4" s="9"/>
      <c r="F4" s="9"/>
      <c r="G4" s="9"/>
      <c r="H4" s="9"/>
      <c r="I4" s="9"/>
      <c r="J4" s="9" t="s">
        <v>481</v>
      </c>
      <c r="K4" s="9"/>
      <c r="L4" s="9"/>
    </row>
    <row r="5" spans="1:14" ht="8.25" customHeight="1" x14ac:dyDescent="0.3">
      <c r="A5" s="9"/>
      <c r="B5" s="9"/>
      <c r="C5" s="9"/>
      <c r="D5" s="9"/>
      <c r="E5" s="9"/>
      <c r="F5" s="9"/>
      <c r="G5" s="9"/>
      <c r="H5" s="9"/>
      <c r="I5" s="9"/>
      <c r="J5" s="32" t="s">
        <v>513</v>
      </c>
      <c r="K5" s="32"/>
      <c r="L5" s="32"/>
    </row>
    <row r="6" spans="1:14" ht="9.75" customHeight="1" x14ac:dyDescent="0.3">
      <c r="A6" s="32" t="s">
        <v>482</v>
      </c>
      <c r="B6" s="32"/>
      <c r="C6" s="32"/>
      <c r="D6" s="32"/>
      <c r="E6" s="32" t="s">
        <v>483</v>
      </c>
      <c r="F6" s="32"/>
      <c r="G6" s="32"/>
      <c r="H6" s="32"/>
      <c r="I6" s="32"/>
      <c r="J6" s="32"/>
      <c r="K6" s="32"/>
      <c r="L6" s="32"/>
    </row>
    <row r="7" spans="1:14" ht="16.5" customHeight="1" x14ac:dyDescent="0.3">
      <c r="A7" s="9"/>
      <c r="B7" s="30" t="s">
        <v>470</v>
      </c>
      <c r="C7" s="30"/>
      <c r="D7" s="30"/>
      <c r="E7" s="30"/>
      <c r="F7" s="30" t="s">
        <v>475</v>
      </c>
      <c r="G7" s="30"/>
      <c r="H7" s="30"/>
      <c r="I7" s="30"/>
      <c r="J7" s="33"/>
      <c r="K7" s="33"/>
      <c r="L7" s="9"/>
    </row>
    <row r="8" spans="1:14" ht="16" x14ac:dyDescent="0.3">
      <c r="A8" s="11"/>
      <c r="B8" s="35" t="s">
        <v>471</v>
      </c>
      <c r="C8" s="34"/>
      <c r="D8" s="34" t="s">
        <v>472</v>
      </c>
      <c r="E8" s="34"/>
      <c r="F8" s="34" t="s">
        <v>471</v>
      </c>
      <c r="G8" s="34"/>
      <c r="H8" s="34" t="s">
        <v>472</v>
      </c>
      <c r="I8" s="34"/>
      <c r="J8" s="34" t="s">
        <v>476</v>
      </c>
      <c r="K8" s="34"/>
      <c r="L8" s="12" t="s">
        <v>477</v>
      </c>
    </row>
    <row r="9" spans="1:14" ht="9.65" customHeight="1" x14ac:dyDescent="0.3">
      <c r="A9" s="13"/>
      <c r="B9" s="14" t="s">
        <v>474</v>
      </c>
      <c r="C9" s="14" t="s">
        <v>473</v>
      </c>
      <c r="D9" s="14" t="s">
        <v>474</v>
      </c>
      <c r="E9" s="14" t="s">
        <v>473</v>
      </c>
      <c r="F9" s="15" t="s">
        <v>474</v>
      </c>
      <c r="G9" s="15" t="s">
        <v>473</v>
      </c>
      <c r="H9" s="15" t="s">
        <v>474</v>
      </c>
      <c r="I9" s="15" t="s">
        <v>473</v>
      </c>
      <c r="J9" s="15" t="s">
        <v>474</v>
      </c>
      <c r="K9" s="15" t="s">
        <v>473</v>
      </c>
      <c r="L9" s="11"/>
    </row>
    <row r="10" spans="1:14" ht="9.65" customHeight="1" x14ac:dyDescent="0.3">
      <c r="A10" s="17"/>
      <c r="B10" s="18"/>
      <c r="C10" s="18"/>
      <c r="D10" s="18"/>
      <c r="E10" s="19"/>
      <c r="F10" s="18"/>
      <c r="G10" s="18"/>
      <c r="H10" s="18"/>
      <c r="I10" s="18"/>
      <c r="J10" s="18"/>
      <c r="K10" s="18"/>
      <c r="L10" s="18"/>
    </row>
    <row r="11" spans="1:14" ht="9.65" customHeight="1" x14ac:dyDescent="0.3">
      <c r="A11" s="17" t="s">
        <v>460</v>
      </c>
      <c r="B11" s="8">
        <v>722414</v>
      </c>
      <c r="C11" s="8">
        <v>10146188</v>
      </c>
      <c r="D11" s="8">
        <v>78826</v>
      </c>
      <c r="E11" s="8">
        <v>972664</v>
      </c>
      <c r="F11" s="8">
        <v>32436</v>
      </c>
      <c r="G11" s="8">
        <v>482454</v>
      </c>
      <c r="H11" s="8">
        <v>0</v>
      </c>
      <c r="I11" s="8">
        <v>0</v>
      </c>
      <c r="J11" s="8">
        <v>833676</v>
      </c>
      <c r="K11" s="8">
        <v>11601306</v>
      </c>
      <c r="L11" s="8">
        <v>1260632889.6199999</v>
      </c>
      <c r="M11" s="16">
        <f t="shared" ref="M11:N18" si="0">J11-(B11+D11+F11+H11)</f>
        <v>0</v>
      </c>
      <c r="N11" s="16">
        <f t="shared" si="0"/>
        <v>0</v>
      </c>
    </row>
    <row r="12" spans="1:14" ht="9.65" customHeight="1" x14ac:dyDescent="0.3">
      <c r="A12" s="17" t="s">
        <v>461</v>
      </c>
      <c r="B12" s="8">
        <v>719075</v>
      </c>
      <c r="C12" s="8">
        <v>10117089</v>
      </c>
      <c r="D12" s="8">
        <v>78695</v>
      </c>
      <c r="E12" s="8">
        <v>971273</v>
      </c>
      <c r="F12" s="8">
        <v>32128</v>
      </c>
      <c r="G12" s="8">
        <v>479341</v>
      </c>
      <c r="H12" s="8">
        <v>0</v>
      </c>
      <c r="I12" s="8">
        <v>0</v>
      </c>
      <c r="J12" s="8">
        <v>829898</v>
      </c>
      <c r="K12" s="8">
        <v>11567703</v>
      </c>
      <c r="L12" s="8">
        <v>1254759145.6199999</v>
      </c>
      <c r="M12" s="16">
        <f t="shared" si="0"/>
        <v>0</v>
      </c>
      <c r="N12" s="16">
        <f t="shared" si="0"/>
        <v>0</v>
      </c>
    </row>
    <row r="13" spans="1:14" ht="9.65" customHeight="1" x14ac:dyDescent="0.3">
      <c r="A13" s="17" t="s">
        <v>462</v>
      </c>
      <c r="B13" s="8">
        <v>3339</v>
      </c>
      <c r="C13" s="8">
        <v>29099</v>
      </c>
      <c r="D13" s="8">
        <v>131</v>
      </c>
      <c r="E13" s="8">
        <v>1391</v>
      </c>
      <c r="F13" s="8">
        <v>308</v>
      </c>
      <c r="G13" s="8">
        <v>3113</v>
      </c>
      <c r="H13" s="8">
        <v>0</v>
      </c>
      <c r="I13" s="8">
        <v>0</v>
      </c>
      <c r="J13" s="8">
        <v>3778</v>
      </c>
      <c r="K13" s="8">
        <v>33603</v>
      </c>
      <c r="L13" s="8">
        <v>5873744</v>
      </c>
      <c r="M13" s="16">
        <f t="shared" si="0"/>
        <v>0</v>
      </c>
      <c r="N13" s="16">
        <f t="shared" si="0"/>
        <v>0</v>
      </c>
    </row>
    <row r="14" spans="1:14" ht="9.65" customHeight="1" x14ac:dyDescent="0.3">
      <c r="A14" s="17" t="s">
        <v>463</v>
      </c>
      <c r="B14" s="8">
        <v>43297</v>
      </c>
      <c r="C14" s="8">
        <v>582068</v>
      </c>
      <c r="D14" s="8">
        <v>3723</v>
      </c>
      <c r="E14" s="8">
        <v>53125</v>
      </c>
      <c r="F14" s="8">
        <v>0</v>
      </c>
      <c r="G14" s="8">
        <v>0</v>
      </c>
      <c r="H14" s="8">
        <v>0</v>
      </c>
      <c r="I14" s="8">
        <v>0</v>
      </c>
      <c r="J14" s="8">
        <v>47020</v>
      </c>
      <c r="K14" s="8">
        <v>635193</v>
      </c>
      <c r="L14" s="8">
        <v>109590517</v>
      </c>
      <c r="M14" s="16">
        <f t="shared" si="0"/>
        <v>0</v>
      </c>
      <c r="N14" s="16">
        <f t="shared" si="0"/>
        <v>0</v>
      </c>
    </row>
    <row r="15" spans="1:14" ht="9.65" customHeight="1" x14ac:dyDescent="0.3">
      <c r="A15" s="17" t="s">
        <v>464</v>
      </c>
      <c r="B15" s="8">
        <v>43297</v>
      </c>
      <c r="C15" s="8">
        <v>582068</v>
      </c>
      <c r="D15" s="8">
        <v>3723</v>
      </c>
      <c r="E15" s="8">
        <v>53125</v>
      </c>
      <c r="F15" s="8">
        <v>0</v>
      </c>
      <c r="G15" s="8">
        <v>0</v>
      </c>
      <c r="H15" s="8">
        <v>0</v>
      </c>
      <c r="I15" s="8">
        <v>0</v>
      </c>
      <c r="J15" s="8">
        <v>47020</v>
      </c>
      <c r="K15" s="8">
        <v>635193</v>
      </c>
      <c r="L15" s="8">
        <v>109590517</v>
      </c>
      <c r="M15" s="16">
        <f t="shared" si="0"/>
        <v>0</v>
      </c>
      <c r="N15" s="16">
        <f t="shared" si="0"/>
        <v>0</v>
      </c>
    </row>
    <row r="16" spans="1:14" ht="9.65" customHeight="1" x14ac:dyDescent="0.3">
      <c r="A16" s="23" t="s">
        <v>486</v>
      </c>
      <c r="B16" s="8">
        <v>206</v>
      </c>
      <c r="C16" s="8">
        <v>13487</v>
      </c>
      <c r="D16" s="8">
        <v>501</v>
      </c>
      <c r="E16" s="8">
        <v>47701</v>
      </c>
      <c r="F16" s="8">
        <v>288</v>
      </c>
      <c r="G16" s="8">
        <v>23834</v>
      </c>
      <c r="H16" s="8">
        <v>109</v>
      </c>
      <c r="I16" s="8">
        <v>8556</v>
      </c>
      <c r="J16" s="8">
        <v>1104</v>
      </c>
      <c r="K16" s="8">
        <v>93578</v>
      </c>
      <c r="L16" s="8">
        <v>4001921</v>
      </c>
      <c r="M16" s="16">
        <f t="shared" si="0"/>
        <v>0</v>
      </c>
      <c r="N16" s="16">
        <f t="shared" si="0"/>
        <v>0</v>
      </c>
    </row>
    <row r="17" spans="1:14" ht="9.65" customHeight="1" x14ac:dyDescent="0.3">
      <c r="A17" s="24" t="s">
        <v>485</v>
      </c>
      <c r="B17" s="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1970148</v>
      </c>
      <c r="C17" s="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95740530</v>
      </c>
      <c r="D17" s="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349799</v>
      </c>
      <c r="E17" s="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26600447</v>
      </c>
      <c r="F17" s="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234239</v>
      </c>
      <c r="G17" s="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11629367</v>
      </c>
      <c r="H17" s="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23378</v>
      </c>
      <c r="I17" s="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1949758</v>
      </c>
      <c r="J17" s="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2577564</v>
      </c>
      <c r="K17" s="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135920102</v>
      </c>
      <c r="L17" s="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5637448560</v>
      </c>
      <c r="M17" s="16">
        <f t="shared" si="0"/>
        <v>0</v>
      </c>
      <c r="N17" s="16">
        <f t="shared" si="0"/>
        <v>0</v>
      </c>
    </row>
    <row r="18" spans="1:14" ht="9.65" customHeight="1" x14ac:dyDescent="0.3">
      <c r="A18" s="24" t="s">
        <v>484</v>
      </c>
      <c r="B18" s="8">
        <f t="shared" ref="B18:J18" si="1">+B17+B14</f>
        <v>2013445</v>
      </c>
      <c r="C18" s="8">
        <f t="shared" si="1"/>
        <v>96322598</v>
      </c>
      <c r="D18" s="8">
        <f t="shared" si="1"/>
        <v>353522</v>
      </c>
      <c r="E18" s="8">
        <f t="shared" si="1"/>
        <v>26653572</v>
      </c>
      <c r="F18" s="8">
        <f t="shared" si="1"/>
        <v>234239</v>
      </c>
      <c r="G18" s="8">
        <f t="shared" si="1"/>
        <v>11629367</v>
      </c>
      <c r="H18" s="8">
        <f t="shared" si="1"/>
        <v>23378</v>
      </c>
      <c r="I18" s="8">
        <f>+I17+I14</f>
        <v>1949758</v>
      </c>
      <c r="J18" s="8">
        <f t="shared" si="1"/>
        <v>2624584</v>
      </c>
      <c r="K18" s="8">
        <f>+K17+K14</f>
        <v>136555295</v>
      </c>
      <c r="L18" s="8">
        <f>+L17+L14</f>
        <v>5747039077</v>
      </c>
      <c r="M18" s="16">
        <f t="shared" si="0"/>
        <v>0</v>
      </c>
      <c r="N18" s="16">
        <f t="shared" si="0"/>
        <v>0</v>
      </c>
    </row>
    <row r="19" spans="1:14" x14ac:dyDescent="0.3">
      <c r="A19" s="36" t="s">
        <v>487</v>
      </c>
      <c r="B19" s="37"/>
      <c r="C19" s="37"/>
      <c r="D19" s="37"/>
      <c r="E19" s="37"/>
      <c r="F19" s="37"/>
      <c r="G19" s="37"/>
      <c r="H19" s="37"/>
      <c r="I19" s="37"/>
      <c r="J19" s="37"/>
      <c r="K19" s="37"/>
      <c r="L19" s="37"/>
    </row>
    <row r="20" spans="1:14" ht="19.5" customHeight="1" x14ac:dyDescent="0.3">
      <c r="A20" s="38" t="s">
        <v>465</v>
      </c>
      <c r="B20" s="38"/>
      <c r="C20" s="38"/>
      <c r="D20" s="38"/>
      <c r="E20" s="38"/>
      <c r="F20" s="38"/>
      <c r="G20" s="38"/>
      <c r="H20" s="38"/>
      <c r="I20" s="38"/>
      <c r="J20" s="38"/>
      <c r="K20" s="38"/>
      <c r="L20" s="38"/>
    </row>
    <row r="21" spans="1:14" ht="60" customHeight="1" x14ac:dyDescent="0.3">
      <c r="A21" s="39" t="s">
        <v>488</v>
      </c>
      <c r="B21" s="38"/>
      <c r="C21" s="38"/>
      <c r="D21" s="38"/>
      <c r="E21" s="38"/>
      <c r="F21" s="38"/>
      <c r="G21" s="38"/>
      <c r="H21" s="38"/>
      <c r="I21" s="38"/>
      <c r="J21" s="38"/>
      <c r="K21" s="38"/>
      <c r="L21" s="38"/>
    </row>
    <row r="22" spans="1:14" ht="13.5" customHeight="1" x14ac:dyDescent="0.3">
      <c r="A22" s="45" t="s">
        <v>517</v>
      </c>
      <c r="B22" s="38"/>
      <c r="C22" s="38"/>
      <c r="D22" s="38"/>
      <c r="E22" s="38"/>
      <c r="F22" s="38"/>
      <c r="G22" s="38"/>
      <c r="H22" s="38"/>
      <c r="I22" s="38"/>
      <c r="J22" s="38"/>
      <c r="K22" s="38"/>
      <c r="L22" s="38"/>
    </row>
    <row r="23" spans="1:14" x14ac:dyDescent="0.3">
      <c r="A23" s="42" t="s">
        <v>466</v>
      </c>
      <c r="B23" s="43"/>
      <c r="C23" s="43"/>
      <c r="D23" s="43"/>
      <c r="E23" s="43"/>
      <c r="F23" s="43"/>
      <c r="G23" s="43"/>
      <c r="H23" s="43"/>
      <c r="I23" s="43"/>
      <c r="J23" s="43"/>
      <c r="K23" s="43"/>
      <c r="L23" s="43"/>
    </row>
    <row r="24" spans="1:14" ht="38.25" customHeight="1" x14ac:dyDescent="0.3">
      <c r="A24" s="44" t="s">
        <v>512</v>
      </c>
      <c r="B24" s="43"/>
      <c r="C24" s="43"/>
      <c r="D24" s="43"/>
      <c r="E24" s="43"/>
      <c r="F24" s="43"/>
      <c r="G24" s="43"/>
      <c r="H24" s="43"/>
      <c r="I24" s="43"/>
      <c r="J24" s="43"/>
      <c r="K24" s="43"/>
      <c r="L24" s="43"/>
    </row>
    <row r="25" spans="1:14" x14ac:dyDescent="0.3">
      <c r="A25" s="31" t="s">
        <v>467</v>
      </c>
      <c r="B25" s="31"/>
      <c r="C25" s="31"/>
      <c r="D25" s="31"/>
      <c r="E25" s="31"/>
      <c r="F25" s="31"/>
      <c r="G25" s="31"/>
      <c r="H25" s="31"/>
      <c r="I25" s="31"/>
      <c r="J25" s="31"/>
      <c r="K25" s="31"/>
      <c r="L25" s="31"/>
    </row>
    <row r="26" spans="1:14" x14ac:dyDescent="0.3">
      <c r="A26" s="31" t="s">
        <v>468</v>
      </c>
      <c r="B26" s="31"/>
      <c r="C26" s="31"/>
      <c r="D26" s="31"/>
      <c r="E26" s="31"/>
      <c r="F26" s="31"/>
      <c r="G26" s="40" t="s">
        <v>491</v>
      </c>
      <c r="H26" s="31"/>
      <c r="I26" s="31"/>
      <c r="J26" s="31"/>
      <c r="K26" s="31"/>
      <c r="L26" s="31"/>
    </row>
    <row r="27" spans="1:14" ht="11.25" customHeight="1" x14ac:dyDescent="0.3">
      <c r="G27" s="40" t="s">
        <v>509</v>
      </c>
      <c r="H27" s="31"/>
      <c r="I27" s="31"/>
      <c r="J27" s="31"/>
      <c r="K27" s="31"/>
      <c r="L27" s="31"/>
    </row>
    <row r="28" spans="1:14" x14ac:dyDescent="0.3">
      <c r="A28" s="41" t="s">
        <v>508</v>
      </c>
      <c r="B28" s="31"/>
      <c r="C28" s="31"/>
      <c r="D28" s="31"/>
      <c r="E28" s="31"/>
      <c r="F28" s="31"/>
      <c r="G28" s="40" t="s">
        <v>505</v>
      </c>
      <c r="H28" s="31"/>
      <c r="I28" s="31"/>
      <c r="J28" s="31"/>
      <c r="K28" s="31"/>
      <c r="L28" s="31"/>
    </row>
    <row r="29" spans="1:14" x14ac:dyDescent="0.3">
      <c r="A29" s="41" t="s">
        <v>489</v>
      </c>
      <c r="B29" s="31"/>
      <c r="C29" s="31"/>
      <c r="D29" s="31"/>
      <c r="E29" s="31"/>
      <c r="F29" s="31"/>
      <c r="G29" s="40" t="s">
        <v>511</v>
      </c>
      <c r="H29" s="31"/>
      <c r="I29" s="31"/>
      <c r="J29" s="31"/>
      <c r="K29" s="31"/>
      <c r="L29" s="31"/>
    </row>
    <row r="30" spans="1:14" x14ac:dyDescent="0.3">
      <c r="A30" s="41" t="s">
        <v>490</v>
      </c>
      <c r="B30" s="31"/>
      <c r="C30" s="31"/>
      <c r="D30" s="31"/>
      <c r="E30" s="31"/>
      <c r="F30" s="31"/>
      <c r="G30" s="40" t="s">
        <v>510</v>
      </c>
      <c r="H30" s="31"/>
      <c r="I30" s="31"/>
      <c r="J30" s="31"/>
      <c r="K30" s="31"/>
      <c r="L30" s="31"/>
    </row>
  </sheetData>
  <mergeCells count="31">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s>
  <pageMargins left="0.7" right="0.7" top="0.75" bottom="0.75" header="0.3" footer="0.3"/>
  <pageSetup scale="82"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11"/>
  <sheetViews>
    <sheetView workbookViewId="0">
      <selection sqref="A1:I1"/>
    </sheetView>
  </sheetViews>
  <sheetFormatPr defaultRowHeight="13" x14ac:dyDescent="0.3"/>
  <cols>
    <col min="1" max="1" width="23.796875" customWidth="1"/>
    <col min="2" max="3" width="10.69921875" customWidth="1"/>
    <col min="4" max="9" width="10.5" customWidth="1"/>
    <col min="10" max="11" width="11" customWidth="1"/>
    <col min="12" max="12" width="16.296875" customWidth="1"/>
  </cols>
  <sheetData>
    <row r="1" spans="1:12" x14ac:dyDescent="0.3">
      <c r="A1" s="47" t="s">
        <v>478</v>
      </c>
      <c r="B1" s="47"/>
      <c r="C1" s="47"/>
      <c r="D1" s="47"/>
      <c r="E1" s="47"/>
      <c r="F1" s="47"/>
      <c r="G1" s="48"/>
      <c r="H1" s="48"/>
      <c r="I1" s="48"/>
      <c r="J1" s="2" t="s">
        <v>480</v>
      </c>
      <c r="K1" s="2"/>
      <c r="L1" s="2" t="s">
        <v>504</v>
      </c>
    </row>
    <row r="2" spans="1:12" x14ac:dyDescent="0.3">
      <c r="A2" s="47" t="s">
        <v>479</v>
      </c>
      <c r="B2" s="47"/>
      <c r="C2" s="47"/>
      <c r="D2" s="47"/>
      <c r="E2" s="47"/>
      <c r="F2" s="47"/>
      <c r="G2" s="48"/>
      <c r="H2" s="48"/>
      <c r="I2" s="48"/>
      <c r="J2" s="2"/>
      <c r="K2" s="52" t="str">
        <f>+'QCS Page 1'!K2:L2</f>
        <v>2nd QUARTER 2021</v>
      </c>
      <c r="L2" s="52"/>
    </row>
    <row r="3" spans="1:12" x14ac:dyDescent="0.3">
      <c r="A3" s="2"/>
      <c r="B3" s="2"/>
      <c r="C3" s="2"/>
      <c r="D3" s="2"/>
      <c r="E3" s="2"/>
      <c r="F3" s="2"/>
      <c r="G3" s="2"/>
      <c r="H3" s="2"/>
      <c r="I3" s="2"/>
      <c r="J3" s="52" t="str">
        <f>+'QCS Page 1'!J3:L3</f>
        <v>Beginning  Apr. 2021 - Jun. 2021</v>
      </c>
      <c r="K3" s="52"/>
      <c r="L3" s="52"/>
    </row>
    <row r="4" spans="1:12" ht="9" customHeight="1" x14ac:dyDescent="0.3">
      <c r="A4" s="2"/>
      <c r="B4" s="2"/>
      <c r="C4" s="2"/>
      <c r="D4" s="2"/>
      <c r="E4" s="2"/>
      <c r="F4" s="2"/>
      <c r="G4" s="2"/>
      <c r="H4" s="2"/>
      <c r="I4" s="2"/>
      <c r="J4" s="2" t="s">
        <v>481</v>
      </c>
      <c r="K4" s="2"/>
      <c r="L4" s="2"/>
    </row>
    <row r="5" spans="1:12" ht="8.25" customHeight="1" x14ac:dyDescent="0.3">
      <c r="A5" s="2"/>
      <c r="B5" s="2"/>
      <c r="C5" s="2"/>
      <c r="D5" s="2"/>
      <c r="E5" s="2"/>
      <c r="F5" s="2"/>
      <c r="G5" s="2"/>
      <c r="H5" s="2"/>
      <c r="I5" s="2"/>
      <c r="J5" s="52" t="s">
        <v>513</v>
      </c>
      <c r="K5" s="52"/>
      <c r="L5" s="52"/>
    </row>
    <row r="6" spans="1:12" ht="9.75" customHeight="1" x14ac:dyDescent="0.3">
      <c r="A6" s="52" t="s">
        <v>482</v>
      </c>
      <c r="B6" s="52"/>
      <c r="C6" s="52"/>
      <c r="D6" s="52"/>
      <c r="E6" s="52" t="s">
        <v>483</v>
      </c>
      <c r="F6" s="52"/>
      <c r="G6" s="52"/>
      <c r="H6" s="52"/>
      <c r="I6" s="52"/>
      <c r="J6" s="52"/>
      <c r="K6" s="52"/>
      <c r="L6" s="52"/>
    </row>
    <row r="7" spans="1:12" ht="16.5" customHeight="1" x14ac:dyDescent="0.3">
      <c r="A7" s="2"/>
      <c r="B7" s="47" t="s">
        <v>470</v>
      </c>
      <c r="C7" s="47"/>
      <c r="D7" s="47"/>
      <c r="E7" s="47"/>
      <c r="F7" s="47" t="s">
        <v>475</v>
      </c>
      <c r="G7" s="47"/>
      <c r="H7" s="47"/>
      <c r="I7" s="47"/>
      <c r="J7" s="49"/>
      <c r="K7" s="49"/>
      <c r="L7" s="2"/>
    </row>
    <row r="8" spans="1:12" ht="16" x14ac:dyDescent="0.3">
      <c r="A8" s="3"/>
      <c r="B8" s="50" t="s">
        <v>471</v>
      </c>
      <c r="C8" s="51"/>
      <c r="D8" s="51" t="s">
        <v>472</v>
      </c>
      <c r="E8" s="51"/>
      <c r="F8" s="51" t="s">
        <v>471</v>
      </c>
      <c r="G8" s="51"/>
      <c r="H8" s="51" t="s">
        <v>472</v>
      </c>
      <c r="I8" s="51"/>
      <c r="J8" s="51" t="s">
        <v>476</v>
      </c>
      <c r="K8" s="51"/>
      <c r="L8" s="4" t="s">
        <v>477</v>
      </c>
    </row>
    <row r="9" spans="1:12" x14ac:dyDescent="0.3">
      <c r="A9" s="5"/>
      <c r="B9" s="6" t="s">
        <v>474</v>
      </c>
      <c r="C9" s="6" t="s">
        <v>473</v>
      </c>
      <c r="D9" s="6" t="s">
        <v>474</v>
      </c>
      <c r="E9" s="6" t="s">
        <v>473</v>
      </c>
      <c r="F9" s="7" t="s">
        <v>474</v>
      </c>
      <c r="G9" s="7" t="s">
        <v>473</v>
      </c>
      <c r="H9" s="7" t="s">
        <v>474</v>
      </c>
      <c r="I9" s="7" t="s">
        <v>473</v>
      </c>
      <c r="J9" s="7" t="s">
        <v>474</v>
      </c>
      <c r="K9" s="7" t="s">
        <v>473</v>
      </c>
      <c r="L9" s="3"/>
    </row>
    <row r="10" spans="1:12" x14ac:dyDescent="0.3">
      <c r="E10" s="1"/>
    </row>
    <row r="11" spans="1:12" x14ac:dyDescent="0.3">
      <c r="A11" t="s">
        <v>469</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Priore, Emily</cp:lastModifiedBy>
  <cp:lastPrinted>2019-05-20T13:50:05Z</cp:lastPrinted>
  <dcterms:created xsi:type="dcterms:W3CDTF">2012-12-18T14:52:32Z</dcterms:created>
  <dcterms:modified xsi:type="dcterms:W3CDTF">2021-08-24T20:01:09Z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