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R.CA\Rail_Data\CGY_GCS2\REGFIN\7. STB\3. OTHER REPORTING\Quarterly Commodity Statistics\2022\b. submission\"/>
    </mc:Choice>
  </mc:AlternateContent>
  <bookViews>
    <workbookView xWindow="360" yWindow="105" windowWidth="9900" windowHeight="10695" tabRatio="696" firstSheet="3" activeTab="3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Acerno_Cache_XXXXX" sheetId="10" state="veryHidden" r:id="rId5"/>
    <sheet name="QCS Sign Off" sheetId="12" r:id="rId6"/>
    <sheet name="QCS Sign Off Form" sheetId="9" state="hidden" r:id="rId7"/>
    <sheet name="Sign off" sheetId="11" state="hidden" r:id="rId8"/>
  </sheets>
  <externalReferences>
    <externalReference r:id="rId9"/>
    <externalReference r:id="rId10"/>
  </externalReferences>
  <definedNames>
    <definedName name="_xlnm.Print_Titles" localSheetId="3">QCS!$D:$D,QCS!$5:$11</definedName>
    <definedName name="_xlnm.Print_Titles" localSheetId="6">'QCS Sign Off Form'!$A:$A,'QCS Sign Off Form'!#REF!</definedName>
    <definedName name="SAPBEXq0001" localSheetId="0">QCS!$D$18</definedName>
    <definedName name="SAPBEXq0001f0CALMONTH2" localSheetId="0">QCS!$A$30:$B$30</definedName>
    <definedName name="SAPBEXq0001f0CALYEAR" localSheetId="0">QCS!$A$29:$B$29</definedName>
    <definedName name="SAPBEXq0001f0COMP_CODE" localSheetId="0">QCS!$A$12:$B$12</definedName>
    <definedName name="SAPBEXq0001f0PROFIT_CTR" localSheetId="0">QCS!$A$32:$B$32</definedName>
    <definedName name="SAPBEXq0001fBBI_C0002" localSheetId="0">QCS!$A$14:$B$14</definedName>
    <definedName name="SAPBEXq0001fBERP_C001" localSheetId="0">QCS!$A$20:$B$20</definedName>
    <definedName name="SAPBEXq0001fBERP_C002" localSheetId="0">QCS!$A$21:$B$21</definedName>
    <definedName name="SAPBEXq0001fBI_C0002" localSheetId="0">QCS!$A$13:$B$13</definedName>
    <definedName name="SAPBEXq0001fBI_C0003" localSheetId="0">QCS!$A$15:$B$15</definedName>
    <definedName name="SAPBEXq0001fD6RRJKTEFJRYITL4HGZSEFNGA" localSheetId="0">QCS!$A$31:$B$31</definedName>
    <definedName name="SAPBEXq0001fERP_C0006" localSheetId="0">QCS!$A$18:$B$18</definedName>
    <definedName name="SAPBEXq0001fERP_C0009" localSheetId="0">QCS!$A$24:$B$24</definedName>
    <definedName name="SAPBEXq0001fERP_C0010" localSheetId="0">QCS!$A$22:$B$22</definedName>
    <definedName name="SAPBEXq0001fERP_C0011" localSheetId="0">QCS!$A$19:$B$19</definedName>
    <definedName name="SAPBEXq0001fERP_C0012" localSheetId="0">QCS!$A$25:$B$25</definedName>
    <definedName name="SAPBEXq0001fERP_C0013" localSheetId="0">QCS!$A$23:$B$23</definedName>
    <definedName name="SAPBEXq0001fERP_C0014" localSheetId="0">QCS!$A$27:$B$27</definedName>
    <definedName name="SAPBEXq0001fERP_C0019" localSheetId="0">QCS!$A$17:$B$17</definedName>
    <definedName name="SAPBEXq0001fERP_C0035" localSheetId="0">QCS!$A$28:$B$28</definedName>
    <definedName name="SAPBEXq0001fERP_C0051" localSheetId="0">QCS!$A$26:$B$26</definedName>
    <definedName name="SAPBEXq0001fERP_C0081" localSheetId="0">QCS!$A$16:$B$16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QCS!$A$33:$B$33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62913"/>
</workbook>
</file>

<file path=xl/calcChain.xml><?xml version="1.0" encoding="utf-8"?>
<calcChain xmlns="http://schemas.openxmlformats.org/spreadsheetml/2006/main">
  <c r="E10" i="9" l="1"/>
  <c r="G6" i="9"/>
  <c r="A6" i="9"/>
  <c r="D7" i="1"/>
  <c r="A7" i="9" s="1"/>
</calcChain>
</file>

<file path=xl/sharedStrings.xml><?xml version="1.0" encoding="utf-8"?>
<sst xmlns="http://schemas.openxmlformats.org/spreadsheetml/2006/main" count="3284" uniqueCount="794">
  <si>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</si>
  <si>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</si>
  <si>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</si>
  <si>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</si>
  <si>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</si>
  <si>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</si>
  <si>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</si>
  <si>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</si>
  <si>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</si>
  <si>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</si>
  <si>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</si>
  <si>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</si>
  <si>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</si>
  <si>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</si>
  <si>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</si>
  <si>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</si>
  <si>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</si>
  <si>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</si>
  <si>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</si>
  <si>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</si>
  <si>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</si>
  <si>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</si>
  <si>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</si>
  <si>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</si>
  <si>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</si>
  <si>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</si>
  <si>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</si>
  <si>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</si>
  <si>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</si>
  <si>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</si>
  <si>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</si>
  <si>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</si>
  <si>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</si>
  <si>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</si>
  <si>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</si>
  <si>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</si>
  <si>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</si>
  <si>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</si>
  <si>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</si>
  <si>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</si>
  <si>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</si>
  <si>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</si>
  <si>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</si>
  <si>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</si>
  <si>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</si>
  <si>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</si>
  <si>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</si>
  <si>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</si>
  <si>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</si>
  <si>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</si>
  <si>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</si>
  <si>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</si>
  <si>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</si>
  <si>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</si>
  <si>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</si>
  <si>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</si>
  <si>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</si>
  <si>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</si>
  <si>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</si>
  <si>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</si>
  <si>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</si>
  <si>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</si>
  <si>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</si>
  <si>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</si>
  <si>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</si>
  <si>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</si>
  <si>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</si>
  <si>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</si>
  <si>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</si>
  <si>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</si>
  <si>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</si>
  <si>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</si>
  <si>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</si>
  <si>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</si>
  <si>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</si>
  <si>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</si>
  <si>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</si>
  <si>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</si>
  <si>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</si>
  <si>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</si>
  <si>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</si>
  <si>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</si>
  <si>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</si>
  <si>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</si>
  <si>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</si>
  <si>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</si>
  <si>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</si>
  <si>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</si>
  <si>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</si>
  <si>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</si>
  <si>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</si>
  <si>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</si>
  <si>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</si>
  <si>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</si>
  <si>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</si>
  <si>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</si>
  <si>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</si>
  <si>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</si>
  <si>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</si>
  <si>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</si>
  <si>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</si>
  <si>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</si>
  <si>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</si>
  <si>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</si>
  <si>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</si>
  <si>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</si>
  <si>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</si>
  <si>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</si>
  <si>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</si>
  <si>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</si>
  <si>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</si>
  <si>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</si>
  <si>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</si>
  <si>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</si>
  <si>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</si>
  <si>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</si>
  <si>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</si>
  <si>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</si>
  <si>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</si>
  <si>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</si>
  <si>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</si>
  <si>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</si>
  <si>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</si>
  <si>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</si>
  <si>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</si>
  <si>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</si>
  <si>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</si>
  <si>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</si>
  <si>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</si>
  <si>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</si>
  <si>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</si>
  <si>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</si>
  <si>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</si>
  <si>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</si>
  <si>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</si>
  <si>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</si>
  <si>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</si>
  <si>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</si>
  <si>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</si>
  <si>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</si>
  <si>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</si>
  <si>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</si>
  <si>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</si>
  <si>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</si>
  <si>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</si>
  <si>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</si>
  <si>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</si>
  <si>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</si>
  <si>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</si>
  <si>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</si>
  <si>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</si>
  <si>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</si>
  <si>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</si>
  <si>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</si>
  <si>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</si>
  <si>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</si>
  <si>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</si>
  <si>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</si>
  <si>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</si>
  <si>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</si>
  <si>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</si>
  <si>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</si>
  <si>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</si>
  <si>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</si>
  <si>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</si>
  <si>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</si>
  <si>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</si>
  <si>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</si>
  <si>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</si>
  <si>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</si>
  <si>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</si>
  <si>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</si>
  <si>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</si>
  <si>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</si>
  <si>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</si>
  <si>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</si>
  <si>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</si>
  <si>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</si>
  <si>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</si>
  <si>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</si>
  <si>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</si>
  <si>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</si>
  <si>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</si>
  <si>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</si>
  <si>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</si>
  <si>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</si>
  <si>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</si>
  <si>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</si>
  <si>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</si>
  <si>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</si>
  <si>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</si>
  <si>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</si>
  <si>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</si>
  <si>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</si>
  <si>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</si>
  <si>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</si>
  <si>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</si>
  <si>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</si>
  <si>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</si>
  <si>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</si>
  <si>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</si>
  <si>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</si>
  <si>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</si>
  <si>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</si>
  <si>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</si>
  <si>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</si>
  <si>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</si>
  <si>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</si>
  <si>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</si>
  <si>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</si>
  <si>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</si>
  <si>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</si>
  <si>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</si>
  <si>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</si>
  <si>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</si>
  <si>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</si>
  <si>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</si>
  <si>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</si>
  <si>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</si>
  <si>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</si>
  <si>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</si>
  <si>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</si>
  <si>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</si>
  <si>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</si>
  <si>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</si>
  <si>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</si>
  <si>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</si>
  <si>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</si>
  <si>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</si>
  <si>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</si>
  <si>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</si>
  <si>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</si>
  <si>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</si>
  <si>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</si>
  <si>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</si>
  <si>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</si>
  <si>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</si>
  <si>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</si>
  <si>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</si>
  <si>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</si>
  <si>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</si>
  <si>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</si>
  <si>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</si>
  <si>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</si>
  <si>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</si>
  <si>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</si>
  <si>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</si>
  <si>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</si>
  <si>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</si>
  <si>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</si>
  <si>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</si>
  <si>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</si>
  <si>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</si>
  <si>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</si>
  <si>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</si>
  <si>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</si>
  <si>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</si>
  <si>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</si>
  <si>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</si>
  <si>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</si>
  <si>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</si>
  <si>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</si>
  <si>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</si>
  <si>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</si>
  <si>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</si>
  <si>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</si>
  <si>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</si>
  <si>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</si>
  <si>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</si>
  <si>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</si>
  <si>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</si>
  <si>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</si>
  <si>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</si>
  <si>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</si>
  <si>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</si>
  <si>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</si>
  <si>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</si>
  <si>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</si>
  <si>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</si>
  <si>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</si>
  <si>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</si>
  <si>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</si>
  <si>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</si>
  <si>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</si>
  <si>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</si>
  <si>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</si>
  <si>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</si>
  <si>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</si>
  <si>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</si>
  <si>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</si>
  <si>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</si>
  <si>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</si>
  <si>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</si>
  <si>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</si>
  <si>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</si>
  <si>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</si>
  <si>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</si>
  <si>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</si>
  <si>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</si>
  <si>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</si>
  <si>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</si>
  <si>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</si>
  <si>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</si>
  <si>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</si>
  <si>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</si>
  <si>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</si>
  <si>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</si>
  <si>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</si>
  <si>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</si>
  <si>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</si>
  <si>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</si>
  <si>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</si>
  <si>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</si>
  <si>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</si>
  <si>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</si>
  <si>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</si>
  <si>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</si>
  <si>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</si>
  <si>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</si>
  <si>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</si>
  <si>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</si>
  <si>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</si>
  <si>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</si>
  <si>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</si>
  <si>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</si>
  <si>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</si>
  <si>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</si>
  <si>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</si>
  <si>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</si>
  <si>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</si>
  <si>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</si>
  <si>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</si>
  <si>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</si>
  <si>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</si>
  <si>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</si>
  <si>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</si>
  <si>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</si>
  <si>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</si>
  <si>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</si>
  <si>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</si>
  <si>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</si>
  <si>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</si>
  <si>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</si>
  <si>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</si>
  <si>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</si>
  <si>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</si>
  <si>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</si>
  <si>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</si>
  <si>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</si>
  <si>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</si>
  <si>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</si>
  <si>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</si>
  <si>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</si>
  <si>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</si>
  <si>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</si>
  <si>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</si>
  <si>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</si>
  <si>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</si>
  <si>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</si>
  <si>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</si>
  <si>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</si>
  <si>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</si>
  <si>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</si>
  <si>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</si>
  <si>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</si>
  <si>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</si>
  <si>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</si>
  <si>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</si>
  <si>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</si>
  <si>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</si>
  <si>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</si>
  <si>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</si>
  <si>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</si>
  <si>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</si>
  <si>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</si>
  <si>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</si>
  <si>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</si>
  <si>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</si>
  <si>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</si>
  <si>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</si>
  <si>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</si>
  <si>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</si>
  <si>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</si>
  <si>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</si>
  <si>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</si>
  <si>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</si>
  <si>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</si>
  <si>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</si>
  <si>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01</t>
  </si>
  <si>
    <t>011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</si>
  <si>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</si>
  <si>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</si>
  <si>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</si>
  <si>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</si>
  <si>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</si>
  <si>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</si>
  <si>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</si>
  <si>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</si>
  <si>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</si>
  <si>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</si>
  <si>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</si>
  <si>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</si>
  <si>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012</t>
  </si>
  <si>
    <t>0122</t>
  </si>
  <si>
    <t>01221</t>
  </si>
  <si>
    <t>0129</t>
  </si>
  <si>
    <t>01295</t>
  </si>
  <si>
    <t>013</t>
  </si>
  <si>
    <t>0131</t>
  </si>
  <si>
    <t>01318</t>
  </si>
  <si>
    <t>0134</t>
  </si>
  <si>
    <t>01341</t>
  </si>
  <si>
    <t>01342</t>
  </si>
  <si>
    <t>0139</t>
  </si>
  <si>
    <t>019</t>
  </si>
  <si>
    <t>0191</t>
  </si>
  <si>
    <t>08</t>
  </si>
  <si>
    <t>086</t>
  </si>
  <si>
    <t>102</t>
  </si>
  <si>
    <t>103</t>
  </si>
  <si>
    <t>1032</t>
  </si>
  <si>
    <t>109</t>
  </si>
  <si>
    <t>111</t>
  </si>
  <si>
    <t>11112</t>
  </si>
  <si>
    <t>112</t>
  </si>
  <si>
    <t>1121</t>
  </si>
  <si>
    <t>131</t>
  </si>
  <si>
    <t>132</t>
  </si>
  <si>
    <t>142</t>
  </si>
  <si>
    <t>14219</t>
  </si>
  <si>
    <t>144</t>
  </si>
  <si>
    <t>14412</t>
  </si>
  <si>
    <t>14413</t>
  </si>
  <si>
    <t>145</t>
  </si>
  <si>
    <t>147</t>
  </si>
  <si>
    <t>14715</t>
  </si>
  <si>
    <t>14716</t>
  </si>
  <si>
    <t>149</t>
  </si>
  <si>
    <t>192</t>
  </si>
  <si>
    <t>196</t>
  </si>
  <si>
    <t>201</t>
  </si>
  <si>
    <t>2012</t>
  </si>
  <si>
    <t>2013</t>
  </si>
  <si>
    <t>2014</t>
  </si>
  <si>
    <t>20141</t>
  </si>
  <si>
    <t>202</t>
  </si>
  <si>
    <t>2021</t>
  </si>
  <si>
    <t>2023</t>
  </si>
  <si>
    <t>2024</t>
  </si>
  <si>
    <t>2025</t>
  </si>
  <si>
    <t>203</t>
  </si>
  <si>
    <t>2031</t>
  </si>
  <si>
    <t>2032</t>
  </si>
  <si>
    <t>2033</t>
  </si>
  <si>
    <t>2034</t>
  </si>
  <si>
    <t>2035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</si>
  <si>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</si>
  <si>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</si>
  <si>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</si>
  <si>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</si>
  <si>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</si>
  <si>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</si>
  <si>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</si>
  <si>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</si>
  <si>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</si>
  <si>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</si>
  <si>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</si>
  <si>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</si>
  <si>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</si>
  <si>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</si>
  <si>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</si>
  <si>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</si>
  <si>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</si>
  <si>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</si>
  <si>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</si>
  <si>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</si>
  <si>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</si>
  <si>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</si>
  <si>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</si>
  <si>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</si>
  <si>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</si>
  <si>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</si>
  <si>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</si>
  <si>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</si>
  <si>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</si>
  <si>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</si>
  <si>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</si>
  <si>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</si>
  <si>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</si>
  <si>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</si>
  <si>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</si>
  <si>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</si>
  <si>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</si>
  <si>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</si>
  <si>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</si>
  <si>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</si>
  <si>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2096</t>
  </si>
  <si>
    <t>2098</t>
  </si>
  <si>
    <t>211</t>
  </si>
  <si>
    <t>221</t>
  </si>
  <si>
    <t>224</t>
  </si>
  <si>
    <t>227</t>
  </si>
  <si>
    <t>229</t>
  </si>
  <si>
    <t>231</t>
  </si>
  <si>
    <t>239</t>
  </si>
  <si>
    <t>241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</si>
  <si>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</si>
  <si>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</si>
  <si>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</si>
  <si>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</si>
  <si>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</si>
  <si>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</si>
  <si>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</si>
  <si>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</si>
  <si>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</si>
  <si>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</si>
  <si>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</si>
  <si>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251</t>
  </si>
  <si>
    <t>254</t>
  </si>
  <si>
    <t>259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</si>
  <si>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</si>
  <si>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</si>
  <si>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</si>
  <si>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</si>
  <si>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</si>
  <si>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</si>
  <si>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</si>
  <si>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</si>
  <si>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</si>
  <si>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</si>
  <si>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</si>
  <si>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</si>
  <si>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</si>
  <si>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</si>
  <si>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</si>
  <si>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273</t>
  </si>
  <si>
    <t>274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</si>
  <si>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</si>
  <si>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</si>
  <si>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</si>
  <si>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</si>
  <si>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</si>
  <si>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</si>
  <si>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</si>
  <si>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</si>
  <si>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</si>
  <si>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</si>
  <si>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</si>
  <si>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</si>
  <si>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283</t>
  </si>
  <si>
    <t>284</t>
  </si>
  <si>
    <t>2841</t>
  </si>
  <si>
    <t>285</t>
  </si>
  <si>
    <t>287</t>
  </si>
  <si>
    <t>2871</t>
  </si>
  <si>
    <t>289</t>
  </si>
  <si>
    <t>2892</t>
  </si>
  <si>
    <t>28991</t>
  </si>
  <si>
    <t>291</t>
  </si>
  <si>
    <t>29111</t>
  </si>
  <si>
    <t>29113</t>
  </si>
  <si>
    <t>29114</t>
  </si>
  <si>
    <t>29116</t>
  </si>
  <si>
    <t>29117</t>
  </si>
  <si>
    <t>29119</t>
  </si>
  <si>
    <t>2912</t>
  </si>
  <si>
    <t>295</t>
  </si>
  <si>
    <t>2952</t>
  </si>
  <si>
    <t>299</t>
  </si>
  <si>
    <t>29913</t>
  </si>
  <si>
    <t>301</t>
  </si>
  <si>
    <t>306</t>
  </si>
  <si>
    <t>307</t>
  </si>
  <si>
    <t>321</t>
  </si>
  <si>
    <t>322</t>
  </si>
  <si>
    <t>3221</t>
  </si>
  <si>
    <t>324</t>
  </si>
  <si>
    <t>32411</t>
  </si>
  <si>
    <t>325</t>
  </si>
  <si>
    <t>3255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</si>
  <si>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</si>
  <si>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</si>
  <si>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</si>
  <si>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</si>
  <si>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</si>
  <si>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</si>
  <si>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</si>
  <si>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</si>
  <si>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</si>
  <si>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331</t>
  </si>
  <si>
    <t>3312</t>
  </si>
  <si>
    <t>33121</t>
  </si>
  <si>
    <t>3313</t>
  </si>
  <si>
    <t>3315</t>
  </si>
  <si>
    <t>332</t>
  </si>
  <si>
    <t>33211</t>
  </si>
  <si>
    <t>333</t>
  </si>
  <si>
    <t>3332</t>
  </si>
  <si>
    <t>3333</t>
  </si>
  <si>
    <t>3334</t>
  </si>
  <si>
    <t>335</t>
  </si>
  <si>
    <t>3352</t>
  </si>
  <si>
    <t>339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</si>
  <si>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</si>
  <si>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</si>
  <si>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</si>
  <si>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</si>
  <si>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</si>
  <si>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</si>
  <si>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</si>
  <si>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</si>
  <si>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</si>
  <si>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</si>
  <si>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</si>
  <si>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</si>
  <si>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</si>
  <si>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351</t>
  </si>
  <si>
    <t>352</t>
  </si>
  <si>
    <t>3524</t>
  </si>
  <si>
    <t>353</t>
  </si>
  <si>
    <t>3531</t>
  </si>
  <si>
    <t>3532</t>
  </si>
  <si>
    <t>3537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</si>
  <si>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</si>
  <si>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</si>
  <si>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</si>
  <si>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</si>
  <si>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</si>
  <si>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</si>
  <si>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</si>
  <si>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</si>
  <si>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</si>
  <si>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</si>
  <si>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</si>
  <si>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</si>
  <si>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</si>
  <si>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</si>
  <si>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</si>
  <si>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369</t>
  </si>
  <si>
    <t>371</t>
  </si>
  <si>
    <t>3711</t>
  </si>
  <si>
    <t>37111</t>
  </si>
  <si>
    <t>37112</t>
  </si>
  <si>
    <t>3714</t>
  </si>
  <si>
    <t>37147</t>
  </si>
  <si>
    <t>374</t>
  </si>
  <si>
    <t>37422</t>
  </si>
  <si>
    <t>375</t>
  </si>
  <si>
    <t>379</t>
  </si>
  <si>
    <t>38</t>
  </si>
  <si>
    <t>384</t>
  </si>
  <si>
    <t>39</t>
  </si>
  <si>
    <t>394</t>
  </si>
  <si>
    <t>3949</t>
  </si>
  <si>
    <t>399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</si>
  <si>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</si>
  <si>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</si>
  <si>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</si>
  <si>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</si>
  <si>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</si>
  <si>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</si>
  <si>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</si>
  <si>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</si>
  <si>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</si>
  <si>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41114</t>
  </si>
  <si>
    <t>41115</t>
  </si>
  <si>
    <t>42</t>
  </si>
  <si>
    <t>422</t>
  </si>
  <si>
    <t>423</t>
  </si>
  <si>
    <t>44</t>
  </si>
  <si>
    <t>441</t>
  </si>
  <si>
    <t>46</t>
  </si>
  <si>
    <t>461</t>
  </si>
  <si>
    <t>462</t>
  </si>
  <si>
    <t>47</t>
  </si>
  <si>
    <t>471</t>
  </si>
  <si>
    <t>Form QCS</t>
  </si>
  <si>
    <t>SOO Line Corporation</t>
  </si>
  <si>
    <t>REMARKS -- CHECK ONE</t>
  </si>
  <si>
    <t>THIS REPORT INCLUDES ALL COMMODITY</t>
  </si>
  <si>
    <t xml:space="preserve">STATISTICS FOR THE PERIOD COVERED     </t>
  </si>
  <si>
    <t xml:space="preserve">A SUPPLEMENTAL REPORT HAS BEEN FILED  </t>
  </si>
  <si>
    <t xml:space="preserve">COVERING TRAFFIC INVOLVING LESS THAN  </t>
  </si>
  <si>
    <t xml:space="preserve">THREE SHIPPERS REPORTABLE IN ANY ONE  </t>
  </si>
  <si>
    <t xml:space="preserve">COMMODITY CODE.                       </t>
  </si>
  <si>
    <t xml:space="preserve">SUPPLEMENTAL REPORT NOT OPEN TO       </t>
  </si>
  <si>
    <t xml:space="preserve">PUBLIC INSPECTION.    </t>
  </si>
  <si>
    <t xml:space="preserve">CHECK HERE,    </t>
  </si>
  <si>
    <t xml:space="preserve">IF SYSTEM REPORT, AND NAME OPERATING  </t>
  </si>
  <si>
    <t xml:space="preserve">RAILROADS INCLUDED.       </t>
  </si>
  <si>
    <t xml:space="preserve">                                                                                      </t>
  </si>
  <si>
    <t xml:space="preserve">                             ADDRESS                                                  </t>
  </si>
  <si>
    <t xml:space="preserve">                                     -----------------------------------------------  </t>
  </si>
  <si>
    <t xml:space="preserve">                                         -P.O. BOX OR STREET-     -STATE- -ZIP CODE-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</si>
  <si>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</si>
  <si>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</si>
  <si>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</si>
  <si>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FOR CALENDAR YEAR  2010</t>
  </si>
  <si>
    <t>THE BLANKS BELOW SHOULD BE COMPLETED IF FREIGHT SERVICE OPERATIONS WERE NOT</t>
  </si>
  <si>
    <t>CONDUCTED DURING THE ENTIRE PERIOD FOR WHICH THE FORM PROVIDES</t>
  </si>
  <si>
    <t>REPORT COVERS THE PERIOD___________________, 20_____ TO___________________, 20______</t>
  </si>
  <si>
    <t>CERTIFICATION</t>
  </si>
  <si>
    <t xml:space="preserve"> I, THE UNDERSIGNED</t>
  </si>
  <si>
    <t xml:space="preserve">IN ACCORDANCE WITH EFFECTIVE RULES PROMULGATED BY THE SURFACE TRANSPORTATION BOARD.  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</si>
  <si>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</si>
  <si>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</si>
  <si>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</si>
  <si>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</si>
  <si>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>OF CP RAIL SYSTEM</t>
  </si>
  <si>
    <t>_______________________________________________</t>
  </si>
  <si>
    <t>______________________________________________________________</t>
  </si>
  <si>
    <t xml:space="preserve">                                           </t>
  </si>
  <si>
    <t>084</t>
  </si>
  <si>
    <t>101</t>
  </si>
  <si>
    <t>14411</t>
  </si>
  <si>
    <t>2095</t>
  </si>
  <si>
    <t>2298</t>
  </si>
  <si>
    <t>29914</t>
  </si>
  <si>
    <t>316</t>
  </si>
  <si>
    <t>33119</t>
  </si>
  <si>
    <t>421</t>
  </si>
  <si>
    <t>RBTC, LH, FUEL, SURC, _FAT, RBTS, RBTN</t>
  </si>
  <si>
    <t>01195</t>
  </si>
  <si>
    <t>0133</t>
  </si>
  <si>
    <t>08423</t>
  </si>
  <si>
    <t>1031</t>
  </si>
  <si>
    <t>141</t>
  </si>
  <si>
    <t>14211</t>
  </si>
  <si>
    <t>14511</t>
  </si>
  <si>
    <t>2026</t>
  </si>
  <si>
    <t>222</t>
  </si>
  <si>
    <t>223</t>
  </si>
  <si>
    <t>238</t>
  </si>
  <si>
    <t>302</t>
  </si>
  <si>
    <t>304</t>
  </si>
  <si>
    <t>33111</t>
  </si>
  <si>
    <t>3331</t>
  </si>
  <si>
    <t>3357</t>
  </si>
  <si>
    <t>3391</t>
  </si>
  <si>
    <t>3533</t>
  </si>
  <si>
    <t>396</t>
  </si>
  <si>
    <t>41111</t>
  </si>
  <si>
    <t>48</t>
  </si>
  <si>
    <t>14713</t>
  </si>
  <si>
    <t>GT</t>
  </si>
  <si>
    <t>Origin. on resp. Road_x000D_
Termin. on Line,Origin. on resp. Road_x000D_
Deliv. to connection,Rec. from conn. carriers_x000D_
Termin. on Line...</t>
  </si>
  <si>
    <t>213</t>
  </si>
  <si>
    <t xml:space="preserve"> </t>
  </si>
  <si>
    <t>Tyme Wittebrood</t>
  </si>
  <si>
    <t>ADDRESS:  7550 Ogden Dale Rd. SE</t>
  </si>
  <si>
    <t>P.O. BOX OR STREET-STATE-ZIP CODE:  Calgary, Alberta, T2C 4X9</t>
  </si>
  <si>
    <t>TELEPHONE NUMBER(AREA CODE-NUMBER):  (403) 319-6540</t>
  </si>
  <si>
    <t>10112</t>
  </si>
  <si>
    <t>14711</t>
  </si>
  <si>
    <t>14913</t>
  </si>
  <si>
    <t>2011</t>
  </si>
  <si>
    <t>314</t>
  </si>
  <si>
    <t>372</t>
  </si>
  <si>
    <t>0121</t>
  </si>
  <si>
    <t>2015</t>
  </si>
  <si>
    <t>29911</t>
  </si>
  <si>
    <t>336</t>
  </si>
  <si>
    <t>3361</t>
  </si>
  <si>
    <t>373</t>
  </si>
  <si>
    <t>2094</t>
  </si>
  <si>
    <t>14714</t>
  </si>
  <si>
    <t>24114</t>
  </si>
  <si>
    <t>29112</t>
  </si>
  <si>
    <t>0112</t>
  </si>
  <si>
    <t>01394</t>
  </si>
  <si>
    <t>014</t>
  </si>
  <si>
    <t>0142</t>
  </si>
  <si>
    <t>09</t>
  </si>
  <si>
    <t>091</t>
  </si>
  <si>
    <t>2016</t>
  </si>
  <si>
    <t>228</t>
  </si>
  <si>
    <t>253</t>
  </si>
  <si>
    <t>272</t>
  </si>
  <si>
    <t>395</t>
  </si>
  <si>
    <t>50</t>
  </si>
  <si>
    <t>Period Jan 2022..Mar 2022</t>
  </si>
  <si>
    <t>Period 1 2022..3 2022</t>
  </si>
  <si>
    <t>01226</t>
  </si>
  <si>
    <t>0143</t>
  </si>
  <si>
    <t>01431</t>
  </si>
  <si>
    <t>09131</t>
  </si>
  <si>
    <t>104</t>
  </si>
  <si>
    <t>14514</t>
  </si>
  <si>
    <t>2297</t>
  </si>
  <si>
    <t>286</t>
  </si>
  <si>
    <t>3712</t>
  </si>
  <si>
    <t>386</t>
  </si>
  <si>
    <t>REPORT COVERS THE PERIOD Jan 1, 2022 TO Mar 31, 2022</t>
  </si>
  <si>
    <t xml:space="preserve"> DATE: Apirl 12, 2022.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</si>
</sst>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2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0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</cellStyleXfs>
  <cellXfs count="40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 applyAlignment="1"/>
    <xf numFmtId="0" fontId="0" fillId="0" borderId="0" xfId="0" applyAlignment="1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Alignment="1" applyProtection="1">
      <protection locked="0"/>
    </xf>
    <xf numFmtId="0" fontId="10" fillId="0" borderId="0" xfId="0" applyFont="1"/>
    <xf numFmtId="0" fontId="0" fillId="0" borderId="0" xfId="0" quotePrefix="1" applyAlignment="1" applyProtection="1">
      <protection locked="0"/>
    </xf>
    <xf numFmtId="0" fontId="11" fillId="3" borderId="1" xfId="5" applyAlignment="1">
      <alignment horizontal="left" vertical="center" indent="1"/>
    </xf>
    <xf numFmtId="0" fontId="2" fillId="14" borderId="2" xfId="16" applyNumberFormat="1" applyAlignment="1">
      <alignment horizontal="left" vertical="center" indent="1"/>
    </xf>
    <xf numFmtId="3" fontId="2" fillId="0" borderId="1" xfId="34" applyNumberFormat="1">
      <alignment horizontal="right" vertical="center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164" fontId="2" fillId="0" borderId="1" xfId="34" applyNumberFormat="1">
      <alignment horizontal="right" vertical="center"/>
    </xf>
    <xf numFmtId="0" fontId="1" fillId="16" borderId="1" xfId="21" quotePrefix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0" fillId="0" borderId="5" xfId="0" applyFont="1" applyBorder="1" applyAlignment="1">
      <alignment horizontal="center"/>
    </xf>
    <xf numFmtId="0" fontId="0" fillId="0" borderId="6" xfId="0" applyBorder="1"/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14" fontId="16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8" fillId="0" borderId="3" xfId="0" applyFont="1" applyBorder="1" applyAlignment="1">
      <alignment horizontal="right"/>
    </xf>
    <xf numFmtId="0" fontId="11" fillId="20" borderId="1" xfId="36" quotePrefix="1" applyNumberFormat="1" applyAlignment="1">
      <alignment horizontal="left" vertical="center" wrapText="1" indent="1"/>
    </xf>
    <xf numFmtId="0" fontId="11" fillId="20" borderId="1" xfId="36" quotePrefix="1" applyNumberFormat="1" applyAlignment="1">
      <alignment horizontal="left" vertical="center" inden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right"/>
    </xf>
    <xf numFmtId="0" fontId="0" fillId="0" borderId="0" xfId="0" applyAlignment="1">
      <alignment shrinkToFit="1"/>
    </xf>
    <xf numFmtId="0" fontId="0" fillId="21" borderId="0" xfId="0" applyFill="1"/>
  </cellXfs>
  <cellStyles count="40">
    <cellStyle name="Normal" xfId="0" builtinId="0"/>
    <cellStyle name="SAPBEXaggData" xfId="1"/>
    <cellStyle name="SAPBEXaggDataEmph" xfId="2"/>
    <cellStyle name="SAPBEXaggItem" xfId="3"/>
    <cellStyle name="SAPBEXaggItemX" xfId="4"/>
    <cellStyle name="SAPBEXchaText" xfId="5"/>
    <cellStyle name="SAPBEXexcBad7" xfId="6"/>
    <cellStyle name="SAPBEXexcBad8" xfId="7"/>
    <cellStyle name="SAPBEXexcBad9" xfId="8"/>
    <cellStyle name="SAPBEXexcCritical4" xfId="9"/>
    <cellStyle name="SAPBEXexcCritical5" xfId="10"/>
    <cellStyle name="SAPBEXexcCritical6" xfId="11"/>
    <cellStyle name="SAPBEXexcGood1" xfId="12"/>
    <cellStyle name="SAPBEXexcGood2" xfId="13"/>
    <cellStyle name="SAPBEXexcGood3" xfId="14"/>
    <cellStyle name="SAPBEXfilterDrill" xfId="15"/>
    <cellStyle name="SAPBEXfilterItem" xfId="16"/>
    <cellStyle name="SAPBEXfilterText" xfId="17"/>
    <cellStyle name="SAPBEXformats" xfId="18"/>
    <cellStyle name="SAPBEXheaderItem" xfId="19"/>
    <cellStyle name="SAPBEXheaderText" xfId="20"/>
    <cellStyle name="SAPBEXHLevel0" xfId="21"/>
    <cellStyle name="SAPBEXHLevel0X" xfId="22"/>
    <cellStyle name="SAPBEXHLevel1" xfId="23"/>
    <cellStyle name="SAPBEXHLevel1X" xfId="24"/>
    <cellStyle name="SAPBEXHLevel2" xfId="25"/>
    <cellStyle name="SAPBEXHLevel2X" xfId="26"/>
    <cellStyle name="SAPBEXHLevel3" xfId="27"/>
    <cellStyle name="SAPBEXHLevel3X" xfId="28"/>
    <cellStyle name="SAPBEXinputData" xfId="29"/>
    <cellStyle name="SAPBEXresData" xfId="30"/>
    <cellStyle name="SAPBEXresDataEmph" xfId="31"/>
    <cellStyle name="SAPBEXresItem" xfId="32"/>
    <cellStyle name="SAPBEXresItemX" xfId="33"/>
    <cellStyle name="SAPBEXstdData" xfId="34"/>
    <cellStyle name="SAPBEXstdDataEmph" xfId="35"/>
    <cellStyle name="SAPBEXstdItem" xfId="36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0</xdr:row>
          <xdr:rowOff>47625</xdr:rowOff>
        </xdr:from>
        <xdr:to>
          <xdr:col>0</xdr:col>
          <xdr:colOff>809625</xdr:colOff>
          <xdr:row>1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828675</xdr:colOff>
          <xdr:row>0</xdr:row>
          <xdr:rowOff>47625</xdr:rowOff>
        </xdr:from>
        <xdr:to>
          <xdr:col>0</xdr:col>
          <xdr:colOff>1590675</xdr:colOff>
          <xdr:row>1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427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 macro="[1]!DesignIconClicked">
      <xdr:nvPicPr>
        <xdr:cNvPr id="42735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1]!DesignIconClicked">
      <xdr:nvPicPr>
        <xdr:cNvPr id="42736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2724150</xdr:colOff>
      <xdr:row>35</xdr:row>
      <xdr:rowOff>152400</xdr:rowOff>
    </xdr:to>
    <xdr:pic macro="[1]!DesignIconClicked">
      <xdr:nvPicPr>
        <xdr:cNvPr id="42737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390</xdr:row>
      <xdr:rowOff>0</xdr:rowOff>
    </xdr:to>
    <xdr:pic macro="[1]!DesignIconClicked">
      <xdr:nvPicPr>
        <xdr:cNvPr id="42738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234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2739" name="BExMKVE6I84EHVX0WWL0K2BSWM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2740" name="BExZZ913XGSE1WBK1EQ73U9MGJ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2741" name="BExKSYIFXI4T0TS6V62F05ECMP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2742" name="BExAXH7PS9T24K6FY6GMZ86A53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2743" name="BExXPLHV7DSE176WHZ25LH807TE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2744" name="BExW8VPLEN8PV96X0H2C41UW99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2745" name="BEx9IU23R2W0KQJDL9ZJWMN7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2746" name="BExOHR6YQMOE6PUM6WVVDKO1SS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2747" name="BExD5LB3RHMR2VLMIZRH7YZGOS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2748" name="BExIIVUDIYW1RDD3BPY4PSIFFI4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2749" name="BEx5ARKQ9MTUL69KM8L186DZWP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2750" name="BExU96B8XFR8BWC63Z8MYLIWSU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2751" name="BExEQLQOYDHQ83VVOFPMH5MTTN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2752" name="BExGPW01AXWXF5D0WF9WFPKYHJ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2753" name="BExOATZRZ85V5MUGCLZUJM9H3E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2754" name="BExBA5CYHJXENU83YFP3PMQWVQI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2755" name="BExIH57CW12SMREARBGW5XJ1P4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2756" name="BExGUI6NCZ59Q10PHKRMGVBNRG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2757" name="BExU1BUF3L6UFUV6SSWBQ60CUB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2758" name="BExMFALEWYMLHHZL02T3M55CG2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2759" name="BEx7HVUT7DM5NVPSKZVZPJNBMC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2760" name="BExXN5TY1Y9V0LUVQO4F90O5A5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2761" name="BExKTKJJZWU86IAV8APAAF5XVR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2762" name="BExCW13SETNWXBMP7IQZSQM4D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2763" name="BEx5CQAX2Z8K3W8BD7FLPW1DI61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2764" name="BEx3FAVGWU3K6DO3ZA67UH7TDN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2765" name="BExXUDDGJGCTSCXI4BD1QSMM3Y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2766" name="BExXYDOFBA8RWUB73LO69TH79C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2767" name="BExW0H5ZJVESJX72HRGGHRR1SA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2768" name="BEx7HCOAI06Q39NNNWHS72CLMS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2769" name="BExU6JWORCLQYACT4EHZAJQQ38P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2770" name="BExY4UJIC2XWKZC2I04AX8K96P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2771" name="BExBBE5XG1XS2CABFCKHKROMTN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2772" name="BExS6Q0JEKIV30XYKYQFB7JPDX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2773" name="BExKNNLRNZOG15OP6QI78KLMG3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2774" name="BExU14CNWNKP8JI18YPXAUXLVA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2775" name="BExU3OYNGBZYJ1A6EKN9ZGFXXK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2776" name="BExQ8UEGM6R1EADUL0JMO48E9KW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2777" name="BEx7DCDA0AR8YTFIMUK5IBUSMG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2778" name="BExB4LB2VN9UWJHNM042KCTS5P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2779" name="BExZWCAEN896M88MQ0AB2KNGG3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2780" name="BExKKZJX8KPO44SZ195DFCXSJB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2781" name="BEx9EFO0FKAMAYKVKX6148XQL3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2782" name="BExMKK5MEAE0N9M3LDOKBPQZ5N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2783" name="BExDATO6CRFDHMUM75Z2W2271OD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2784" name="BExGW9F3TGZ5ZY18JI8QPDGC078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2785" name="BExF967XC7CL1R9DU33EFWYPGI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2786" name="BExZOQCZXZ688CFA9WWKEB253C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2787" name="BEx9HQI03HHIHMGUPHRHZD6GU8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2788" name="BEx3BMK3ON4F6F7A4B3ZUQWIWD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2789" name="BExF07W2OUYJCXW6HMYOJ1M9WX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2790" name="BExY1FYPMGN1W88H60BS4X4V2N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2791" name="BExKGHEWHFA6DSSMCAUVUWW52L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2792" name="BEx1Y57I9Y727MHK571X1RJU2U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2793" name="BExIM6TIYZVK9DBNF0NE7F0N5E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2794" name="BExVT1DVHH515JUQ14D4ZRUAXS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2795" name="BExB79D3UNX5SZ9Z7DANBXHXJ0W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2796" name="BEx1VDERD94YIVUH3XB72A4KVX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2797" name="BExO7P5JSTJYEB5MKL5U3MAC6W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2798" name="BEx7EM2MPCOOIL83E7IYUVZE1V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2799" name="BEx95LJCQIYLA7MGQIAQ5IOXX0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2800" name="BExD2JGZ2BZEDC0M7X51O13FVP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2801" name="BExKV7VSBYFHN9KWDD2ZJIJYEU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2802" name="BExZX1B8Q8LVBRPC92QW0MIGS5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2803" name="BEx3A7B27BS2408XYPJFWIHP7E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2804" name="BEx1QFJBY7K47OV3OE4BMZ5N0W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2805" name="BExXO21QWY4DROU4FPEOAZU6OB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2806" name="BExGUHAABLM08KCRT9Q66UQMZB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2807" name="BEx93UWD0NRSWVJ0FIJQXGLWII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2808" name="BExIQ031AIRMBK52HSPMER11KF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2809" name="BEx77YRHANCGJISC7297SDHEG5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2810" name="BExGVUFN2HRNX3SH033TAFJ2V3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2811" name="BExH1ZM1H8DHL7KVISOTYGHVTN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2812" name="BExKNJK7O1QJCR0PW4ZOGXRGDG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2813" name="BExB7NQZORDC9B8XQ37ZRZVFGJ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2814" name="BExS8GCKSPRYV6WEILTWUOD6J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2815" name="BExUAVG6RR22Z1BDJB6NQ7T49SH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2816" name="BEx9IYJXJAR9OWEYRW3QO1KNHS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2817" name="BExSFF77YYTKQNEHTUWV7MD0N8S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2818" name="BExD321WJXVHZ9ZIOIP40T2MV0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2819" name="BEx95FOWB9Q0IT87VI9FFPHKY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2820" name="BExU03N0ICBGHJDTW4LEAM1TY29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2821" name="BExKR5S1A01KWT2WOQH1VUB0K4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2822" name="BExBE70JN16TZJFXHYJ63512QQ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2823" name="BExO5TPZMK71WVWESJ1HELE0QZZ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2824" name="BExH1DABYMLPESSUTPCOWCLNHBO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2825" name="BExQDFZHUR2ZJ0SSRS8WAQ7IFJV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2826" name="BExAY3ZRS0TLLTUQE4NPZ9HT2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2827" name="BEx5HFXNY0LYRIVHWRGC8L0QTZ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2828" name="BExXUATN6UU945A0UYA88YOSJI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2829" name="BExY0VL4IH9OJJTB44QKM7322NB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2830" name="BExU4VYW93EAHPBOCV9T37HLRP0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2831" name="BExMM0LNIZVUXXJJ7XLC212IYW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2832" name="BExVZZBXXKFUFUDYL9EWXW9V6A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2833" name="BExS2330NSCWDY74YVY4UOM3C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2834" name="BExY22AKOLYSKBXCHWMIEOSDMB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2835" name="BEx7JFQZYYMNEUPSRLDLS84IVR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2836" name="BExU473EN4IZE03E97IY3FET2Y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2837" name="BEx5GGVAS6FB5053TH8JYILV90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2838" name="BExTYTS6VJA4FNKGKQ3TCOP6M2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2839" name="BExETM86UINV7L8Q3EH6FOKKLK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2840" name="BExKOKF5ABLHRUA3K2RBIUGMSU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2841" name="BEx3SLCFZ8FAD7XBFWBYKYLP2D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2842" name="BExGYMZG4X53DZR3W9SQAUIJL9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2843" name="BExH23T2P64F4VHS2QZNQKSYZ0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2844" name="BEx7BEOSJEB0W2ZSD06A3V3PQ8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2845" name="BExIMXSLHXM6542LEGQLO4IC55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2846" name="BExUAFV4DUWUJ87CI2ZGP5I55A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2847" name="BExZTGFVEC4Y88O65S93T6QXQN6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2848" name="BEx3QCVHG8Q8JZ7ULOPGRIRV8W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2849" name="BExKFDJVOS6F4Y5DBWT51337Y1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2850" name="BEx5PPJBY8NFDEHRJKMAVQDSYO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2851" name="BExF5HASGP20PG4L1SHF55ZLW1K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2852" name="BExZV90Z3F5639U5QKSQJNGZU9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2853" name="BEx59V7M0FI0RFJP58NSJZ7TEI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2854" name="BExU89SOL7FLIZAVXH8KCL06CI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2855" name="BExTW36RA0K42GLWQR48R8JR28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2856" name="BExBDE8R5TOXP7HCCURDM2IENX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2857" name="BExAY3OY7GUOI8NUNVYDYUIVVQ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2858" name="BExILXZB57LASTI2MS85ZPZ90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2859" name="BExBE162Z8PNN0L0BBJQ282WAO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2860" name="BExW4IO4HMRFBQ5C7SUIJ712RZ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2861" name="BEx3HCLPTAC1ER7UTJ4QVZG6IBH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2862" name="BExQIBRD7JXML4VKOA6AWKG2H7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2863" name="BExMCGP49R9K72JPD4N2GTI7R1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2864" name="BEx1NXH46DD71ZGELE6V3BR1J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2865" name="BExCSG8DXYDTAXB22AJ4KJMZROL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2866" name="BExIFWUHMUH6HQE2DTK3PVOL8R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2867" name="BExIOGXRUXZ5A4IRWTYL8MKQ4V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2868" name="BEx5LPZ954JCG9CTUOAOU1UGWI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2869" name="BExD71GHLN5V2HWQYRNG3KEJ8J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2870" name="BExD14DD9JA5S24TT5B0TCNII6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2871" name="BExD288FP2FC4YPUS6H0NZZCE6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2872" name="BExS5DBBB4QYQG04G06MUA31I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2873" name="BExMASB36YR52R3CIID5RSPPAW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2874" name="BExZTNXM2PHCJIUQZN6ASH3UA1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2875" name="BEx1M0JNNO9TRL2Y5AE8X9I4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2876" name="BEx5DWV27WZK9QU8H1F9JEPW7C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2877" name="BExXUQPICABOW6HLL31NUMXRE1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2878" name="BEx1P2OR02OBKQRCFQRT4J60I7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2879" name="BEx9AGK6E8N81G0GG1UCPS3Z4B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2880" name="BExKVJVCSBZNMT93Q2PQ35MVEJ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2881" name="BExKE93F8CILAZQMP11ZD839NE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2882" name="BExQ5TRFUY24GFO1U1P9XRHMLJ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2883" name="BExS970VKLP2V15RS0C98JC9HI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2884" name="BExGUAJLJCWGCMPFHH5O4U0HZQ4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2885" name="BEx1RJUGJSKVJJ5D83JOYCNGZ1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2886" name="BExQ5QGMLWTELIF4H9HLXK6P1B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2887" name="BExMIZYN4K0T8QMS5AEAGQ1UDV4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2888" name="BEx9ASUJUWGLNTWSHW0AJL4RY9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2889" name="BExAXK2BLY8U1W23FF1GDYXSFA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2890" name="BEx3DC5ADIPW5UOM3JI9WLUCI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2891" name="BExB78RHMU8S6NAZG1AD23A3E2R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2892" name="BExY1HGNDW6UDHP0DUU0BJH1ZV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2893" name="BExJ1O45ACXX9BG57U69CCOQJ0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2894" name="BExB4L5RO9KPTTKYU4NLJZOTZQ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2895" name="BExU78MRCWS27VS3IYDI0RRZS3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2896" name="BEx7HSEM2Y2XKZXV4MU262B29X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2897" name="BExB6XZ26ZYZNX6KPRSHS7PHQH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2898" name="BExB77KD7FFNTQ180EU3FXLLDD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2899" name="BExMLRWQQEII7A55XZU23WD5VZ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2900" name="BExGZYSCHPJXL893WGAK4LPT68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2901" name="BExVYYRLJDP6JG7RXPCZNV9EDOO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2902" name="BExF16231UUHEYS61JS1S665ORX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2903" name="BExOOMG2NCTSJYPAEF17Z0RG2NL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2904" name="BExGO1ROVSL0SZ12TWY86Q1BE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2905" name="BExS412B3WMJO5LN86KQ1HPYH9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2906" name="BExY1QGCINT84TWPLPIIQN6P4W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2907" name="BExBBCIMRSHI53FIV20ZY2A0XO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2908" name="BExS3VTFKW3VF9CTICGETM2JCU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2909" name="BExMHV78K2XASITJEOJDR2EH22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2910" name="BEx3L12FSC58MVJR5VC0SBVDEF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2911" name="BExW15QK770N11EYRG6SNR8J6B4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2912" name="BExXW6URWCFSMCC3LUKSY1UD73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2913" name="BExIP460HO5P9CV6R4AIQE0CGY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2914" name="BExS0BP47W5BUSV49L6CLPVCW0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2915" name="BEx7EIRZ153VMI1ZZKUIXY6E46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2916" name="BExTZ6DITW40LGGB9B83TPDL7Y0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2917" name="BExAZRHE4MMY8JP3GCG3K2NKJ1V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2918" name="BExGQFXLW8BMSDGWHOT2O19SEU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2919" name="BExZMM8KXJABSOSDNSMQPGK6WJ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2920" name="BEx5ISXP6NBQR68U5IWVJJHQ9L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2921" name="BExXNYR2QDY88NG0PTKURGQK2U3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2922" name="BExQAC75MBARQ04TA4T07R5NI4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2923" name="BEx9JU0VD2T35S77J0SMOJMUYW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2924" name="BExS244OWR9RH8P4PMEQM68OCI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2925" name="BExVX78C7AM8QLYMG2I18KUTEG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2926" name="BExGTY96D8V6GMGCJZ92L9GWW1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2927" name="BExBBU726TTGJCR3WNULVZ3JLC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2928" name="BExB7FNP9R4DNCLZALQZU41GET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2929" name="BExGW3KS3VX1D3S5G2UY2VZYT5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2930" name="BExW5AOV941DIK525UCVD9TWVL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2931" name="BExXRFQ763NS5MH3O5AE6F7D19T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2932" name="BExAYFOKUD4H2OJ8XFGFJ8ZEKE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2933" name="BEx1FNVIWXTY37V9GG02HM60J0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2934" name="BExOKZ6EPOPYPCV0EE6XHPX9PT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2935" name="BEx3EPG3VJTQQ621NILVAK4MRV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2936" name="BExW5WKCPJ3M95A63IIXK0B3S6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2937" name="BExU9I5J8EVWJCNCGDHYI7K97U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2938" name="BExO4Z5H5L4HKWDILBWRISUNCQ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2939" name="BEx3U6QKRF98U6HYYD0F71KRG0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2940" name="BEx909VMZE6JJ4IPO4JIYGL3L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2941" name="BExET8QUD2WPJCU7QOZLKA44Y4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2942" name="BEx910UPYRE2HL0EIF96KWHIJDB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2943" name="BExZP4W6OZX1LJWOF4UUBB84QK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2944" name="BExXOZWYQ3801UHQGRFONIG05G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2945" name="BExIU1FPDAV41Q0UBWT9UKWCCX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2946" name="BExKN92LLPXKJJSSVQ75WTMJ4F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2947" name="BExB4E9LR0LZZXQ1WVGI2ETXD2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2948" name="BExOFBZAAFGNHD23QNRICCLXS5P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2949" name="BExW2F5561V1ANXIMABYQ0S144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2950" name="BExISBJUU8OO861800A2LKK3QEW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2951" name="BExZUOY1TME7ZBVC7XYWJALYGK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2952" name="BExXUSYDEVC1S57PQPI502VKHG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2953" name="BEx7ESD7QKL2X469FCALSQKYLBP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2954" name="BEx3AXDSBAIJYQKEG5OXFPCGI6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2955" name="BEx5J112EKTQYZTXF8ID8PBFI7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2956" name="BExOBV5MU6ASVF6STSR0PIPLEM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2957" name="BEx1W317JLUWE28HCR1U07WJJT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2958" name="BEx3GLBW9JL9M69N4G9BRK2N8S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2959" name="BExD4KW942N6GF91JVF7UY0TWH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2960" name="BEx7HK60P3D9K6836QA3SNBZ0P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2961" name="BEx9ALNMK99STUDX8XXWPWMLYC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2962" name="BExOJSM878W52A4XAK8FAKH8OC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2963" name="BExEU0GRVJ0S3OIZNMBUTWWT8G1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2964" name="BExQ5EBP3DA2WOHKXCJPAPJN1TX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2965" name="BEx1P4MU2N7M99WAP0XW8SMG8K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2966" name="BEx1JQVKVGJ64LZN97RWALXZL4A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2967" name="BExVXEVD7GVHVE44XVUX5XK9H5O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2968" name="BExZV6RY96OI18HNMB4VUTVTJ3E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2969" name="BEx1GL55S4PCTPR305A2960KM6W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2970" name="BEx5LISAGZB6P471BGJ5HZ44KC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2971" name="BExXQWED18MF16NRPALR3ZFW8W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2972" name="BExQ9C8D9FKKU5NAVXZKCHFVW2M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2973" name="BExUACKM0FZFHGQ067OD0QLBJO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2974" name="BExW32IQXI7HJS75XUWYD9AIDA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2975" name="BExKKADL5MC051ALLGDF3ZALPW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2976" name="BExME2JHDIS7N1JAOARSX8TQPQ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2977" name="BExZO9Q8H10F80IL7JG6A6HM3D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2978" name="BEx77M11KB0GQ0IS05LYKOT7YG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2979" name="BExY2EFILVHUEDLTPNI6456H3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2980" name="BEx94H2SMTPQ7NMPGOK85D4P0X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2981" name="BEx1X7XW99QMGY81LD6O84C6VB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2982" name="BExQ6FSEAEBPY2T78O0UNK6SSV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2983" name="BExMEX3VQL4W45NI3KODN50TATG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2984" name="BExU3Y90R8EMQ3ITTA9NSN3YBL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2985" name="BEx9581TNCPVZ696HXNMPF8E41T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2986" name="BExKRNB74Z304LJ8KCF39ITPV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2987" name="BEx1UX8480VLZCA6ZV4WTWGPM5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2988" name="BEx013V22QA06IRECNULFYCSXH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2989" name="BExIY4L9D9DSC0MS4JNZK7Q0I4N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2990" name="BExZVCMEDZJQ3O7GYJQN962639E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2991" name="BExD0TFHQO0DLJP35CHF8LLOBF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2992" name="BExS5A0LIBKW39D95BGVCBX8L9O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2993" name="BEx7I673WRZYPMB156XJXJQBMG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2994" name="BExCVFDMQ210I0EV14XCBYUZRY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2995" name="BExKGW3M9QB45U2UJBXTWJ25SM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2996" name="BExMK7KGBUMAVLFBT48NB1PC53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2997" name="BExGQMZ3MET253PXHJERV6IIWCF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2998" name="BEx3S2M5O7JDYIS0M4DW90R9AY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2999" name="BExF2QUN17V864ANVMZKPQREPB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3000" name="BExS1ZXMXAOM7U4DI3FX17DJ1GD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3001" name="BExZN363X01199M4T8NDHX3IKA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3002" name="BExKV0OUBA58EPHIGXUZSIW3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3003" name="BEx9CG1F8MC263WPI6F19PKYE1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3004" name="BExKLCL86D2A0QD4TQDJYXXDL8T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3005" name="BExKV1VZ4ZLL6Y1HC7GWH6030O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3006" name="BExMN6EP1PPGHM1U4B7YFTWTF1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3007" name="BExMFSFAWY6QRIINFW0AJR8Y1H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032" name="BExOCYV8M72RAO9TI3U4AS233M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033" name="BExSGPSX5RO6PNNEY4CLZTPTI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034" name="BExF5PUDFPURCDPFBE6IRE8KT1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035" name="BExCZDL258V3F8SD9DUEAEOI6X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036" name="BExS0M6PQ5W6AEBJWCOWR4QZ0GX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037" name="BExS2687O9UC7DJHF5BI2Z115O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038" name="BExCWURXSXFC22NZHQMXFO9LYT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039" name="BExD9DO7T1L19SGW0UTZ7JNQFF7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040" name="BExQ3WDKD0MLU17GXK141V2UAR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041" name="BEx3O8WK2AXP16BVUR8Y9PEJVA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042" name="BExEUE92ZKGX6JTMAKA4C7A16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043" name="BExETYIKTBE8A4BPOFHUAQPCVC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044" name="BExXXFT87BIV94EJ7RKT0WA9QL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045" name="BExMO6ISOYPKN2L2510GO1FGZH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046" name="BExZP56ZLVAH3ERPZVMPI8SXIP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047" name="BEx032W7Y1F5GB0SJW5FCG6IYV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048" name="BExIRO0TFRF4OI43XCZNU7YYGP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049" name="BExB89MH1JW82POXE3RGV5BEQT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050" name="BExS65MUJ1YI8C5JSXMNRHK7FE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051" name="BEx7C2IMJV6XRU9ARLKJJRIELE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052" name="BExIT2TJOYACF8ICW2RQ5TQ1HR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053" name="BExB0PNFIJEFX7HHPQRRG86ZEY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054" name="BExIGETTCUG92RAW689D3I9IWD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055" name="BExS3V7TMVRGG5I3UDM6UXM9T21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056" name="BEx3B62NUFQE4E7NH2WKX00EQM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057" name="BExEOZWA9N1L03NEVBQSR9LW2Y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058" name="BEx5D36WB1B3N4XW8UQZQXKVL9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059" name="BExW3RZVMVKBZ09JD6P0F7ANKZ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060" name="BExKTHZSZLHCF67TDANFZPJ2O8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061" name="BExB17HCFLJMRN11USH7345NVD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062" name="BExIZFN70JJRFPMRNW2HPM3NTHH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063" name="BExUC5GH17QZTOT33HB92D4758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064" name="BEx5DWERKP95P6UOZTCW7SDC7WH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065" name="BEx1PQT8YCPIUM3AU0FQVRXQZ7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066" name="BExY4JGA8JKI9ZF678GS3282JB2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067" name="BExBC3N0N0KZDSQ627R0YOBH1R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068" name="BExGRM6S7B8YB1RYI11SHDJ5HQ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069" name="BExKLEDY9JJ02T2UE9BBBGBQI1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070" name="BExSDW7E42E3BWH49GSBK2N8TN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071" name="BExH0A6C1UCHZYUVUPJER6KA5A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072" name="BEx1ONED9DS0JM2VW1Y9YH9H46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073" name="BExMF68UOLCSDWE8KFOSVBETK62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074" name="BExXPWFLAJQKGT04F9C01EFO08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075" name="BExVT3S5OY3DS8810F2X5XTKN8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076" name="BEx9H3KINR2Y730Y2UXCWUR3DY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077" name="BEx3UHOGVUDAOKNQFR3U46FZWB9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078" name="BExMMAHQ3ND6JA8LN6YTTQK4P0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079" name="BExQ5BMKAUUODSVAAI2SQSVAC34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080" name="BExW3RUDQRSYVALYZEG2SCPGSC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081" name="BExVX3HK0JC2YA7JQS814FGNHC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082" name="BEx95H1IGLKDKUCG3UURXB9C11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083" name="BExEQ0B5QXEYXEOGMP1MI57RYQ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084" name="BExIOFL9S11VUYIUF51TYMOC5WQ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085" name="BEx1GG1PEUWGXBJZUYAR9XYBS2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086" name="BEx0232YCMM4MZ1B5AZLKQWIU9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087" name="BEx96X1GQI26CA7TL1KFRKRQEJ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088" name="BExB32RIXAFKP83ZVD7NR70OF2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089" name="BExGQRGX4LNH70YJW70Y393FEIK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090" name="BExGVS6RU5D6Q3MH3LVZXTU5OO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091" name="BExS8S6VGX4V697XDH5TASX19T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092" name="BExJ0F5PJFX3V4X27MO4OU65PH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093" name="BExD8R1P16WS87GSHWTY60IS3BB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094" name="BExIN1U6CDYNJB5DUK8JFFMX69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095" name="BEx7KENX6W7304J4G81UJH8F7W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096" name="BExB09RLF36CYH7RBKCYV9Z85Y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097" name="BExEZFF1VI20SKU3005EWZCUIMK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098" name="BExMCJP0KSA6V9JZ67WE1HJHAZT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099" name="BEx3RRTQLDSHPSLXQUTV143XM8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100" name="BExIIEWNP8E2ISLHYOAXIU7KQ2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101" name="BExMR7RKAXFHLC1IAAYUMY1QS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102" name="BExQJ01B2VV9LFR6FTAX7DBGY68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103" name="BExB6B71I6TPMEDR0TGU2AZJER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104" name="BEx3I69QY5CET14SB50KR89HD2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105" name="BExZTI8LKI48QAGYGUXU2RP9WI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106" name="BExVSLNATLWS3FXP36B64T6PC44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107" name="BEx94SM3GWEJ12QNWZ7MEV9NPR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108" name="BEx1KZ33FPFVQA05OY9813SAR5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109" name="BExIRG8A6GVLPLM26JDGK5L1UC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110" name="BExKMCEI7S09MTZ2F2ZJUNHGMM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111" name="BExUDL04UINH04GRVY57UFGF89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112" name="BEx76AZ2QZLZJ2XOQO0FM5PNNG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113" name="BExCVB12HORL2KCLEXZLHB3R1MQ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114" name="BEx5EGSI46ABNSX2FEW5K4NLW1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115" name="BExEPBAA704CAQELJJOFQJACIR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116" name="BExIZVJ2FKOD0XDFRTVDPAKV5D5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117" name="BEx1WGTIK0PUGZ4F2ISM9V1N57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118" name="BExUD3MCK9UBAG1BL5JWPHJICX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119" name="BExCT3RFU569GPDAW62IAFXIWG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120" name="BEx7D49Z0LDOQNYRWK2N2BQER6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121" name="BEx3ASL4XG8FPAG53UZ2YW1GM6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122" name="BEx7ERX45Y6ZZRO5H2PHJU1BW1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123" name="BExEPCS9A0L1OIO7PV52AZ7G6P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124" name="BExS2B66WYS5WNYC3MMQXGH7PX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125" name="BExME5J7HBMB6FN9HWG75PJ46B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126" name="BEx5N5TUC0E276I4OINEZB5V88J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127" name="BExXWFJMRDNKVDBLZD4ZR50R1C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12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129" name="BEx94GH74TH8O36XW4I3U50QP1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130" name="BExIY4QIUJTOB4NEJXXKK7WB78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131" name="BEx7HIIR2DT7SLMO11WQDJUOV9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132" name="BExEZX3N2TW59N6PN1QYVTKYB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133" name="BExEW7L1YM86BH8OAN25E9PGW3Y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44134" name="BExU5S19CSPCYDZOUQ2Y77HVVI2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44135" name="BExCVODAD9NXQFM56UWLNIC9DQG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44136" name="BExB7LNHM7I4VMJI8DZHQC5SGR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44137" name="BExMBX7RUPGWGD7NVFS22TWQP2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44138" name="BEx1KPN70PDFB3YI9XLB7H9MUB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44139" name="BEx5AWO5J7YC7NWBFJPENUBZSJI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44140" name="BExISNDYSFVZAO05OMGOFLKXIS7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44141" name="BEx95HXVXC5BRHOWCQ441JK881D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1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2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1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1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1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7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8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19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0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1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2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3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24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25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26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27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4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35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7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3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9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40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41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42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4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4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4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4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4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4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4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181" name="BEx02E0OP6JR33HCNM8A7VBPC0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182" name="BExMLAJ2UY5QLVGEOQCPMVZT8A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183" name="BExVUOQ0TCB5Y9Q0KKLNGWCY1B6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184" name="BExON9LCJZ22V44MJN9NO6M1B3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185" name="BExU41ECTJXEG0MXU3XXCSELPE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186" name="BExQEX6L9O5QXHDXDCGKJ32YI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187" name="BExXP5B6GR9N9AOJAE0WDD05UM5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188" name="BEx956JVHU7YZU8GFHRIGM1UXVQ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189" name="BEx5NE2GZIX6I0VIEC8Y8VR15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190" name="BExINR60TL1F93V44RGHIUNPA2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191" name="BExY1NB3LGWBZ4MLDATN09CE2Q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192" name="BExIZTVNDSUZB2PGPET27HX9BS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193" name="BExD2GRTUGH33FELGUGQ9OI1QT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194" name="BExOIP7HZWEW48V1GU9HHP8E7E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195" name="BExQ3GN7K4DS2YOWLFD7GZWGA6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196" name="BExD7LOQURUXKA80XGJHCETFH0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197" name="BExAZ4PE32Q6GIFFMHFBWLWDL3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198" name="BExIX5J0ZV7HGG1IK7OS2GQ8CD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199" name="BExGPH60J5E98T1MPSG10S0RFU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200" name="BExGPEX6K94CWTA6EOVG6SNL5C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201" name="BEx3F6Z79JQPI5Q6CYUC3CQXML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202" name="BExMOR79YCYP1C62AO6FMZUUIK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203" name="BExDCP3TURL3TBR01554YDXXXF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204" name="BExQ31YGR475BZLPKMMHP1Q93BZ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205" name="BEx3OA3KCIYG8110J0N5WYNA2LM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206" name="BEx3JY99CWNLCJUNVLVZIO4A07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207" name="BExIJG7WRBA2ABTBBMUBU79GH6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208" name="BExGL381ATGF2FVNOOO33HE2P8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209" name="BEx5EWTSH9LL2J894MYRYLSLJQ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210" name="BExGYQVQSWMWR4HLVUC45GJ99P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211" name="BEx97QPF4KNO8YXV17INSQAW16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212" name="BEx9DKY59FSCLJ4WQ2MT9O73W5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213" name="BExUDSSO5AZUH2CC83P3CHDO0Q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214" name="BExU3BX8XEWXGARUUPF4UZRPVB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215" name="BEx3EWSDCKGPTDLQWLH8WCTFBK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216" name="BExMQV6DLG3WBHKPQSJG93F7ZW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217" name="BEx02WWFE45XZ18F0ZRP4O8O1S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218" name="BExVZGLM7Z1S2QPCJCC8AFAPRA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219" name="BEx3HEP4SF05KQEWX18AQ1L0CMF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220" name="BExZTBY0OM9JHUXPF8MNPA90ZM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221" name="BExSF7UXX93BKVBMUUVKGC4NFR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222" name="BExW4GF35H1XEX42FCTP95Y8RKJ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223" name="BExEZ6Q59B4LG2K10SV9R6NO2V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224" name="BEx75GUSXJDD18VVJY9GKKC966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225" name="BExU6EIG6T73WUT9HUXRHBC3ZS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226" name="BExIXUP6FDNJKRMNOQYKIE7YJBR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227" name="BExF44R1BFQP415JWD2FKP8X6E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228" name="BExKIWXBPOLK0S92JV1IW35616B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229" name="BExU4P82OEMNFB2IFI8RVQUWVAR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230" name="BEx98WYSNSMLIMAYU8OHNJJ6QU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231" name="BExSHHODJB8X4OCTPJJNANSC27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232" name="BExD6652XMQEFBNDTTIDZSB1I0L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233" name="BExMBIOJPJLZNUFQCL1PQR5VPG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234" name="BExZZ01FAU3BFRYGI3UR27JE2X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235" name="BEx3JTRERO4ARXNVF57REC8BDM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236" name="BExSBQ4RGAFTM1WVHWH4YJFB13U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237" name="BExRZB4QJEL00CHW9KSG7FFX6YF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238" name="BExIJHKJDPLZ9YEFM8R08RF5ZW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239" name="BExIZUMOS7Z7LMVZDU7JFI5S62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240" name="BExZTK6TWSWX2X8C4E93T4VVXW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241" name="BExXMP1Q4J7TYW9LWE1WDHRYPA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242" name="BExW27NJOMW84PXTULZKSBCEXG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243" name="BExB5DC10TCMD6S0HEE1OEL2PVB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244" name="BExUAU974ZZX24BL3NZE592ML6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245" name="BExIGXESF7J73IG6URUJB341XJ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246" name="BEx3MMM24OL41XHTFVOGQAAJST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247" name="BEx79PEDHXYWX6S8DH43MHCUFA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248" name="BExIT2O9S33JVIE4E2ESI83YJ8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249" name="BEx3E8TDO1S0YID13LW2XMO4U6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250" name="BExKD2U3S8C6S68MOYY7RKBR8E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251" name="BExETXBF1WA2YWEQD688G2EB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252" name="BExIQTWIQB04N09OKL34UE66S3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253" name="BExB7M91HR3UCGWS6LK7YJLEWDY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254" name="BExQBWE37G6LL89H1MGMG3OSUN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255" name="BExKL473ZRCX3IAZTVRADRIRU9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256" name="BExKK43088PJQVZDZCVVCR8IMAF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257" name="BExW3Q1NQ5IVW1Z8AGRJDZXT5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258" name="BExW7ED0EI4SZP4WNQY355CONEC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259" name="BExGY4JZRGSREA5FLMA9GPERN5W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260" name="BExVREN2QGA8W6KNURSESTVAPC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261" name="BExOCOTPE8U8YFNKAW2HLXB9XO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262" name="BExXT2X37AHJRGH6N0G0HDVCQ1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263" name="BEx9J0NGTDNEXFA6JIQGOW5437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264" name="BEx7I5QVCO2ZP2WXL2RVNNZTO3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265" name="BEx1VPP3J6SAFH6TL2EJAWXJ677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266" name="BEx7M4JWLLN3ZOPIEBPGYHWCSN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267" name="BExGO344KAJMXWCC7W3CI9NS51X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268" name="BEx9AQG9L2ZT7UHJO2R5RKYX22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269" name="BExS0CLH03ELEGZJAB1BQKA5OV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270" name="BExIXA65SN0XEAFDZMKBXOBX92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271" name="BExSB1UTJ91KBYF5MX9H6SOEX4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272" name="BEx5DFMR0BYB2EHGDYGOVF4G2D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273" name="BExINKKMIH8LKXV6H2T7R54S5A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274" name="BEx5JV5AVLGH4ICJV2HBN1KVUQ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275" name="BExSEB6VM55BV066G688WSXH0L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276" name="BExU0070YFD9YFWF6X7W0XPEMN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277" name="BExEQWOFJOCCTDEEDZV59Y28WQW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278" name="BExKMMAJ543M9NT92J07L7WBJIM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279" name="BExEVPGEEU044ZQ9PRKH73D7TY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280" name="BExZZ3XPT27QBI054WC9DOO605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281" name="BExD3E1HZ3HEJGSYDB79GR6TFS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282" name="BExKKK47Z708SAIVBEC8BAXV5L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283" name="BExZNBPP1CU2S8X2ISU5YM8AOV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284" name="BExSDVWMEXP0ECKLMQGTFL8JTB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285" name="BExCW91SUEKLDLOTAPW2PP95SH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286" name="BEx9AR75CYZP9BHIN8L8YIA2O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287" name="BEx3KYIU8KRXAWCQAUT4R6BX9X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288" name="BExMJGG2X9NJ38HEWREO4IDJ524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289" name="BExCY8J0PKVWFH6AO0VEG3QR091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290" name="BEx7C52AJBIIPO9SO6UNVNHBMH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291" name="BExUAIPOQ70KN3UO8D758RTP8G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292" name="BExMRXZJF43C8WK5TDN150T6BS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293" name="BEx7ICC8BZ8UO0UJOTJZGFVNCA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294" name="BExB40S2TE2FS7Q0M4EF2QTJD4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295" name="BEx7HXNJLNIHG7I17DNQJDIA9A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296" name="BExVUAMVR3ABISJ5AL5V9I0RLZ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297" name="BExKU1X839FE5EK9F23WARYHVD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298" name="BEx1WWUNUF9JKR6FT2728OUVAX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299" name="BExSDRERQHXV2UC515B0ZOCMR0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300" name="BExOL9IHUCUMVYFQ29CQ3AEJVW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301" name="BEx91CU98OD9VQGGWXZHXRAFED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302" name="BEx91MVMWFYDUWG3N8M22K1JNE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303" name="BExVU1HVYCY011DO8T3MW1UV34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304" name="BExOCJA6Q0G2V3GQ9NT9J60VN0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305" name="BEx7HJV8C2DEPZ6NJCP69IH0M3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306" name="BExIKJS557Y28TIGMJ7I1PRD10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307" name="BExD0QFQGM9YOH43ZG1XIVC59G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308" name="BExIHE70CMLU0O7ZO315I743C3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309" name="BEx7HF81YBO998RL0O3MUIOTVZ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310" name="BEx3FTGH0BR4J9K6TEI19RCNTD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311" name="BExU5OVWEGZE7XUDKHMSLA439D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312" name="BExKU6KJFUM4OYVEWQJ3JPAMSQ1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313" name="BExS4Z2W3P05SFIIR5GAZJYMLP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314" name="BExF7BDU9DGCGWUTHOZBHQY37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315" name="BExF04AM34Z3AXTMWYJAHAR53RQ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316" name="BEx97Z3KDL0UN5QTL5T9HPU5QF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317" name="BEx3VDAPWSE5GDP5LLQ700D0T1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318" name="BEx5M17SG1M226FHEMJSVXMR9Z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319" name="BExEOWWCEX6ZJ8M6WDU3MXWDNJ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320" name="BExCR74LIYBLHRZ8V96YAR06Z6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321" name="BExZNTJLM1HI4U0DMEYG6VFXZE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322" name="BExIO0LRHSD0NJJWZV4RXWSG3V2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323" name="BExQI149XG0ZHM53N136ZZ4ON1O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324" name="BExZWHJ5VXMM9TH8F5OGAL08CV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325" name="BEx1SLGHAD4W1FBDWUQ60DFSS1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326" name="BExIKR4EMNWS0JY4OOL89ZGXEU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327" name="BExGUWF20ZXRTZ8BX460W35BYO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328" name="BExKO1OVMCA2LAW7TRMCOCH5MS3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329" name="BExIHDFYOTH7DQOSN8WC4NUB67W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330" name="BEx3QO46VEGDV6KYUFRPL09U2Z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331" name="BExS9EO3G43KQACZTP1YHGZREJ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332" name="BExB17XMQ0FGKU8GXIJOWPJVYSM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333" name="BExCYGGVOTG42ODX4C7GBPCYGB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334" name="BExTTZCYHIB6ME44AQMQJTO90K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335" name="BExEQE8XAL0RC8TSL6I7M4KKXI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336" name="BExXTKAVWH03FYR1F5UBXCV0O2V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337" name="BExKJYJD4SI5TD47RYXUJO1HD89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338" name="BEx1REG9E1CAHDM9FGMRPO3XEUR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339" name="BExGW4RX353WRD7CGLFSBKSUBIK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340" name="BExO6QU6KHHVRZ0OIK1C71YPM13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341" name="BExOBY02VZLNMP8OLX8DT47Y6IG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342" name="BExGXYPHFI5A6YY3VSSSS9TMJP5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343" name="BExS1T1I5NKXZ0OSTIY5N4YLFH0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344" name="BEx7FHOV5DZ86IDVS0WQ3PEUDU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345" name="BExKN6DFBFT5GURBTLKO6S1T419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346" name="BExF0QMIB3VIGWIMR1T1WW0H38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347" name="BEx7EDDQWTGUG1VLMODB83YVQ1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348" name="BEx3T06KZMMGGHJ7N29LXOHTCT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349" name="BEx8ZZZJXVUV9OTJFAJ818FR9C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350" name="BExMJYFAV3EV28W9NP0S5XWY85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351" name="BExSBNVYLPW3VQ6X4Z5V13E4L6M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352" name="BEx1P0L3CHH28POBA399F2KJMZL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353" name="BExH3L0BK06XKOKEJ6AW1L66NMP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354" name="BExCWHFPZ9PNB8G84HK6S9EI07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355" name="BEx5HBQNXLW242BJC5CD2UP62L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356" name="BExML3BZWPFAV8TQUEFEPYJSM9A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357" name="BExZVXAWX1MQ49VHTIT6ZQJ66KN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358" name="BEx1TQTG4W5GLYQIW4K0LHLN13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359" name="BExVTVCNNKKHZBJ9T3KAWBPPQ3F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360" name="BExIMINUK26ZXMLL8FZ27912T79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361" name="BExQJ1TWGTI1P9BYJ3Y3KPO93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362" name="BExKF8GNF0L9HXHA8M99E2WPV49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363" name="BExEUFLLV2N3JYU3YOYQHZ9V8U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364" name="BExKEZROY94GL4V48FT9MU5YL4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365" name="BExZZGOCJND6H4FW4N804DM5XN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366" name="BExF8TBZ9YUGW9U8K0WJ4FZLOH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367" name="BExXVAC5G5J84Y9IH8AKFVD1K5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368" name="BExGPG9NJ1XY8HBZ5HFXI0ZLUQ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369" name="BExBD4CO4BCMYG41D7XP7JSM8U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370" name="BExU4YNVB8GJRLF83PT33JUUB7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371" name="BExVV15Q10IVTAHOFB08MN2U6W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372" name="BExGMOBDROQGD3SP1HX3I4WPS4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373" name="BExMHMICRZ2RAW8RF1NANO8UXD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374" name="BExW4FIRVOIP91EMYFHMTKPSJH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375" name="BExZTP4RZGMVXN5THDXLDXN2YO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376" name="BEx1VZ4XHLIEB1URZOSJVXBE4OQ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377" name="BExEWK6A1LNTKSVP5RQJ5EWHHT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378" name="BExBB32NZFVH6VMCFECBQUPLBS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379" name="BEx3OM39XIF2BVTQIJH0O8C9V4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380" name="BExGMY25FMLCWZJ9DD2LB08F56T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381" name="BEx1XFL3GVUNO81E0TTNJV37FF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382" name="BExIPXOQ6TX0Q6VW7KUW00ZTMYG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383" name="BEx3GVD9XY87L9CDV6HS9F2EDN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384" name="BExMP9MQS8SW4OYMFJDQL9DTZZ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385" name="BExB97XYNLYQM5R5VDIQMM4RNAO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386" name="BExW2KJCGI3R8Z9CKII7JKW7CS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387" name="BExZYD9FTRL2PVV98MZ8LSTPXA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388" name="BExBD120A4PDXQFBHT9RTQ2NAD5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389" name="BExS2FIQLPDCSZKW2PJ64MVZ6O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390" name="BEx94LKLHRB5J854ZVHA8NAL1C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391" name="BExXOJKUESCD51E6ZEZF1M0RZO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392" name="BExU5GY13XBT2QJQKLI09E1HZVT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393" name="BExVY71M7N4AGH9QFAO15E5W6E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394" name="BExS1KNCW7UE40QBAJTN641WVL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395" name="BEx3HYS0AUEWVA0E989JT5I6PH0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396" name="BExD4NG0ZYUTXVMNSIWU28S6VB7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397" name="BExD6N2MHKUF74X4VTJ7RTJVM5G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398" name="BExQCHIOPSIAQPNZHCDQG22WOJ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399" name="BExQ9RD623937SL9BIGV3V1KO0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400" name="BExEW1AHG6ATEU87LTDKZ3UPV2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401" name="BEx1JEQNCHND0THWPUP58NLB09T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402" name="BExD1LLQKNIOET7GX0V7XDRJJ8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403" name="BExRZE4N9SNF6FX4CY1G5A1I08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404" name="BExU2WHMOGU1I1LIROV6HWOPUE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405" name="BExB7ELU0YP1EOFC5N9IUTX63W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406" name="BExF2QZYTXO126RTS7J97C7377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407" name="BExZOBDHAI8K9M0WNCYKVYC1QF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408" name="BExU4ZKDAE2RDEIYGJ2O8J1MWS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409" name="BExGPQWLP70WXLCFFKCUBEYGDE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410" name="BEx9876VNJ2N15D8IBIKFGFNTQU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411" name="BExH1U80BVIAQ6H3L2IV5QM4LS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412" name="BExIQYEE32EYXDMRTLV5LUKNNBC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413" name="BExB6QHCK6J1K4TUI4VM9YBUUH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414" name="BExQBG24UU7VB9QYNXQ3MX4IQ2G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415" name="BExZNDYIWETQ64SOHA58QZQWU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416" name="BExSEBHO30F5XBUJCZIAG6MDEJ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417" name="BExXXJENT71F3DT3UO4L5XW31T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418" name="BExO8VV5KF08F8D02D9C0OKWZWS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419" name="BExVV87DSVH74RPO7WFYPRV7CD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420" name="BExMBNBP2L5LRYW027DQR4YMPTN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421" name="BEx7HU7KBC84VRK6J99UR2EZWIF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422" name="BExQJ4OI0W9U72GBAM3PTHZ1KK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423" name="BEx7I8W28OAX2R17SKEVDTA58Y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424" name="BExQ8YAQ0Q52RF0CWMMCYH62AB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425" name="BExMRD5QUPHTYBCYO38QZ7N25D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426" name="BExIJV22GVWN2CDZ8XJXRPUSMA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427" name="BEx73M0O4M8AP3N568QK4P15DK9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428" name="BExITDLZKDAXEXE81N2G7A0N1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429" name="BExB26JQQ6VPLOG67N7B5EX7TY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430" name="BExB546V5Z6341ADROKWHYRCXEO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431" name="BExEOKWSHYMZO9M9FIPCDLR1RE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432" name="BExOP1A2KFA7L2CYTS7IH1SPMI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433" name="BExS49WI7NS862NZT96HJLVH1Y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434" name="BExQ2LMIE2W40QGNUB80KNZK6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435" name="BExSH8ZFC5G8IE87851102TNP1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436" name="BEx9J01VNYKJDWB6UF9V7B4M31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437" name="BExH0NTBXV1GPPSU32IHOU7WU8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438" name="BExQ9MPZ558AW0SXNNZJYHY27L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439" name="BEx1MCDT130WQKZI63M9IFBGDA6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440" name="BEx3CVIK3154MTHJKH3OKMJ6UG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441" name="BExU2WXRWU06DETTCS1VPT7GOF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442" name="BExEX0YH2DH5074I6LQ6B829XG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443" name="BExVXLBGI0RO5UNZ919MV5PWT7U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444" name="BEx5HUBL44CRA8Q34G85R7ZS84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445" name="BExU9P1IXD9FILWC7YL4UBTW76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446" name="BEx1GV6HTFNC9R050PZXI1XPEU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447" name="BEx9ITRBBX3MEJJTKH8C4581Z0W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448" name="BExGVOW2X4QDEFBGHT6KY6HN5A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449" name="BExVZIZYGF1M70PXB3FNYFWBH2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450" name="BEx9CT2Q3MV59YFLSYPV7Z1KXHV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451" name="BExQGYGE0FJKN33YJPWNSJGU2DT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452" name="BEx1PKIO4TD0X9245PFCDFIY42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453" name="BExB9MBPGXS96RDL2E21QXQKSD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454" name="BExW83OT61AJRADSBS7YJZL8YIZ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455" name="BExGTM9NDSAJ1XJVYPGHQQDV4A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456" name="BEx5JPLRWHA3JZNS7S335T3KAG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457" name="BExITDRGBXMLK7WCIFCTOH79GKI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458" name="BExKL2P4SH7DJWLRK8GGOLYIEV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459" name="BExU0DJ2LPLXUDANFXLH9L226V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460" name="BEx95XISVYCYJZXIS0SSCGIH9I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461" name="BExODP37VACV2JED7919TEDJG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462" name="BExXYG82DNZMZBOVLDZ3SO1B44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463" name="BExQ0RE0TGXIKULM4VC2IGQUZ3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464" name="BExIWMSM6FASC41C1PJ8NLMJB3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465" name="BExSDVB0J2564GG4T4BW9322JP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466" name="BEx9D4M83AFRWJCR17XNOC5ZTJ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467" name="BEx3DRFKREFLOQCBM08ZPR57G3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468" name="BEx1MGVN1MHG2PGG53DA2JL10BS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469" name="BEx9JGU40J02H4LVHLVB18KIPG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470" name="BExDAQZ31DMLX8CZJL6567M91U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471" name="BEx98K8B6XP2BK2ENIKIF568W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472" name="BEx7IGJ9M1SR6XGRAGWZKN0OZR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473" name="BExS2AVJ1PRHZHA672MUJJUW9F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474" name="BEx94O4DH2GE6570DM7YU95P48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475" name="BEx5NP5PMH969VJXK2MOJHLEGR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476" name="BExW7HCX78Q3GVGO0HL376Y1OJ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477" name="BExKOEFDE2YNC9JZH9LF6V87NX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478" name="BEx9HHICDXCTFWRTXTXI5OICEAG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479" name="BExZMA8ZUJHREZEFVAB356TR6R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480" name="BExGNA1JZG0OQOISYFWEPYSNR0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481" name="BExUB0ZWQ1O9M9RLKD1KOS93GA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482" name="BExQFG7MG631SY0YYG21X84AWVC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483" name="BExU0O0Q8DB72HKU9YE29R7IBL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484" name="BEx7GDLVWQS09CPAMAU1DEEDKO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485" name="BExMT91JDTMY36UW5WX0TACOBQ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486" name="BExXNRK4YGLBLNFUJV3143M433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487" name="BExD0ISJE4I06WP5JOV27OO66G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488" name="BEx91ZRM0NQLPLQCGJRRGQ0LZCS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489" name="BEx3NVKCO09BGU0MXLVVADN3WE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490" name="BEx1WJ7UL7JB785Z5PMSIH56N4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491" name="BExZIS2Q1PBMRKZ448P6OESCEY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492" name="BExKMKCCQDEQRDXGZDU90S8P7L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493" name="BExMITDA4TH3SIP6XHWWF0IOAPO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494" name="BEx7579IQJWCLTW8V5PR9EJQWS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495" name="BExOAZ8I414R3DDONAGLZN01EB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496" name="BEx93O05QZ5FJSXWMVL8B2CKTA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497" name="BExGOB2472GLRBHZVU8K06W16B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498" name="BEx1N2WLOYXMBH9OFP0N452LLC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499" name="BExKMQXU6LV2666LG2Q1OZZ3OLA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500" name="BExBD17A8X0OH6KBCIXQJG31J8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501" name="BEx93YY2SW71LC25X79W7OH134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502" name="BEx5Q1TP5Q5Y7WE6V3MELE8EXM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503" name="BExZN30RAMG9F10LAOGWLBCW35X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504" name="BExIMW567U7Z2AVG5388WXDU59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505" name="BExD3VFBC6ANULI83RUDHBI58Y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506" name="BEx9KXAA7X7Y8NBKCMLX181WAIK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507" name="BExOHKLL0V0LE75IW2O12007JT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508" name="BExF68F6WTYNW5T1BPHZ3E2OE1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509" name="BEx1OHUTUWLVJIG078BNRNN3JX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510" name="BExBEF3V2BANP3L52ZU5BODX2CD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511" name="BExUCTKZGCMZEW3OPY2S8O6CXV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512" name="BExEYNZVM6II0A68K2W711KNSO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513" name="BEx1TPRRY21OAMJEQDS9NJF021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514" name="BEx7B7Y3MGLUHO04M7N7S49Y3N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515" name="BExSDNNTJ4L6KA3QK35ID8F87VR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516" name="BExKLASHWZUWVFGU8I54MUC302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517" name="BEx1QGFPW8C5G0XLVPT1TX407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518" name="BEx7EGJ4ITUD2AG5DSC3JQ4X61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519" name="BExCRC81T0WDJ6AUZPU4WX92QK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520" name="BEx3KNFLAQPC2SXMPAFB8I3J9U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521" name="BExQ5GQ1M9O0AW5D4AI9SS3LZAD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522" name="BEx5DFXISVKDFFKE9H4OZ7KDW2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523" name="BExXZ0GAF21ZJLVS4FT9HBQWPO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524" name="BExXQ2FCT4RCXDOPOAYILU6Y0W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525" name="BExW6CWHF4NPSKWOVMOKY5MC7S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526" name="BEx3JAA4BO84RAQW0GBX892GPF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527" name="BExY2NVB40CHAGMAE376EDAJ7HS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528" name="BExZNVCBJGJQ28NXVN4VPOULK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529" name="BExGWYQX3CQZTZN0H0N08U2NFZ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530" name="BExBAYVMLBEFZY2FCPZSATAOEBB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531" name="BExKLQDIL0EHAS0M2Q66ODTZOPZ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532" name="BExSADQB31SE1EV5AI1QVMXPNW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533" name="BExGZNZWAZEX4FKKV7Y5RTA6LF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534" name="BExQ25FVHT9AFHNLMPVA5UCNHV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535" name="BExQEN50ONA690GTB2Q6B4ZOVL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536" name="BEx75CCWXAZJ1FM80GBRNDF8NL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537" name="BExUADM9GE9R1LDIL8GCENYZ36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538" name="BExZYR1PYDXGZZF683XAZNHKLJ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539" name="BExB8016FMPY31WG52OAVGW1O1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540" name="BExME34WYBTX84P6I63O3HOJB1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541" name="BExAZG8URKPY98NQWMFEL3YDDH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542" name="BEx99JAJ68UXWRTEHBIRMZPOJY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543" name="BExW5W49T8EE2H8ZLK0VF5L8N4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544" name="BEx3SYOI77RZD3QHY5OV5R4S2NR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545" name="BExKPSH8QJB15D7J7AY6NERBXX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546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547" name="BExU4C6TJWQRP1SKPF8ODXWTI6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548" name="BExEVENYIRZ1RA96TZ77ZC98YP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549" name="BExKUO3OIG2TGP9SYLSFPF9W8B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550" name="BExIPX8LNUUATJZ9P6DKPLCAU5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551" name="BEx9D0KG85UG8Z5TN727REOYJ4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44552" name="BEx9IVK2PED1MEVFDJCVPVQGV1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44553" name="BExAWPXVNTY7JVFJGY5WWVEZCR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44554" name="BExOACLYSRH3KGSJMAHKHPOKH6S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44555" name="BExB9ZD6EHI8GION4G99GL3TLTA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44556" name="BEx7BH8KXN4VUKU0O1ENCWVDS1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44557" name="BEx1JSJ04P7US2BYVP9ACY6Z71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44558" name="BExSC7TC7EINM9BNPEDDC13RBAE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44559" name="BExF021RDCV5UYUDY1QY58KNP8W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06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07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0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0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50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1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2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53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4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5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6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7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58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59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60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61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6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63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6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65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66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6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6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6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7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7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7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7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7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7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7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7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8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8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8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8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599" name="BEx1XQ83A4MNSA8D7P3URLJKQYF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600" name="BEx3HA7FURZI7OI5IFOHM6MVLT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601" name="BExB83HD8YTC8EEY15O35WD9AW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602" name="BEx92NW3C3VI41F6KYGFKVUWQA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603" name="BExGTR293VS97VZTD01M2BI6I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604" name="BExET7ZT05LIQDUJ8KWFKZF63F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605" name="BExS3BFQ2Z0LGVFZT70GIDWZII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606" name="BExUCTA6N3T9G3KDTS5MXP07GJ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607" name="BExKL05IW4OW0LSG607ZJAYSZG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608" name="BEx590N2GMFB5UE45QEZYVEKXQI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609" name="BExIOBUH3CJAHWGRPWH453N11O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610" name="BEx98ZD37URMQBDPFFN7W0OUKQC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611" name="BEx5NYWB8IZ0NR63BIOO34R3F7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612" name="BExUCCCIBKE1WAM31VNAWN5O0D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613" name="BExMRPAOMUP9S6K3PCOVSUITFY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614" name="BEx3E4BISS87KBGL18MMO0X2SX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615" name="BExGWC9P0J7P5GMZ07HAWHPUCPV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616" name="BExIYJ9YOHX289WC1ECUUQGW7Q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617" name="BExKVRNWM3ZZOT0MRU1DTXWVQ9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618" name="BExEZMM02D3D2JN0JQLL0HQSAS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619" name="BExD80Z0BKZN1FGPPBWHPZFC7L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620" name="BExZUSZLKE0FT3TREGVYLQ3X0M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621" name="BExAYVKEVW7E7519BX0C0K2TEDF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622" name="BExXO09087UN0DN32S2944TIJG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623" name="BExKR5HAFT3BWQ1MLQAMXN9LAB7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624" name="BExH4HTQHA0LIH5P731O4AU7XD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625" name="BExBAXDON9QKOMKDZRLNCVOUDS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626" name="BEx9AE5W5HKBIKJ081B3LAVPRG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627" name="BExAYAFSU4W0JF1ZED0WKMENZE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628" name="BEx02NLWKB98MI2H3E9HMPBI27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629" name="BEx9DPFZTE8N0UWJNBZJZKI83F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630" name="BExXRYB6IPGAC8O57JMWA4Z9FO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631" name="BExEWWB5R2DA7C5JOWO7CGWGWX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632" name="BEx5NPB0R340G6L1W4K2JNFMAC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633" name="BExXVWIMHYD7X44CMD50GTY6EX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634" name="BExW6HZVLGDMV0ZGLL9PYO7V9V3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635" name="BEx59XGFY9CVJYWGIH4QHBA9NV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636" name="BExAXQSZ90FUZH61OYMSTWXRYL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637" name="BExCY2OJQOYI0ULQK3PDYK00SG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638" name="BExXZAXX64VN9SLQRU1CLJEP9N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639" name="BExOI7OCSM18J4OT5LMPIWGW1K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640" name="BExS4PHK3UEQTUH4UGVCMU7A5EY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641" name="BExMS3OKM2H044U2VCAG3SIRMG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642" name="BExB6XO9SWJ3QNR020NBVYTKCL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643" name="BExEWN0VCPTFF9790H3KV3HKVQ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644" name="BExZXJQPLTWHUU72F09G6OZBA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645" name="BEx972FMSSAEM9FZNXNHC99WU9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646" name="BExUBL83EKPDL4W6M1SF06I2DT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647" name="BEx3FW02QWVJFOH3BFJ29DZS8A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648" name="BExEYYXNNRB7B1XPBBO35B3G9Y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649" name="BExMC1K9MIZ7JLFRZBBV9GV02N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650" name="BExSCCWS6LC4OPWJMFRQMMAZDMY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651" name="BEx9H4X66KXU8ZMHWI6BKM44N8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652" name="BExJ0H99GRZJ5TG9BBD1SEGX5SH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653" name="BExAZVJ5FP65NYZXWS13HL4RI4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654" name="BExSBE578G35PU9SLH0X7W15PX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655" name="BExVYY0O46C2FDDB9ZRNLC3T87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656" name="BExMRZHHX04NCWCX09YY2GUP26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657" name="BExKL3QTSJPCM64IQ1OF1ZLYNI0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658" name="BEx3UP0R4DTW2GZ6CRRQHB6K3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659" name="BExQH0PE9R7SKQU9GSEZZ7J0OS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660" name="BExAVFC5GJME1U0TVCLGJZUBXL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661" name="BExZWVX2AQ5LBUV4UWKKRKAPR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662" name="BExD85WXWYIIOZVC34O0S259E2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663" name="BExAYAVX6PINFKS8E7N60GIUZYT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664" name="BExIKMMKJCMSX1FEGPQY5YHCFP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665" name="BExILXJ852LO1PIG3E9U3XKG38X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666" name="BExZQLSOERBTZMYBXO03ZM0E8J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667" name="BExTUK1G1KMU2CX0KS4H37G097Y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668" name="BEx92P8PVY1PFVRJFLD4PDC67OY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669" name="BExODICCHQI3SU6N7ES9JXI383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670" name="BExH2A967M6YL1O2Q08GRYVRR3E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671" name="BEx00FLABN11J7RLZFNFX6RYQ9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672" name="BExS2ITDUJV3692RUDGI4Y90E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673" name="BExZZ84RZCMBAUA9ZQ254JLTJU4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674" name="BExZOKTGJAAS0IFO5TKFG4880U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675" name="BExH2FY6ZF84K8GNPGI4BNJLPW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676" name="BExO740Y4PTWL0RAVH59QOB09R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677" name="BExB8YHZSHIV0NDL5KAYP3HNSD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678" name="BExU7YK4OQKMPM182I8NLFRJC1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679" name="BEx1VNASLGZ9IRY66TIC0H5VBK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680" name="BEx97PYKU8NBGUIVQBJ1B82IJ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681" name="BExB0JYFMIVIT3Y7FOM0EQPH08L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682" name="BExEUNOWNQICHP08YW1E2N0J1K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683" name="BExGVKJJHZSKTIJ05IDLAT065H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684" name="BExZRWE6U28WQAAEOYGIEVSAD46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685" name="BExKP7SRY7I746584A628NA2TC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686" name="BEx1K4NVZPMOUO8I8QP7P2JN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687" name="BExCU1MJPKAX04Q5IYP8VWQLR8H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688" name="BExS1JG7ND04PAGD3POWCPLFO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689" name="BExF3W24VUYRMYTUR53RVBWRWF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690" name="BExGR2K50VU7BQGKENNJGD8ZCP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691" name="BExF0ES7NJIV1MJDC9CUHEHLO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692" name="BExB1YR6EX0XX2YRBL1REK8AQG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693" name="BExS4NU5SBDPDZI8S80PI830E5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694" name="BEx3HLW2X58FZK0EGC9J0G8BCKY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695" name="BExXTGUNS70JYI5F7NK56HZCWY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696" name="BExIGAMRPRBDZSBLLGVWCP1LUB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697" name="BExIJVI5OPEODBSCPZCNZ0Z8RT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698" name="BExEWW5TXX5TTJ4EKW1JGHKFAT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699" name="BExOBJBENSRFSA3NPCV8BG38Y4Q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700" name="BExIL4LXKXHXKHP8VHYPQW2U4P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701" name="BExDAWO1EZF06O3JV9DIXIHK8N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702" name="BExIKY0KU5JO6NKLQYYEBPI7RR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703" name="BExINM2KYVI3PLG4T6YYNI6ELQ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704" name="BEx9AYUDEGHC6124XZ5Q506RNR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705" name="BExW5L6I2R0S49ZFCFLU0BFZXA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706" name="BExIQ9Z4LF2SVJ59OFCDMNKMU2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707" name="BEx0193XI478RRNG72S4I5JAH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708" name="BExMIF4OPQ5XDWHMSH66E4U8UW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709" name="BExD90XRUT1T02TIYZ987UJ3MX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710" name="BEx1M1WBMI9EFVEB5SQCO4K06X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711" name="BExMQKDYAIGLQ82A1KIXF68JJD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712" name="BExMCA3Q81F9VPCMPASYXWP7I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713" name="BExF4OOGW67IDAT3369LTQ87YJZ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714" name="BExVSFYAM2MR89OLF5IM5TOAH8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715" name="BExMC9NG1W7SGIP9JPQYL398KQ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716" name="BEx3H6WPKGYKG4ASY8NN9WAAUZ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717" name="BEx3M9Q3WH0BKIZMKBQDY8MWXE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718" name="BExTY75O26UWXVUKTJRT788UAW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719" name="BExQ5OIKLJ7ZZTR1DLW2TEG12S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720" name="BExO70A4WMBAK91RTV44KMVR9J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721" name="BExXUOGIO32KG1O2OV4TWERTOP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722" name="BExXXUN8IOLMI8AA9RLH3IHJFU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723" name="BEx5FUUCY29UXKWNFVFNR7VN7P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724" name="BExSCA7OR5LL7MC2GPC29Z6ZT39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725" name="BEx3LQ8S9SUIDK2PK4JLCG1UKC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726" name="BExXY0XS6TS0ZZ278VZZHLN5ZW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727" name="BEx1OTUEFRH8KPMJ93PM2WLEEE0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728" name="BExKRTLQTYZ0UF4QOKFACL45XO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729" name="BExKUE2ADLYS18AJOUMU60GKAR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730" name="BEx9JLBYQO78HWSXTH5VPO6L7B3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731" name="BExES6OJSIZAJ7R1SC7S2GHDN3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732" name="BExS6518UN9P62AW0G2Z8CIPI9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733" name="BEx5JOJYZBXO7CYV49YHE9S4LR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734" name="BExAYZB74ZZTVI16ZRRQEO661Y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735" name="BExY37SW6SLXDHA2CMKQ6QTKKO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736" name="BEx3G3SMBAWBZDZGSDDUP7W2UA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737" name="BEx1M0ZX8P36C1DV8WBU9D34PZ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738" name="BExQE1PNIO0X9V82Q4NK4OGELP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739" name="BEx5OM4KQ6YS3628B771O55JZV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740" name="BExXU3S7WSRHLGYHNXG49L5J8U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741" name="BEx3SC7FT25RK4R4TGYRLB3II0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742" name="BExB615P2SXA4P2RQYQJNCYMKW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743" name="BExAZCCLXIQWIBEN91ADRILJU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744" name="BExOCS4D03X6ZV3SC5KKPQOEQM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745" name="BExIKE34N88QYOLAQSCHD0B3T8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746" name="BExIOTIW6V39UL6ND1ZPV3YDWG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747" name="BEx1X8ZQK4V11O9OWN9OUVL1YDZ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748" name="BEx9B7304J74LZGCK3T7DM3FS4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749" name="BExONBJE74EYFGHJ509TFVNFTPA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750" name="BExKMROSIGHFYEGFGXVKSPF44N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751" name="BExONHDWDYPKNXV95T1TMGBVCL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752" name="BExB9UPZQAF68ZP1SK4ZB52CP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753" name="BExZK586AQP8O266HLZPJHSW4E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754" name="BEx5BOOWNAFRP1IZWU2QYE5TZDK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755" name="BEx7IIC0N5LA7G0V53HVOO0CP8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756" name="BExVVPFOA7R09FD4H9Y9OUEA88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757" name="BExGUNFDQBDUW5DIKFK7HR4MRM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758" name="BExW5853DUUEK4VYZI089M46TK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759" name="BEx3GVD95ZZ0J8UAGV74E4G5KV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760" name="BExO8K6BQ4F98NI9QAMJ1833G2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761" name="BExO9ZKONCR1QA9L2S6UT8OAVQ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762" name="BEx9BY7JFOA1YB63ADIN0KP6QM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763" name="BExZP68TTBHPPIJ2MXNZ1EN88L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764" name="BExTXBU8OCYHSFOU3EH9XXA7KW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765" name="BEx7H98A6S1MLQ3908JNNMHFQ29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766" name="BExD3ZBJE2CIPXBTY8ZHBJX3JP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767" name="BExIXDM66N18AHIOCD4ZO5DC6RJ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768" name="BExIYT0IA7MPOIBIQV6FKR9PYVE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769" name="BExGLSED9XKUUSAW9DAQQ77V9Y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770" name="BEx9D942IC7DKAADTLTH8336BE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771" name="BExXYR0H0HLZRL4ZXOJ98BFY0G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772" name="BExZNZ8LU05FAW6WWKBAUGVCL7D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773" name="BExEU53Y7RZ011Q782WCMPV5JK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774" name="BExKQDGHNZUJP2TWF9EBDX7K9B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775" name="BExAY4587UP6SBRJL3U2Z4GNA8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776" name="BExXRN7YPMHR3W8BTT67Q1RMVC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777" name="BEx3EKI5WIO1GCDL33JEKMIOUWM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778" name="BEx1RCCQGJOQC4P85Y5PSJ90GX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779" name="BExF4ZGWSVDBPLPZH74G64B6OH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780" name="BEx5BOJKYU7ST9GBA3WV9ZEGESL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781" name="BExW6F5C5JU2SZE4KVNA763PTT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782" name="BExKPF50J7XZ1DLEHWPM7J2KMR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783" name="BExIIF1YX1FV8ONO5HKJZW54SU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784" name="BEx7I6SJG3BHSPOUCQN91SRY4NW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785" name="BExIJM2CX6L9ROFYOYYCCHIJDA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786" name="BEx3PL5KFAH0YKG1OY7F5W0QS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787" name="BExXTZQG4VDKFOKJV23BRCIZDZL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788" name="BEx7GN1VMT192ULSG3UHMQ27JX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789" name="BExVVLU7KFTG5964HCJSXNLQRE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790" name="BExTXOA3DVAOKW1CJQX8EUJI1L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791" name="BEx7B0GCI36DKXQO0O8AOAM87DH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792" name="BExCRTWMNZ927GDK4WJUVA5RAGG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793" name="BEx9DL8Y7L8XV0AGO5V4A4Q20G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794" name="BExSCP76HZA35G2RBC772YLARK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795" name="BEx1Q2NDH1BZB44VZEH4QBLT77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796" name="BExZPR2MTIGYXF45Y7I7C6GU0P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797" name="BEx98W7R24CNZIIBURQHWWK81M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798" name="BEx7KUEB448F1YODL302PEG49Z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799" name="BExZXLJHC41ZWTH6O2KHAX8JPS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800" name="BEx3N51KDRY0GSQ1EA0BQOOXDV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801" name="BExTYRU5S0KXYGSVU6PKVZNGH8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802" name="BEx9HIPHIILTCKOLHDZQ8PB8SL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803" name="BExIPJLLS1V72FGBAZEZDUZD60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804" name="BExD4925633J7I0JIYLH8YHO8A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805" name="BExKFHQXQ5XV93H8ZD2YA1LFKF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806" name="BExIYDA4X1O8W6LX5LTRW6UWK2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807" name="BExGNLL2FJ227RWBVDHKXN5F6K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808" name="BEx78LZNLOWQPUAR2MPWL9T9B5Z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809" name="BEx3CTF1ICDH8Y4PCH87LKU4JC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810" name="BExF0VV87L8SC520UVGWSA6OD9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811" name="BExQ2MZ1A84TGCT4UR08M5HA2T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812" name="BExMRWSF6YEDJ36LSE8GCOGR8T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813" name="BEx5CVEBY9NTRG4U9UBR0T30H8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814" name="BExB7TQSVIISHGDS9SPBEJKCUU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815" name="BEx3QY02QWIL4NRD8Z483Z4DSJ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816" name="BExIQQ09EJG9M8SHNNKD9QFET3G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817" name="BEx3OR19HARUIRBTG7N68GZLD60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818" name="BExVSAUVN5LHV8GA95ZTWE6D76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819" name="BEx95BCJ0L4S6AONNIIR9RI4FH4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820" name="BExKDJX4P2XQT5FV66QLE9U0QA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821" name="BExVX48GKDKU1RIV78ZVZ0FQBN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822" name="BExBEB24H27UVLBPOJPB2JXY13W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823" name="BEx3ILPHTZR1UVGY1ZDOIDSUQIX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824" name="BEx92WKZE11QIWWMB1N25MSZHGC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825" name="BExKL7SLM6HCWP5H9NXDKUZ1TL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826" name="BEx58II781ZLBLXSA9IQDUMNY5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827" name="BExF20MN40IXMLJN3TOJCWA8KGE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828" name="BExVRNMR3P0LRTYLBB1V16PPKK7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829" name="BExTZMUTPW3FL1IL6928C9JPON6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830" name="BExAYB1E6612EQVKIEUC6XYV7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831" name="BExETIXORRSPN0JT68R39OXYRPJ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832" name="BExGZ8PMJ2UL089HWX2TZWU3WI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833" name="BExQK0APY5LS5TJ7CHTWB54EEU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834" name="BExIKVBG93Y08LE437QILP68FW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835" name="BExOKIUF83Z0U9NJLZPZ5CE8TI3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836" name="BExMANIFKL7N4IOBPC4FCFLXM9V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837" name="BEx3SQQMZ8AL1LZ09BD51VCCEV2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838" name="BExOAA24WJAWOZUQHY93ZXY0N1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839" name="BExZN90F18YAS943SG8ZYBXXB4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840" name="BExO4SUVN320W1MJLR1TC4YUBD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841" name="BExW4FYUS6XXPQB1OS3O80U06P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842" name="BExGX8HHVQQ8HGVJEBPW88FY95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843" name="BEx01XJ9AC6XPSITG7CMRPZ036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844" name="BExY1G476M9CIHD2QZF9LH212I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845" name="BEx5JOP8UHNPBD4T08WES8IPSFY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846" name="BExSERIUFTM2BOKBHZ4831ZXL3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847" name="BExIZJ371QOV38CTVOFSMEQX5X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848" name="BExH0UEJFJRZQRD9L6EQHVE4WR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849" name="BExKKX05QZ4ETRQZRA7M7L0NDB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850" name="BEx3IIETSZAJ1HKOKLIOGA5IGN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851" name="BExMJ0EQVSKAJREBJ8K43G51WW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852" name="BExCTS193N5RF2QLWYBEEMMZL3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853" name="BExF5AK46SYF0ZBWADBDJ8R1F7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854" name="BExCVL2MBEH8N4ZG16EI0G9HZV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855" name="BEx1RL6XMFOR12240ROH8WPD9K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856" name="BExY20SOA95HGPR2CHTK9ZENS9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857" name="BExW1G88URJKQQZYSEXY7AYBI5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858" name="BExMNH1OIDB5UA6MAJFTOEL5OM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859" name="BExF73LB6P042XRDRTJQQF881Z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860" name="BExQAF705BXQN6ABX3DAQGTQG93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861" name="BEx7CVVW00UM5R9UEV5HW5A7UQ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862" name="BExMPC6JEDTPD0E4L7TDYWQ1JY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863" name="BExS8CR5KX75EFYD0B3R81U2SQ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864" name="BExB6VQ3HD32DF7R0E5VZMMTYH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865" name="BExGYGOVLESNQ5E5APBVWGZVXTX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866" name="BExGNM1599LSHJP4L4IVF7XPZ1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867" name="BExIWV6NW9LN9XINO9I676DABL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868" name="BExGPFIR86AVK52AFLCIB7VT2E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869" name="BExY16OD3ATCFD07P8CTJQUGD4I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870" name="BExMGO713R88OX4XT18WVS52BAI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871" name="BExKJYOSV89LWK5R9XLIT3L0L8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872" name="BEx95SFHLDAM7742VOUGGVDO7X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873" name="BEx5HBFUU4E2GR085IQMTGSIDC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874" name="BExB56L5KHMA0OAZ8C7BN98EAWG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875" name="BExKQBT2VTP9IEJ439T3N6MSFP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876" name="BExOP868ZLFFKLZGFL5TNU53SHT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877" name="BExVT018IHLWWAG7BLNUU1FCZI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878" name="BEx5GXSU533P2UIHZAHENDXNNN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879" name="BExZSAXJT5X4F15B81ZLTA7B58B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880" name="BExD1FBBKWH8A15O7G2S21N6FC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881" name="BEx3J819H744E98YTF02EM87GA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882" name="BExB17C08SQSPRZBZ9PKHZ9JDU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883" name="BEx7D510KK6MS84UULH2MFR4K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884" name="BExVY7SJTVZLLVCR9B42BX2IRIG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885" name="BEx1V6TDIKSMFNHA7AJBUPMOM4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886" name="BEx3QV5OCTZIQW4YNEAMG8DO2X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887" name="BExIRFBVFFF88JXOGF7JXCL7L9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888" name="BExW357TCGGVRVRWB9RXOZVW15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889" name="BExB0SHURRE5ZBB8S12TE3E4F7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890" name="BExVVTS79ZLJ10XKEYRUYQ52D8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891" name="BExVZF914ET7T5JM1IJ6UY8F15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892" name="BExGWA0P6CVRYTJC1W7S9XVOUJ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893" name="BExQEOHOGV4RA26LWEL0IVQH7B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894" name="BExIH70224YO3YMO8XSA5WXNO3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895" name="BExZVNPNFG8US5AS67ZLZZ1WY4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896" name="BEx5FNHXZULNCDDX3IPWMF7SRC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897" name="BExCUGWTCK63CAPZ4ITCGJ0RJF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898" name="BExKPGCCP4EO4331BUE79Q0CQ3I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899" name="BExZQ80CFKGO66FWT83PY7CEKGV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900" name="BExIO4CQ97S53BCVYGKHEPUTBX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901" name="BExAZVTT4JQLK82SFOXKWQ9KWC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902" name="BEx5MP1O6TD7V38S3OF38EJQ3N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903" name="BExY4ARJU07Y5VS97FD8MMBJSA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904" name="BExGVHZY946XO87L202JRAL1VO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905" name="BExQGMRQR0SG4U6ZCILTP01PK7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906" name="BExGTPV3MA14829B9X5INABYJX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907" name="BExB6KC8IUIA4PJI0JZMPUTPG9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908" name="BExW7HYH9EE8OJYBUBZH0HMRUP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909" name="BEx9ALCTQ5RXSXBK6LO0RFJFYPI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910" name="BEx7HHX6SBW4B2AX28KYUKS0392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911" name="BExSIK1G267VPPYFG6LRLRK2P9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912" name="BExY0FJTB37C5VC6RMI5F50H1R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913" name="BExVTOB67MRM6KA8Z5Q761WESA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914" name="BExXZO9Y5QHJDLF98QDUBSLPD3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915" name="BExVYQZ8ZNXUVWE5J8YYLN3Z0J8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916" name="BExGX3JJCFWIT74GWZ7X1T1RZK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917" name="BExGNRA1OXBD6T2NTBJXJLOK70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918" name="BEx3H1D0W9IS7EFFOKDK38U21SE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919" name="BExOJKOFJ0DIJEZAS49VV2XHWPY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920" name="BEx7AO0NEOKJPAXU0WLQSXP1Y4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921" name="BExGXP9PGSA041W6VC92PMNW24U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922" name="BEx5BGG8DB7U95XN372AJCI18W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923" name="BExXYYNJBLR980T6C8M5D5EJES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924" name="BExS830KE0W9B83EN48YWKNF3M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925" name="BEx7JHZUBXV03GCKO4LVYQHNOLY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926" name="BExS2F7X15DBWOBJPIMN64P0TT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927" name="BExW6EJR21WRJ7XFEOGYUWLKLQB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928" name="BExW2LL79AFKC52T58E06R5JYN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929" name="BEx937O84EBKEV2XPHSNF7HPF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930" name="BEx1MM4J6EG3S4FY3N2CBM5MYVZ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931" name="BExU1C57TMROWEH6X2CKCJ5H9PX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932" name="BExW6BUSMQQLOTANYMNVMPYBWN6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933" name="BExD7BSNPUO0AW3M5KGC1BUTAO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934" name="BExXP0YOY41OK9PJG3PDLOBN2G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935" name="BExQHJFO15GC784V46XW8H7S5E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936" name="BExD9RRDLYQRZ6WDGPE2LFIZ7E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937" name="BExUD6GXLSCWY1X4ZR8XLKF08A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938" name="BExZJVC5NNADRKOWUSDLO6UA5S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939" name="BExXWIJJU599RJELWT2YRPX7PH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940" name="BExY3OA5CX0ADJ2VPTIVJFJ5TH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941" name="BExIWLG5A6NGVJ483AE9CZ9SSPN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942" name="BExW1KKL5DYLT9F74JFHR7577B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943" name="BExKU09XQB2SCY9X2L0YHG0FK4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944" name="BExMMC4ZFOVBFJTEP3665YJQ058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945" name="BExOG9P1S800SLJER2TSUMF9F9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946" name="BExEXCNACLY09JGTGUKQFV6B4Z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947" name="BEx7DLIFSSFU102TUUQ0Q68A2E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948" name="BExF0GVRSRUFARU39H3U08PQJ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949" name="BExMHF63990ER31V9MNT5Y02U0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950" name="BExKIN191TVCRPODRQTGF4V6HDF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951" name="BExZR0HD4VEOUQQ3HNI8H1JLK3K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952" name="BEx3IMGEK0QY4BMTYXOQFXKVW5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953" name="BExRYN5KBPKHBXC6UNQ8KU09OJ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954" name="BExKLHTXWNPLK3HF1B5IM1QBMA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955" name="BExEWTB9O57SX0Z3FSEY96X4GG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956" name="BExMOUI04TR5T037A2KJHMKCZ5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957" name="BExD86YSTL4MUTLJWRSPXGVE8J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958" name="BExB8K9L4W42ZDSTCQK97ZZNZD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959" name="BExXOF8IOUZQP4XYV19VNNE56L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960" name="BEx1K7D01ZASBBRZG7MWB107XE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961" name="BEx3OJOUS9E033FBHNPEO8JGR2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962" name="BExXTTQNNIBKJHLJUDSYKZ7POQ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963" name="BEx7IXBJ6ZWTG8HT8YE12CB2U4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96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965" name="BExVXH4EICHIMG3LCRO2NKQ0FXQ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966" name="BEx1JFHJFWG3UR6Z07KC7NK34D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967" name="BEx3TX5BHAQ9EA26OV43TYQ8W8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968" name="BExOFCQ8P9MXK4666D7GY8OO96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969" name="BExW7ZSJVJU6NM4LRNUGNKGDYI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44970" name="BExKJ1VGP69MVD5HOWAQUUVQVH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44971" name="BExXQJYH8GXTLZDPMY8FSWK502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44972" name="BExISZTO9XFD0NQM8IVUHD0E4E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44973" name="BExS6E699CSIBMHZ9WF5WHA9YXQ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44974" name="BExMBVPTWG4GNRAB81639XYZUR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44975" name="BEx7JX4S4XTD3B0PGDQYKKAFFBU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44976" name="BExKHBTZRLA2WLMNBPSLNVWV39B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44977" name="BExIU7A5G6MNQRTVTMRC59ENM4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44978" name="BExEVQI1UCXMFMAGBOCAKW0R9V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44979" name="BExERI98ELMBXRINSR06Q7A0J6O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44980" name="BEx5F3VACS2TUFV5PJINSDLE5IQ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 macro="[1]!DesignIconClicked">
      <xdr:nvPicPr>
        <xdr:cNvPr id="1227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 macro="[1]!DesignIconClicked">
      <xdr:nvPicPr>
        <xdr:cNvPr id="12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 macro="[1]!DesignIconClicked">
      <xdr:nvPicPr>
        <xdr:cNvPr id="12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 macro="[1]!DesignIconClicked">
      <xdr:nvPicPr>
        <xdr:cNvPr id="12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 macro="[1]!DesignIconClicked">
      <xdr:nvPicPr>
        <xdr:cNvPr id="12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 macro="[1]!DesignIconClicked">
      <xdr:nvPicPr>
        <xdr:cNvPr id="123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6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 macro="[1]!DesignIconClicked">
      <xdr:nvPicPr>
        <xdr:cNvPr id="123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 macro="[1]!DesignIconClicked">
      <xdr:nvPicPr>
        <xdr:cNvPr id="1238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 macro="[1]!DesignIconClicked">
      <xdr:nvPicPr>
        <xdr:cNvPr id="1239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 macro="[1]!DesignIconClicked">
      <xdr:nvPicPr>
        <xdr:cNvPr id="1240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 macro="[1]!DesignIconClicked">
      <xdr:nvPicPr>
        <xdr:cNvPr id="1241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1242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]!DesignIconClicked">
      <xdr:nvPicPr>
        <xdr:cNvPr id="1243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]!DesignIconClicked">
      <xdr:nvPicPr>
        <xdr:cNvPr id="1244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]!DesignIconClicked">
      <xdr:nvPicPr>
        <xdr:cNvPr id="1245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46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47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5002" name="BExU2C9ASZG1WJ8OSNJHL1E7D3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5003" name="BExVZECN3TV0TDSWEULEL2GTTOV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5004" name="BExY150YO577S9GB95SLM04OTA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5005" name="BExDAGMVQX8VW4TU110KPZQ14L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5006" name="BEx58FYLOXO9AXS1Q3W1SKMX9P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5007" name="BExJ1IPYZR5IV1J0R74XRRB5SM9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5008" name="BExO8MPYRFSU9HDZEXXPU648AK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5009" name="BExIUMPRTEAI9DCY9EBDLXHG81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5010" name="BExZVJ7T7VBIDTPW4U4O721HQ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5011" name="BExU7DFD4XEFJHKYRLVP17XGWG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5012" name="BExDBXJ5MZSHMPMZURE7B8TG4D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5013" name="BExW52ARF3H8X7NN2KSKGCXFX9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5014" name="BExOEWP1P76W40DFD97WTH9FN5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5015" name="BEx3OSTZMTQDGEH0RJ07JAFVN7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5016" name="BExTWMTDSRBRF42UZE1BKHNPU6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5017" name="BExB2L8F2UZYVEMEOUUMGO1463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5018" name="BExB9NTTKAJ7BBQJYDGZTE19VP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5019" name="BExU7DKPDFOKBK4XGZ1L99367P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5020" name="BExQFTJP87GVSAFYTT59YRIFTA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5021" name="BExZURN5V1BG99BK89POO7YUNRD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5022" name="BExKIQS827WFCLWC7CL3ZVL0JH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5023" name="BExU768F8IQC5RX22XNPDX849W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5024" name="BEx5FXJHEEY0RS312FRKXUS1TX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5025" name="BExQGM62AI04CEKG1WNQN0QF5U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5026" name="BExY3XQ4VIEP4F44JNJU1O9C6X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5027" name="BExSFRC43D8ARYBQEUJ8ND7IX7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5028" name="BExEXIC36VTYE04H0ZTWCZJH45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5029" name="BExY4HCR52VAV3WVFZKG2Y57AW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5030" name="BExB83XNI3LO9YZL97KGPQL4TPV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5031" name="BExB19QC0T9DLV6OU0KLOVY1YMP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5032" name="BExKQM5A6PG03HJVML8HU4EMVJ6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5033" name="BExEWFOEVO14ZFUU10NS3ZXNOI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5034" name="BExCUENYS438L3FCJU74ZGLDLY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5035" name="BEx59HVCKIQYNB4QAGVE3ARTGZH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5036" name="BExOO0V717RYR7S3Y84AP5X6AK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5037" name="BExMQ2K2OE6LA5XMA1VB6B5GVO7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5038" name="BEx1VMUJPEWXUE0CXJWVQWGAW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5039" name="BExS9CV70SRP7BOH47OKZ8A4GM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5040" name="BExY1O20N0OWND8RXI9U2YRKIY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5041" name="BEx5MX4XZF4BCGR4USJK04HBZ1B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5042" name="BExS78FZW2TJ6QC8TT985VRNBB4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5043" name="BExGZ067R2LOM9GDB1GQKM243Z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5044" name="BExKQNY4YA06W6HKQGQT070AP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5045" name="BExRY2RWBZJ5LG4XUEKSZV5ZZ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5046" name="BExY23SK8OZBR6VKXLJ8BTE1B0J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5047" name="BExZQ0D3B1AGOIAVKZJ7Z7JF5W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5048" name="BExEOF7SD778Y63XTMENMVPAFT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5049" name="BExKKRLXPN1OZ86OMJ7AB6ZQ05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5050" name="BExON71PVOA7FQ2ND2SCU0OPN1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5051" name="BExW2SXH1TUS1FGFPGM6PHWUOB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5052" name="BExEYXVXOHG0ENQ10FVMB08EK4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5053" name="BEx9B252NFA9CE67VRNQGBK1B20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5054" name="BEx7C9UVWM598D8I09YJX4VVXX3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5055" name="BExZSHOGPJW45O17KR091F2SRZG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5056" name="BEx5PUBYNBW6KDW9R8REGU9Z4PG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5057" name="BExXZHORO3X958W39BKGJ6R91A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5058" name="BEx5PEWD0KP6ZG412JW1NPG279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5059" name="BExMHY74L2XYJI783Q4BTIC302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5060" name="BExGMADQUPRNFJOAAUL6W2RB55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5061" name="BExXQFGNMNHNNQT25B5LQ9IOEHK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5062" name="BEx01KCHIUPBGWGQ3YF3TUOXF3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5063" name="BExOLRN9EDMNN8UMEPVVE1SE9EK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5064" name="BExW2VXDVUIKL5AXGSWPAKAAET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5065" name="BExO8BXK46SAP0CNY2ZFJFH1UM4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5066" name="BEx3H59BNG9G0I20QRQMPBEWCL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5067" name="BExCT1NX61HELIT8D4H2F3NQQNS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5068" name="BExXRUPOP8T9D6IQJWAVON5SVY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5069" name="BExS5F41L50NYEGT493SPFDGZPK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5070" name="BExKJJ98SDLEEQNWS317CRR2CA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5071" name="BExKUVG2C4AHPT98I4OBWZYF51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5072" name="BEx57VA2WHLSIHGUITCBU3345G1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5073" name="BExGZ0684Q85H64Q11R5LMTDYL5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5074" name="BExD6IKRK6HBA3QEL6U49Z6GJ6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5075" name="BExOF2UA1WP2U2KIJ5A4QK5VDF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5076" name="BExS7P2QMKGIXIW4D9TYX2HSFM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5077" name="BEx3OUBX40K7N8WH22BIN61OH1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5078" name="BExS65MTT0TLF5S1X4AMIBGIK0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5079" name="BExSF6IBIBM9F6RMTZM0JKYZ7BF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5080" name="BEx9AM96W0MLBL6HPEA33MMH75K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5081" name="BEx76FGVK7S2GBGQBXA9IOGUI3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5082" name="BExY52HILWFBETBZNH6SRO54BA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5083" name="BExESAA0652FQG6DQD44WPG6EM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5084" name="BExU9QJH8UUB08XAAWHW83FARZ1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5085" name="BExIQB0XN1QMETSOWJR7P3LYRP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5086" name="BExQJ7OEEHHL9I4WX8KBBNONL1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5087" name="BExU8B55HG33IPACSMIZIN25VS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5088" name="BExD4SDYW0GNOITCQ7B2RN89XR7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5089" name="BExQK8UBYXZ88VETFE6KFZILIP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5090" name="BEx3Q0FTQJV84MJVNK6GQX0L8R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5091" name="BExAYEMPZFZTEV3098TF8U1SY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5092" name="BExW3OZYHJS31D9V3TM8RMVGI76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5093" name="BEx3O4EQ4BOLMVY2Y6LJ21FE5N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5094" name="BEx9J0CPBAFG59JY8QA801F203Q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5095" name="BEx1UU87ZZE4KALK0A9OR1Q9B2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5096" name="BEx79O1XE2XNR7NCRRXEC1FQJM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5097" name="BExVRKC1YS6G1RRPXJFO1R6VC9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5098" name="BEx1IV402V16SE0UHDBOG1PVG1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5099" name="BExF0LDKB48S7PARSJY6CHOJQ5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5100" name="BEx7IB52R69HV0YUFXQZIXK7BJ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5101" name="BExAY6E38AV06SMOCL4C2APOVZ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5102" name="BExONJXIYUM22X08P5WCP4K6NR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5103" name="BEx5AVMGP4JE377K0NLVK4VYDC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5104" name="BExXTH5HQ6VZ074KXM4NWAQ5DG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5105" name="BExVUI4OJF7AASMWQUPTDNG01HX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5106" name="BExGVJCE0E1Q5JO7T8K040BL6O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5107" name="BEx9ABM7PE23PBHHICZ86EQAX9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5108" name="BExZLNBO0HFQBCCBXW9JDIYQLR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5109" name="BExZTLZJFHZMM05O1V9PAZ9895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5110" name="BExB6CJPPRPWB9NTKW6GTWUTH9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5111" name="BExF0HXLSYVYDE0EPV08C5OIUW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5112" name="BExVT24R3TF4PKMF6G7OV9J1UQW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5113" name="BExB8M7SGHQS17VMAWL1YLH3SO5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5114" name="BEx7FEUGJF877YRWVDW5K5IEHC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5115" name="BExF89JUPZY2C26HIZZ5I0JNW4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5116" name="BEx9CCW2SFJ05DH1N6Q82027W1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5117" name="BExOLNLMKG1HFVA0RG2EXW3MB8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5118" name="BExZPJA9C31XMSDAEE7QBYYVUO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5119" name="BExS7RXBCZK1JI2CNYTVZ78LPY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5120" name="BExQIGURZ03XRWYQZ8V6V3UQ4W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5121" name="BExQHMQCP7HRA546KCQHR2GCVD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5122" name="BEx9BFH4OD6MWF32NT5Z4A290LY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5123" name="BExUDILUI503RC0TMCS8Q4762S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5124" name="BExZYQWGQWSNRQCH1FBG83FS6G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5125" name="BExU6SLKV6XF8CK6CET4YU06B1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5126" name="BExU12EN1VTS639UEJC4J5LIEA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5127" name="BExITPWDXW2ACO5MX462VODHJA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5128" name="BEx5OZWWPLJEQOUWL7RPXWW49G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5129" name="BEx5B8269DXTWGCO0X82OKZANXS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5130" name="BEx3HWTYORG1XK1J22SX3373GF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5131" name="BExSFER3W7I11R4H9K479YXT5Y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5132" name="BExDBK1MQ0AJIJIXPDG069TFZ0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5133" name="BEx7FPXOZRHF8YYTIFIZHZ8I5S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5134" name="BExIKAC721QZ4CRLNT8FIDDGTW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5135" name="BExU82AX1OL2TT7CB14832PMIN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5136" name="BEx7I4JPBNB1C0HZNRFGKHH2NL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5137" name="BEx7L0ZOFDKHOBAKQ8WXXUF8JZZ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5138" name="BExIOP6JO4RNAIQ0IWMQVP4INL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5139" name="BEx1WTEOZ9DJFIRYU92A2CDMVQ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5140" name="BExIXXUJD2CDJ2AFL1NWO4IPHK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5141" name="BExMJ33UVI1TYY8L100JQ0TB2T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5142" name="BExS1NN8XFJHMRQ3BLHVL6FFLJ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5143" name="BExKOJO9W37F1O72W49V09JY2N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5144" name="BExS3YNU9F0VM3DA7WMJRW920B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5145" name="BExW5MTSMBJ4QT8SP39OSUYMN6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5146" name="BExW7GB7F7YO8HLWPREIS8RK53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5147" name="BExB7JUPZ4JG1U18H9E8K3OQV0Y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5148" name="BExF3WCYBIABILJISOGAJJA1TJG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5149" name="BExS6UT4GK1R391WIQSMM4EDWG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5150" name="BExOO3EV1IURN4HCIKGAI2ZTC8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5151" name="BExQLECKCW9F9JOWL1HXWJ04WQ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5152" name="BExU9OFYY72OIOF8XSUO3Q8EC7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5153" name="BEx7D3DMB5ZJ3VM5AX1RL54KZJA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5154" name="BExQJOB3Z5MHXIGAD9VZLP9TSC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5155" name="BExU4O0X9SE500KR8RL06D0WQ2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5156" name="BExF5XS7NUVW8E1E3LMNQ2HSRX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5157" name="BExIYQBE4QS2PN4WBHJ42LVAUYJ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5158" name="BExZV9MK03A2UUXOSDIABCIFU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5159" name="BEx5LD8S1X65UY8GQVZDA8HWI8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5160" name="BEx9EKRGCEM1J7RRGV5UKUKYFC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5161" name="BExTZE0M7MJ6J8PHH02V18XOMI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5162" name="BEx7JIANDPWYW0Q3F657R28Z47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5163" name="BEx1IZLQSQ4V3A8NUWN8IZN8J1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5164" name="BExZTO32O31UB3PWP5Z84KSUJL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5165" name="BExMHC66V8F3ZMUVXHFONSHJ9C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5166" name="BEx90WCUR4ANTPTD9EMG7V1GEW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5167" name="BExD43IGB1VDDF618MPR1KB87M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5168" name="BExEV64JINS86O6CVOGZ3DUPKD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5169" name="BExKMN6WSW5ZJFCRLC9JAV9O6L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5170" name="BExF45Y7NRNHDPGHKY7S4SNDAB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5171" name="BEx7BOQBNALAB5WUWW5902G3DOH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5172" name="BExGT7VPKFA1A5SCT6NR1KPV8E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5173" name="BExQD275VRUOO530RTZCK7A6Y90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5174" name="BExGSQCLPS71YM3XO941BGQXRV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5175" name="BExQFTP5EV1EWF7RZWPUWROOQH0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5176" name="BExB5IQ1IHKQ1YJ86T8742J6MD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5177" name="BExGPX1V905AIZ5D5BLBEW2U642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5178" name="BEx79APP6C8IYOSGBMGAX1YQONV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5179" name="BEx1OMY8W643PDAHCMF1NTBDWM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5180" name="BEx7AUM2MUZ3UPOTB9ECKIS8TD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5181" name="BEx3OVZ80DXBKA0FM0AAPWDOMXT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5182" name="BExOOROSA0WMRJP94Q4VVYICPC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5183" name="BExGWLEOXYKBM41V906BXE5MNN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5184" name="BExSFYJ27GF3SQR42JT9ELLHTK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5185" name="BExU1VH1YA3XHPSITI3IF25301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5186" name="BExSFHARINBYZ69XH6JAOXE59L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5187" name="BEx79APUS8A43QVMBMRHTYMXCB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5188" name="BExQA9SSD65LZZZ03NQKCK1MWP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5189" name="BEx3T12SVR8VRXFT494OAV4GZ1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5190" name="BExQBH3SPXVGPMS46QNGG6OZBK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5191" name="BExAX2OIR0C6DA00W28SB4XASW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5192" name="BEx7JWZBOW9QKJKHG24N4T8Y566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5193" name="BExU5OQL3W1VK8SFK2V5Q0YHGW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5194" name="BExO9Z4EVPUJLCV7KOOOFJCUER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5195" name="BExEW2HNMQSH7ZIBKAFL06SGZZ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5196" name="BExW82XSFQ5HXEEYQAFJ3GKPYP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5197" name="BExMM8E6KE8I2IEELC15BDB16O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5198" name="BExGQXGR8UR17QHMGIGOT0QLP4K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5199" name="BExZUMJRE9873QDUZXF64PXMG3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5200" name="BExBE7WWQJJUEFLWT5PWSG1P2A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5201" name="BEx1W9H3AHWBNR8ZFKPGEVZIJEY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5202" name="BEx1WU09JRNCTR6Q3DBQRSH95J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5203" name="BEx9D22EHXZEZIM03MK88XH2A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5204" name="BExVXU0CIG5PX8A7KCHTFHI8GB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5205" name="BExH1DVVBE8QQZ4X6O61Z6AVQN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5206" name="BExQFY71C3VZDYVFG1TFO85SM1B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5207" name="BExY2XM0GQJHCUY9IBDGD9N8OH5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5208" name="BEx9IX1ZVA439W94AT9PTUYR1K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5209" name="BExS1YAEDUH9EV1AIB956OXP1L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5210" name="BEx01UU4HEE2J9MLJ8TOYUN6TN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5211" name="BExVTVCN9P9LCN55D8WT7G12Y7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5212" name="BExGQKKSSJ9PISUGAFL7J68FZK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5213" name="BEx58ICXFO44ZGSHM9B1MC2JDDH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5214" name="BEx1IHXACK84QKF5MC6R7NO2A3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5215" name="BExBA3K67FD0UZHH0UZ8WP6EHYV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5216" name="BExIOJ19GFBA71SG5JYYYC9C7N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5217" name="BExKX3X1EQP3LSA4CPADL5S42SI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5218" name="BEx5I83RHUIRPGUEDMDG95L8QM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5219" name="BExZYAF03WFZ7EZPGHKJE2XQ18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5220" name="BExUD0RWV1QBCDTEDBRNW700RH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5221" name="BEx7BIVV6YXAY19D8J3P3T3XYS8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5222" name="BExQ7W34T27RAB1Q061HOOPS2M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5223" name="BExOO5D3LAI76GPARZSAFVQDKCF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5224" name="BExIS7NLQSPD5BSJPIFG9HXSCK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5225" name="BExGXZLVZAF1MA8AWMF5GVQZY9Q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5226" name="BExW770PZRV00B56HDV01AO1O1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5227" name="BExDAHOK4SUOEP7P31X4D6CMI21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5228" name="BExF2UQW8ADS7YVLD7H54YU36P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5229" name="BExSBUMMP7KXMXGWEE9SUGAUIK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5230" name="BExU5423071O70Y51VD20ML8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5231" name="BExO7AGU2NCHDBK5QKIW8JSOW01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5232" name="BExXTWFRY3KEXM14VTMO5VVEIH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5233" name="BEx9BYT5BRGT5VE4BCTLU6YW1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5234" name="BExEZ2TW3AZ891A6I29P79RUST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5235" name="BExW4R2276X7VXRMW9SZWCO1BL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5236" name="BExS43B5LKTUV85U35W0O7TBFJS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5237" name="BEx9B432R3JFCQCS00XTEIFZ12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5238" name="BExMNKSM46UKE1MBZIVBA5EI6V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5239" name="BExKUJ5P7U01TI1LT4MHEW2Q2M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5240" name="BExOEBEZHN1AMIOSP2PO46RDQWL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5241" name="BExSD64O5NE1T5UU7TCDDEIF2O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5242" name="BExS3JOI8BOJRFS0Z530VQM2H8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5243" name="BEx9G1YHUMBEF1RG3AS2BB0ENJ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5244" name="BExMLNV61A65GXHCI6U1EGGN84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5245" name="BExAWVSD7EZP1JNP6EZJ17QHCL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5246" name="BExKI87AB0DK7IQ9V1Z610O08Y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5247" name="BExSETME1MX9B8U9GEJ78VTT7D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5248" name="BExQCLKE756AQ9DL9OCM9H1L9L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5249" name="BEx7FLFTZ5UYCTLX95YMK2KXBO7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5250" name="BExKFJ3KHGYNDZ25299TSUVFGM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5251" name="BExZU9CZWDDRVRKNWTTRQRDDK3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5252" name="BExGQ1P0ZWXW066RC937G950WM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5253" name="BExMK0TM7J6VJ73GIZNZALP2YZ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5254" name="BExOH1PU53KFHU27JLKIBMTFW4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5255" name="BExOGZH0FL9WAG561VXR5X1RQS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5256" name="BExOJ41HLVFGGGK26VSTFI8QT09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5257" name="BExSBZKR89S3ESOMNIB77DLK0K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5258" name="BExSDC4GX1H9W5V66MP5OWV2MB8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5259" name="BExMBL865Y8B3GL98TGVI1TLQ77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5260" name="BEx7CV4ZHW1HC23N17V4CHPOT99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5261" name="BEx3D0WMASMA4POHFU866CM56C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5262" name="BExXOG4VX2BZ70DWQ7LYZ8DY9W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5263" name="BEx1SBV79S4L3TAWV74SV3O3GK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5264" name="BExBAZBWN70DW5CK6J3FT5WXF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5265" name="BEx5DKFDMNB9W381HB3U4QHTPM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5266" name="BExCXB41PQ07QGCUS94MBHPOV0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5267" name="BExVTEF3ZCS6C6AAEHQO2HYZUE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5268" name="BExY1GV1J32KBO1H10KUFJESU6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5269" name="BExKRUYEG02UU2ARJ3E3VD7KD6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5270" name="BEx5I6WRFY2AFMEE04BYE5CT36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5271" name="BExTXK2U27OEGYI7J06VK28J3X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5272" name="BExU0CXHYN614727R6ROL6X7B08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5273" name="BExW44L0JPHB3CGGB9Y6QJCDZR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5274" name="BExEWY3WN9HNLALDZ7HY0PYIBP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5275" name="BExB2O8AUOQ71CG73S4D5DWI9Z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5276" name="BEx1P3VYC1B08J62E142ADOD302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5277" name="BExS6Q616ENRJN3DLJOFG8A9OH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5278" name="BExD21C9GICGEHF59M0G1MWXE7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5279" name="BEx5ALKWRCVSDQ3TCZG06MCPAUA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5280" name="BExD5K3YPVZ0J1E3ZGYV2SGK43R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5281" name="BExF13T3O3ZHWX2ADLEQHQQTA5S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5282" name="BEx9HKT071N2AF6ORDU2NTV4WE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5283" name="BExKRU7CT1PUQ6CZISF1YZ14WI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5284" name="BExAX69ZPJ7C73ZHYQQW239PYV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5285" name="BEx7809G7OQJEZZXRNH1QT6DDL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5286" name="BExQ9RIM07K4JHSB8H8ZZHLD26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5287" name="BExF4AQUSUYEIFFT7WSQ2K7WX7L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5288" name="BExU6ABF2I1HGSI0N9CTU788P5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5289" name="BExW3V525861WT9BCQ1J8GOR0W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5290" name="BEx7DY8XDWZQDE86GPROOF3L6X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5291" name="BEx9ICIZ4HK5FU80D2EWXF6WYWD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5292" name="BExRYUCJG2KGOXY3QXJINXRUUX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5293" name="BExEQ2ENG1CYZRFRZ6XUG3VOQH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5294" name="BExZUM3M5ODF0N3Y6RG9PVPFZM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5295" name="BExMNPL9OFKNPSFZV17UTPHJBQ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5296" name="BExGWAX6NDLXP02G9TOY4PZP615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5297" name="BEx1LEYT4SKVB3XC34MXF21YWG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5298" name="BExKU39U85VY3DISVDV1I4YASC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5299" name="BExSBJ3ATDB44QCJCZSFJ70JTB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5300" name="BExO7H27Z14O33CNVZJD3S88OD5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5301" name="BExTZQLRD7EJ0HVOCZDEQBAQ02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5302" name="BExGQSDB865GOM4YFJJUL90CLZ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5303" name="BExVWZW42AA8679G93WRU09MTC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5304" name="BExGWXP2SHNEKO2JU6QZF4KIMA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5305" name="BEx5GWGDZQA9EUIGTIBJK2VHHB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5306" name="BExKONKJ70124DLM3Y8Q81I2MO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5307" name="BExH1XYT4TO740QN5SGJN7JUAX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5308" name="BEx5DYD0FKBAWXV39RA3CQPG0F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5309" name="BEx3TDTGBQIPJ37S5NM6LHX1W7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5310" name="BExTVVOZNPVOQWWO81TW9BX9V9Q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5311" name="BExMS1QHZXD63PTTENR2DSLE6N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5312" name="BExO81W6UI667GTRO602SCRA9D3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5313" name="BEx3BUSPDLA1DWGUXFCTWHRKF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5314" name="BEx3C91CLC29FUC70JR4GU1023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5315" name="BExGQ3Y1QITE4JFQDSMYRF2GB6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5316" name="BExZKS07YR91MX5UZQSGTFYAAV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5317" name="BExVTQ98Y977WC5ZRPIMGQ6KL0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5318" name="BExB1LKF0NS5SQ5YXMWBXEYU8QZ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5319" name="BEx79NGC1U37XQ2Y5PQTX2HF0F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5320" name="BExBC18P9Q2YV5AWS7EQ9X6C0F0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5321" name="BExSALOAY590LGE3WQGWTU15QT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5322" name="BExY2YIEI67FQMTRQQKGF7LDQY8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5323" name="BExQ4QNH88YONUWV3ROUZ1GIOR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5324" name="BExCZH6JRGD1C56A4FN7M74WHD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5325" name="BExW8DFFA07RAE06CLYKYEUXX8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5326" name="BEx7F3GFYSXYVLVADJKCVTV7SC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5327" name="BExB059PNLQZTCRE3ORIWJ4RO9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5328" name="BExTW0C68XEOFPMD7FJDXTKS24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5329" name="BEx76YNFILYJHV5Q4K4WHXMN5S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5330" name="BExKJN5C50TO35XBC0DFSLDVYXE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5331" name="BExMNQXWCR0W601SCOX9D3TIJ7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5332" name="BExGQ2LFL701IXORJJTR6NXFIY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5333" name="BExIHSA4QJYSHQMN2R5TWOZFC5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5334" name="BExEY89I14CG0EMV7Q40PD0VU4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5335" name="BExXRTIIYGQOHD34QTU9RYQLZH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5336" name="BExD9GYWW8ZDL25HUZATPCACE4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5337" name="BExOJCFMN795PSJ4I60006ZB1T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5338" name="BExZQIHZ1QLT7IUIFH5NZC4NRC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5339" name="BEx5I8UTRUGXNE7VUBI2YZNPM9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5340" name="BExVY5UGCT4FFRWCUTTSOYMT96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5341" name="BExXY9XHY7LBU1WMMIX1H859R8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5342" name="BExTZ0OIZL20DXRLMARP0LFJ06O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5343" name="BExB2HXLB9IMZGAOTNO3TCF3G5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5344" name="BEx1Q7APG8QL3TBA0ARGNPM7JX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5345" name="BExZY1FBPLAU7CTUO943OLNBZ6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5346" name="BExZKMWNE5UAAPWNYPQ2ZXL3KU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5347" name="BExS3WEZLCDPGDJ39WITBRS9JM8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5348" name="BEx7KJ5R9ZTZJMWZHK7DW42Q5S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5349" name="BExQH0PEU0X7V463XRACBJ5P77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5350" name="BEx1MHH781STVOFDLHO1SR28FG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5351" name="BEx1QP9XE2GO469NF6DHZGUUPI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5352" name="BExW6JCDAACIYYJNV8VHEEI1PX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5353" name="BExSFF78GGONRDZEL3V7KRCS71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5354" name="BExAXG610Y8VWZ2AG3KLJCR0H5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5355" name="BEx7KPR56DLV0QS6H3MBTK9HPCE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5356" name="BExOK27IBO6XARIKRMU8MBNZ2W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5357" name="BExTWPNU4TBQJJ662XAPVJ5T53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5358" name="BEx7JJCHA2OJ6WZH7KVCV0V0662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5359" name="BExEWVV1RALGQ83JY7G8X2N5T5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5360" name="BExVYRQ3RA3IRIC1OOL1VIQWTZ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5361" name="BEx7KNCT0X6CDU44AP4RU4M0IH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5362" name="BExOGDLCYCGBU3Q15WD08JTZED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5363" name="BExQGFVMS6N1F7MJW267K4OZSL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5364" name="BExUCFY44GE7H97GUHN76JTYPS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5365" name="BExKR3J7SLM4CVOEW1JPDEVAT4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5366" name="BExIOTDL1TWCUA9WDRRSNSY058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536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5368" name="BExXQ0XGMO3OPFXS1AUDIGHVV2D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5369" name="BExKW6CKHA9I8QLK9PP2UQ5BDP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5370" name="BExKQF3SKKWRUAJVAQV4TUPBXM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5371" name="BExIR13FX3X9HJ1MZIWAU0LQ57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5372" name="BExZICSF9YCEFO1QJNE2LQQKCH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45373" name="BExQ4UZTPP6OADJESFVU7CKISLZ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45374" name="BExIY8XM85K1EG0HSQMP6D49YD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45375" name="BExEWAQGY4OQ0D8FA2TXZJRROZ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45376" name="BExH1IZC2BNMHTMOBL3W684D36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45377" name="BExKS371MXLB6QGPQHX7JIA6QM3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45378" name="BEx9BMTIQSCJCII15C4P8USE7K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45379" name="BExCTFWD7RZQ09ME8GRMOQTRGL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45380" name="BExW71MJX29ZU1CXU6W0B2MV6D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45381" name="BEx3JEH4IWRQP7BST5GLFSYNR1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45382" name="BExS8B97CF6I7BYE8NO6KS1YCYO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45383" name="BExXUJTD22XVXP8J7VDQO111VUF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45384" name="BEx3BONNZ7GRXYIQTCKXMAHB1H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45385" name="BExKVXYGKHVZ983OBWEQ02CS98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16</xdr:col>
      <xdr:colOff>313095</xdr:colOff>
      <xdr:row>45</xdr:row>
      <xdr:rowOff>113375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9838095" cy="74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1</xdr:col>
      <xdr:colOff>676275</xdr:colOff>
      <xdr:row>4</xdr:row>
      <xdr:rowOff>104775</xdr:rowOff>
    </xdr:to>
    <xdr:pic>
      <xdr:nvPicPr>
        <xdr:cNvPr id="388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 macro="[1]!DesignIconClicked">
      <xdr:nvPicPr>
        <xdr:cNvPr id="38850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219075</xdr:rowOff>
    </xdr:to>
    <xdr:pic macro="[1]!DesignIconClicked">
      <xdr:nvPicPr>
        <xdr:cNvPr id="38851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pic macro="[1]!DesignIconClicked">
      <xdr:nvPicPr>
        <xdr:cNvPr id="38852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 macro="[1]!DesignIconClicked">
      <xdr:nvPicPr>
        <xdr:cNvPr id="38853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4" name="BExXNDX905UI0AEIACVABZW5U37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5" name="BExF6QK1Z7L7T1XAXCJDV551766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6" name="BEx1HMR72RB0OR5DSOZU0DRKOBI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7" name="BExQ47BGPRBGKZS1MH2B5K1DVV7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8" name="BExBAOJH3Q4EZBSZE0SGBT7Q52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9" name="BExF6DD9EX456VJQN906GMOXOKT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0" name="BEx3CTV49Y3FTY46IKJ1PHC26N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1" name="BEx3F5BYAY6S86EYP9RY8Z5KL48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2" name="BExB23P5PJ2LM3F99BL3XU8OLZS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3" name="BExIRFS5YL7K45MXYRMW8GMW84D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4" name="BEx5O86XSKY8YEQRPXLXM1VTZLI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5" name="BExIYCOK1FXVFUD1T3IA6YMQ448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6" name="BExH1BXOWNJEDPJ2IWRMF8BHPA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7" name="BExOQDJ71QU9UJMEM662HYNQSU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8" name="BExBCHPZA56B6VCILE8740SCREZ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9" name="BEx1SGIJQWRDIM1SPD1WCL7IYY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0" name="BExMHQPECHZILHNGUM66B5PD6O3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1" name="BExIW95R91F55MRYGYZOVRLDTER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2" name="BExKCQJPSSKK2HYM62SOCNR9Q51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3" name="BEx3M9FBJNP3C6AUMCXYI9BFBVP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4" name="BExQ88O9G2S7V1W3H73UUI3MGBH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5" name="BEx7HLTG4QGPTY5M1FTX4F451WN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6" name="BEx3S5M2I0IJQXEZORDXXZZVVT9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7" name="BExOKKCCSPQM3UDY91Z2WE9NP4W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8" name="BEx5KF2R18O1FUGMJ53BXWNIYO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9" name="BExZPJ4S4AX9SUYYOP6QFWU4REZ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0" name="BExQB0694XB5FPNY3A2YTSNLS6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1" name="BExEY6RK8U303BF9LJWOTBJT0X4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2" name="BExU1RVQVW0U2X33FRCB4QOUZB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3" name="BEx3O4UU2TBG0YB1TCM7KDHD5S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4" name="BExXNJM9NHL8QJI7IY0WB3YCOW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5" name="BExOMVCY12MCOMGQSXAOT1XW90W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6" name="BExITVG2MQJ4SKRJ7D2Z5PMSHJF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7" name="BExXOXNYF9QQBNRUF73S5PXP8VX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8" name="BExERPLIDJGN9DM2NHERKND0R0S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9" name="BExW5TKMNV3E1RLSSDAY0D2Y257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0" name="BEx3FA4M333JHW57PZ43BVXGV27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1" name="BEx3PK3TMCW0VU7OBE0ECB8ATCY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2" name="BExIUG4DX0I2KYQP2ZIBCHFZD3A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3" name="BExKECZPP2VGBHGWR65LBE13UOU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4" name="BExGN2JZOPAYUPB7YT8ER8NARPM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5" name="BExISM1HSCZEVZP6DY9V1K075R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6" name="BExSAHMKKSECQE4E0FZH3QIER3J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7" name="BEx5PK544L2E3MORFT7UYNMNG5W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8" name="BEx5EUVLF9N1DHSBBCLU3MPGRT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9" name="BExKSMOCSBKF5N7140OK98KSF7Q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0" name="BExTWMILLX2S6DCUOBST8A8LE3Z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1" name="BExOIU035IJJH6XJJ6K6MDL4UID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2" name="BExTWLBETSSLQQ70QHXVDAGKLH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3" name="BExSB5WKA9HYRVWA4QXKOKQETW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4" name="BExCU2ODQEEZAF1L05VKH4WTDPS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5" name="BExRY5GZRUNAQNELTXUZWUY90YL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6" name="BExZKBISX55QUK7OI4UGZO1WB7W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7" name="BExU2AM15MTSXAIITRPEGTSDPE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8" name="BExXSOJ4UQ6Z114OP8V24GZ8KFL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9" name="BExIQXYANCPI6N3095INZIRNWT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0" name="BExH0KYQYWOV1QVZB6OYS5TUZGK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1" name="BExUC85F6XA2QTJ3XHWYW1DGLU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0" name="BExY5V9B58SGJV8L2UFKRGRI0W3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1" name="BExQ586LB7LHSRFE3Y6LO345PFK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2" name="BExMQTIYEJW8WCPY99OLOSSNP2O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3" name="BExS1G07AUR1DDP78EBWSR1IWSU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4" name="BEx5C0TYMBUPHVZ0ICTU3ERULD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5" name="BExTUPVRZ1WG41F619W12CXPKWX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6" name="BExQ4FPJWAVYU3SLZ0GUJDIVYAK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7" name="BEx3EDRB3G7SXUMHT2QRA8WAECG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8" name="BEx92LSLJ5NRMQ2V041NQUIIVZQ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9" name="BExH3YXZDMCM79K6X2PHIXBJWXH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0" name="BExBFXI37YBGPEDVM20MR2CTSD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1" name="BExIUYPD2D61GBEZU3Y0MA24V0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2" name="BExZZM2EXDY1O67V9WRA8DKOSHQ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3" name="BExETN4QGKCAMZFFPV43HJ6X9S9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4" name="BEx759D0JXGEKUH3CLL8N05T3Y4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5" name="BExU6WCCMDHGE94P91MQI6E9U7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6" name="BEx7GQSRX9C28QQMRKLBEPGZ7Z5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7" name="BExDBGQZBTPNF3XBPM9T8ZG3DLB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8" name="BExEP13F1URVZV3C8DEWSP1ECMR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9" name="BEx5MD7DRSBMVYO3VMVM8QVCJMH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0" name="BExD4YDR3CIMZCOW8FW3VI4J6HE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1" name="BExW937B53A5WPYCUB4NC61HWQ1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2" name="BExCS8W3GVM6U3A4EUK9C0VV6I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3" name="BExW52G2S8M27CNUK5QY8N4ZUW3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4" name="BExD29VOX9NI41BY0615WU9QNW5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5" name="BEx3BJ9DXJE6PDJOM5BU7OVLT1Z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6" name="BExMANIFETSS31BS2V55G167NG8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7" name="BEx7GT1MA8LIQ2MGRLGTL10XZ0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8" name="BExF02N65CYP9627YMMHOC05O13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9" name="BEx1QIZI2D94L40O0T6JFTXD5S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0" name="BExGL4PZ1LY4A7T2H7GZ0AURMQ5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1" name="BExTXHZJD4WY9GPO8U2CTNP0WQ8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2" name="BEx1GVXJK890O0Y7601NI3QJ3SW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3" name="BExZV2FLNW5RU9TLC4WXMHM8D33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4" name="BExONSH38WP4L51T42VQ2DW8JV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5" name="BExMRPG3LZ9QSDKJKTH1CHGNH6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6" name="BEx3RAQPL4A39SSY8KIUY44MUP4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7" name="BEx5B15Z5OF5H6QXU29IS834QR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8" name="BExZS4HHWBSLCNO3J9EVICGNUYA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9" name="BExMG49KK8O0UZAFL7TKFFFHXQ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0" name="BExES4A7V6F5C0PTVZMD2PSRZ57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1" name="BExCYTSXVB1H3OPJ2ZG9DGZD07W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2" name="BExB2GQERW66IL8CNXRSQZ9ZLTM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3" name="BExVVAQZ1R2NWDMVZZX0TOZ9MPO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4" name="BExZVJYQA25WG3XD5WHNIWU4VZ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5" name="BEx3FCDG5TMYCHKX4PHRPMQBQET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6" name="BEx5L2WL6M6NZY6V65ONM60VC4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7" name="BExU7K687DV6CJDDRRDKFFJ6ZMU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8" name="BEx5EYH2DSH9S9M0EB00OC5L6ST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9" name="BExF2ATBJL353FNX8IA6VHS3LKY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0" name="BEx7F65JJSE8PLRZOKC7DJRL8I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1" name="BEx9GA7BL5K53GVJ7AKFRWUMTR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2" name="BExZWT7X7YZ824R58NLTZFYKL0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3" name="BExKTKOWK5LRRXDWCSD1RC9RDPD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4" name="BExKIL37IB3AZKE1PSET869ME31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5" name="BExB84U04YTG8YRSR3C736H2VXF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6" name="BExY12RXWW9N5QYAX479HU1OMO8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7" name="BExBA57H77NISGUL7C33ZSPOWUV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8" name="BExKLNOG99EMVVL1PRLQOENHXA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9" name="BExY4YFR5A6ISF8K6PKCTEUR2C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0" name="BExITI3TA8OZDI5VL5LPSIPF207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1" name="BExXPRMYQKUGN8CU4B5RRXH8R2E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2" name="BExH4CFHFVR77ZTDF3LRHTJVPO1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3" name="BEx9HK1YU4AG54GV454KDS11XC2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4" name="BExVTXAVEYL22426EEJA1QJF6CQ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5" name="BExERWSH3TJFDWY2D6W4O976BHS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6" name="BExOA9GKKKA11CYWV596Z39KDNH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7" name="BEx00T2LW7T17GHGS62G0GCKOWT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8" name="BExB042JY3S83AQQACN70RTQ0JD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9" name="BEx02M3ZEN6Z1Q5AF9ENIP3WUR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0" name="BExKSPZ0JAZSO4IWRFD2I3WTHNY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1" name="BExQF9RL195HLRG9W8Y0S4I75D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2" name="BExGX9ZFI9N3UFAUE4JOH24E8S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3" name="BEx5F2O45CVY8PSQK2K7H6FC4IS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4" name="BExMEK7XDOJE8CPN1MO7YKH2IEK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5" name="BExKE8N75Y3ODETHCL2YA4JO46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6" name="BExKHEJ2IPDJQP2WJ1EN4Q4QRC9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7" name="BExUA5IZ33G8H7EDVT62T3IB4DL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8" name="BEx03MZ475050SIMY9RGGEJQ0UI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9" name="BExEW5MW62EM7VR8WZUKBQ7FVWA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0" name="BExCTVHEY77BNGSM12YXOL2WVAS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1" name="BEx5EYXCDQY00KXG4YBC7LVXTYB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2" name="BExXZJ196BQEVI137ICXDQM3E94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3" name="BExOP9Z0CFQ8E1BTQH3O1R4ABJ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4" name="BEx91DFVJWXVAAHGQJEFXJUEESZ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5" name="BExEZKIH5XULT1R0OJG2ZCRXN3U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6" name="BEx3P9M6TCXM1THQT0SC5GZPQ4X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7" name="BExU3G9M7GG97XT3162HWTG0NSM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8" name="BExZYSP5Q6V7MN823VNV1M1XGT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9" name="BExME0FRVCZQD14N9PVP8ADY7YI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0" name="BExZJ3RHBTLM5LWXBGQ2PY1X4J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1" name="BExXRZIARI5Y1HVGMY7344GIFPI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2" name="BExS0OQC0T376R5ACIIKJ2BHN0T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3" name="BExKLD1BH64NKFFUAPQH61XR1UM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4" name="BExQF4IUUYG5QZN2L3LVCMM1I4K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5" name="BEx95KSCFKW3QXW94Y1QLPS8MSB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6" name="BExGV1O004TM53VLPITXX3U25QO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7" name="BExQ457XKL4H4I8YCG54RD5OH22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8" name="BEx58N5IHNM84OWSUBPPBCAQT52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9" name="BEx7KE2C1OTOWJ3VPMWMW28ODKC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0" name="BExKL5JKEXH63BPN8998OMUT08I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1" name="BExOEJIA619OHNJELYYCJR8PQAK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2" name="BEx7H2C3TBARGW7U1XZK3U48YTA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3" name="BExMCG3I0V60MPC911JDI464YYT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4" name="BExCZUYTJWV2DGIV141LGS0VVYO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5" name="BExOIFX0UOZVJOBZEC74VZMYZXY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6" name="BExZXW132A15J2LBJEZ2LRVUD46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7" name="BEx3CQKFDCTBO4OC3PK2FHLMJIX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8" name="BEx1OWE0ZD8R7KUTB83H0TVGA7F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9" name="BEx3PEK65939L73HHI8N50L6BZ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0" name="BExBAYA145UYCLH4X6BEFJ66G2S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1" name="BExEPMO9RZN4I2KA7ACY0WNANU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2" name="BExB1UUYHIADQNHBM4JI7VQV319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3" name="BExSCO007ZV7PISTUVIZL55LWC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4" name="BExVWA9I2SBY991D54RLV511HSO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5" name="BExQ9N0S5050SY882WWWDR874YS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6" name="BExF69BJBL9OGBTWAD4U8B90VO6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7" name="BEx1G8PARQMXY8IJOJM2YKOD3SK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8" name="BEx7KARNC501HYPS4FDSGTR73HZ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9" name="BExY1AKOG91VAFHPDWBSJNTFRTC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0" name="BEx95VQ7UTLM1M460VZGGW5QHHH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1" name="BExXX0TPXI6AS2DPVYARDYTIVXD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2" name="BExAVO13C6N8SH4SOV329DY9LRQ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3" name="BExOFVWRPY65O3UUPHD1T1OU68X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4" name="BExH32VH0TUOISZSWCZ1ZGJ4X3K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5" name="BEx1PFKL1E0X0VULN7OB36IKDQ0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6" name="BExZOT7EQROVLEJSQALDBRHB59U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7" name="BEx59RWXEPYBZ470W4K661TLC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8" name="BExMOWWAGKCQKKA20SA807QNEO0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9" name="BExOHWQHCQ9M7MGZD4NPF5ELYS7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0" name="BExTWR5S1D7R1WDR712YPUNEBP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1" name="BExXXZAJIGVHT36D12D8RHO907W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2" name="BEx95Q6IYPY977YSMQM0J4WHJE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3" name="BExQ5XCXG34KQ88D7MWYL9ULKQN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4" name="BEx7EI11YY9SYCNVXB0VK5ZZWO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5" name="BExS569TBKAOBUIAEZZNI0EDWT3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6" name="BExKHW7OVFD1Z7JXYA35MVW4HML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7" name="BExB128LR5XFVB4OZIGUIJVJ6BW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8" name="BEx786K1GDGJJCV8HDVRD8XYGH4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9" name="BExKJLSV72QCU4774Z8EULJIQ9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0" name="BExZW8U81SDP81FL5RI5BASERXH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1" name="BExKEESF1STHIM041SCTHUOCJLO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2" name="BEx3JF8871TN05UCL3KMXY0LSOM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3" name="BEx7EPYWOL65KM81C4M63J604IX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4" name="BExD3UO943I2HDELAOUC0N5B7NB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5" name="BExCY7RZG2GFMXCEP714MN5Z2LK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6" name="BExF2RR0NXHTME9KEP2S5KU201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7" name="BExS0UQ5I0M1MJFLQRSBENDGVUH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8" name="BExS76N9NZNSD2MJFF9IVQJ2TRU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9" name="BEx7CECRFKC9LJ85U47O1FZY2TL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0" name="BExZM4UT3XLT3V07N8HG7FWBB3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1" name="BEx5JZ1KIGE9Q0SUVUT0YOT6RLO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2" name="BExME3FOME4G8K8KHIPRUHD63AB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3" name="BEx00GMYI9FI6F040YYNPDFN9N4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4" name="BExAXNNS66G61CWRLMDH71N4FD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5" name="BExMEKDEF9WAEZI4MQPPRAX1889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6" name="BExKOIRXG9H1UUS3SB8VTTQLWEX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7" name="BExVWFT55LHFWTZ22MDU9843GKV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8" name="BEx3MJM4LHK94FTMCJMD55YQHA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9" name="BExMGAK59IEOBMV0KWF1D0MF5XP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0" name="BExOE5VF9XI60IUPAA3MORND1Z1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1" name="BExS778TZBNVOYMJ4VX8EYJ3IP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2" name="BEx7F9G86S06WR6PU8U5C1G4FP1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3" name="BExTZ0DRBIRS0AJT2LZMW3BA93O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4" name="BExU8HFQ163RICSWTDTUXMJNKPE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5" name="BExKOAZCP77LIYL36YRKJ5I184C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6" name="BExXUIGPOL3M5ZCPN29KNDTJ6WE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7" name="BEx1VCT5WYC1A06IWBN2GKAJD78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8" name="BExUCV2X8F7XFNHKR44ZXRZAFY5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9" name="BEx1OSN80G1RRETRQD2KES3KCZV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0" name="BExO740Z0Q0WM054OVJA84I9RH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1" name="BEx5D7E2UMDERUVGNLXOV7WQI7F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2" name="BExTTJ6BLO15JB64XL8HCV7ISGG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3" name="BExS504KS0Z3PH0OVWP522HOBSG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4" name="BExW2JC7TU5O8H7T370MAPF3N3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5" name="BExXT7PP0DJ1NVTYFZA9YUQ3E5Z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6" name="BEx1N7JVZSJDOY6FRE7NSBRN0RV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7" name="BExH13UIIKFQ4BWIBQW1VV8V0Z3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8" name="BEx7EVNVWA0CNJTZMV4PB5VGIA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9" name="BExF2T8YDVB7EDASNT5BXYF5P3W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0" name="BExKLIVTB7ICA6B57V4IACP7BPI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1" name="BEx3EAGNTBLOWLL3TIIJSPZC939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2" name="BExXXM3QXYR3TQRF6P51I3L7KB3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3" name="BExIH7WF7KFQ9GRNH2WF3UD7LZ5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4" name="BEx5PU15B3G7U6TXR1ZPL503HMQ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5" name="BExIQRNOARJRIBYNQ15QCS7Y1Y1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6" name="BExEUV1AL1DU844ECU8VCP4MGW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7" name="BEx9EW057IBCN7MTFLMCNXJYUE2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8" name="BExSCFLXKFXDENMZBNLDTQTFL8E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9" name="BExS4DY4KIWQ6QXSLWICRDM1GGE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0" name="BExKOC6IGU096WPJRQFJ3SQYPXO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1" name="BExQHR2X46VUIAE6L9YZBY4Y8OM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2" name="BExMSRYI1TOKS1E9CO6ER0S4RT3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3" name="BExSB4PFI1U590Y9198YT3A8H1A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4" name="BEx97QUYKD8ZUEQPICDMR8DLFR7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5" name="BEx99TS6QCC0M2QV0XY6YRPETHK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6" name="BExTW4ZHCJYVVI9LMY91UC4S3ME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7" name="BExZR0MOV132KD4CEZRN89K2MZU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8" name="BEx1F43E77IXLMONR77KDVWL8KR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9" name="BExEWQ62BPJ3BMJDYVTNXL8LCSI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0" name="BEx5948IX0CXSMT3QE2GCWZGIZM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1" name="BExZWNIXD0W9LLKFXP5GHGXYMS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2" name="BExS5GGIAZ7Y2NPXH6VPZMB7IV0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3" name="BExZKSGBMKVGS193T6JQWMYU2S4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4" name="BEx7BU9URBEBFH6MSWF81C6HBW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5" name="BEx5JM5NEKKJL6QWMTR86YQHFHR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6" name="BExIO5ZZFHVJ77KLHF4VGQ2DB4J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7" name="BExB04DCPFEWRU7QZPRGW8WNSUK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8" name="BExB7C279W0ZBYLMB99UY51WRA4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9" name="BExXOTRQ76YCBA7FPRGJRLIPF0F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0" name="BEx3HGI08Y9TO1U6IVGRYCA8TXW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1" name="BExOCVKI3S524A7RQQJHJKZTAB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2" name="BExSD1MTTL5D1SHVNT07G8XMES6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3" name="BEx5B4GOV2O8DYEJ14KFFME7U7J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4" name="BExGVCWIFWFAPGX8A2NG0E9CJE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5" name="BExAWXABMJ5H7A63XI9N50NJL5Y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6" name="BExMFTMH0YHGV1FHS1RZK35OHL1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7" name="BExEUP6U0G2TPN9JHSN4EO14YW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8" name="BExITBD6OQE3V5PFDRKPMTRD0A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9" name="BEx3C4DZKSF047R0FWH2T6NMM7E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0" name="BExS1NSRPR6Z54CGSKAC0DGOXHU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1" name="BExSCHJXBBAN9HTFQBVTDAN1XDQ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2" name="BExO72OH47KMEM2SCP0G21TRI3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3" name="BEx00KZBCIK0W69YRSR0W5S48RB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4" name="BExY3GN3U6HZKH5ZFT64XKU8O8H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5" name="BEx7LKGZH4XDFI8SUQ59AWJH542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6" name="BExCV3E07UQC7U64IV4DXPR52GG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7" name="BExBDXVE4ZVNFXO0W6CEU8IPGI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8" name="BExQJZ3LAMVPJZLOSRWJA2GCEV3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9" name="BExH18XXY4KKDN39R22NUNXPJY5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0" name="BExESFTQ77IKTOJLHDL5QIUGCR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1" name="BExGRI575E1Y2WWJ0IAPTQJEO3A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2" name="BExTXBOX3YP3TTAMFP884DL9MK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3" name="BExO6PSILYXZPHF683GPPRJR9PH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4" name="BExIHPQD9DQT6EYC88R42XW6BGY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5" name="BEx7AMTJI9DML3N1CUPT5MWJXLY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6" name="BExQGJRVTX6AL0Z1AEJLBB1T56E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7" name="BExBDVMJ7YMIOOPI9RWUTLLD152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8" name="BExGYTVMIT86TOMJI2XK2UAUWSY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9" name="BEx9C7Y4GDU6UNNXFLO6I3M9J1R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0" name="BExIUMEYSGZWQ9S6MHV7PCU1FO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1" name="BExKS8L8UEBOWDK5XKGIBGW8YPZ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2" name="BExCSF6OT6XDSXFUDMXQDDDDD93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3" name="BExOGK6PNEXPDMZH5S7RBWA4IQ4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4" name="BExGR3RB0EV7P0SSKJNDV2FCCL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5" name="BEx1OEETOSRGC5GWAVLDG667EKU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6" name="BExO967BAYV5WSVVOKYTWD6J1YP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7" name="BEx5ADSEANME9FX1XT89AZ7K5YW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8" name="BEx3EMWHSSU10GBZFTHP40J4A9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9" name="BExKEDQLI8X1PYUMN7FJPCEMA3Z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0" name="BExVXHQ06JGYSU3ZY8WBLL9T7MR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1" name="BExOIATL41F5U545JRGVR2FFXTW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2" name="BEx3MW1TGS8RZTI2Z1MDZ45WQ88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3" name="BExZPLDLCQQ6C7KT491RRJUNY8U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4" name="BEx9E5H6C6I3CJUB0KTJWHDF79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5" name="BExGQ5W3OZB4T8OHNT7TA3B9C3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6" name="BExW7F9D9WL0H31J2GIIHQIQFS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7" name="BEx7FQ2YN8OF0U2BH3K7H28GWX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8" name="BExCZW5Z6MZNWMP2LKY3IJ8YJE4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9" name="BExMSJKEUN1BPU055AO06O0YSYR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0" name="BEx1HI9CG8OYBM6M4VQWHFYEV81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1" name="BExO5856MAVOENKRQ31GSXS35S5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2" name="BExXPSOMGK5HPJX672PZYXJRWPH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3" name="BEx94N2L3Z42W5FSP7S9P6YXRVA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4" name="BExW6YBVJ8XEHH78INQS2JU8S6N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5" name="BExQJE9S6TC7YXNFKTKQKDLMCI2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6" name="BExIQOIC6B8GLW6BGDWW8JM2VJW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7" name="BExGLMPCKH0WC4A8LTBDTV7CAX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8" name="BEx5JXUFAVMWNV85YDOK4AFI4UC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9" name="BExF6RGELV53R6CHQP4FXFADO7H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0" name="BExCXFWIYOKO656OXUP358EI6Z1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1" name="BEx5LF6Z0XM1GS5JGF71E7SADTJ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2" name="BExQK2ZUCL3JNHZ5DNZI1YPWWZL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3" name="BEx00WO4B0LDE0S4UHEG4DG0MD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4" name="BExVQJGYLX9CEMCX9C6J9H8I0C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5" name="BEx1NI1J1JF9U1J6IOKJIAO8LQF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6" name="BExO7HIHNGTVTW7PXNHSS7LLKXO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7" name="BEx3E0VCTQV572T5P717YXI0TD8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8" name="BExB4ADC1DSX3V59O65X8K5W0LD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9" name="BExXXOCMN5XSTT5PN2MLNGSIGUK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0" name="BEx9EY8YU12D2R7OHH0FW42B4ZQ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1" name="BExH0L9KAI2PLNAGLF12M28T9UL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2" name="BExSDAH8898A744Q8WERIODUUMP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3" name="BExKG7Z3IFM4UK2O9MMTR1KKT7T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4" name="BEx98VRN8BO2FR6W6BC2WR2N98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5" name="BExSD1HJ8LZ6AIHGOA02OLRT78K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6" name="BEx5L7JQL5GGRJBWNJIKXZ5DZDK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7" name="BEx96P3GI6BOWCW972NUM2QLQ09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8" name="BExEY6GQSC0RPKNGEGA97R96XQZ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9" name="BEx3IEYNTXX9ZN1C1OE41PDQAJ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0" name="BExH26YH1F8GV58IIWDS7QXNWC4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1" name="BEx3GZ9ITXBVFK26RRSAPTWWMX1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2" name="BEx3L6M4RFBO5GHFDEOV4N3ZNCZ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3" name="BExZVAZ0QS6ZCNXIZXDXQACXU3X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4" name="BExOLHLUGIVZY6KQSG5VKHJ341M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5" name="BExOMWPED1KZQR2XUSL2SS9W8XL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6" name="BExCWDOYXH7GRA39C4YHBYEAKVW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7" name="BExKIOU047RBQ8AZINRQGD6UIXH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8" name="BEx5EL5090BLLZZTJ3D0T2QP3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9" name="BEx97SICS9OBARLFPFA799Q5D6O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0" name="BExVYV0T97I7USESRQJDCWYW5R5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1" name="BEx3J7QH9PTSBJ2RZUR1LS2CJWP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2" name="BExKV4L252BGFA43VV4IRWDZDX9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3" name="BEx5NX3QNLZPNLSUVI9IL48IUZC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4" name="BExU4JDL7DR9F1V42HUG41UZYPI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5" name="BExZQO6RW86Z1XW4QG4P5E3ME7S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6" name="BExSDZY610CXPNVUWZ6XHIOAS1I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7" name="BExOGQ10YHOS591N3ON0H4ZEWOY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8" name="BExXS57A60T32KDAEKJ3M2IZF7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9" name="BExGZ9RH4M1SNKF2ZQYMQLJRJPR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0" name="BExKOXLY2XO0OPQ1DMYTI3CIK3D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1" name="BExISLAFMMOKQ6N6X6CCGWZG0Q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2" name="BEx90RPK0XNEQLZ92BUI1SD1QR2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708660</xdr:colOff>
      <xdr:row>13</xdr:row>
      <xdr:rowOff>95250</xdr:rowOff>
    </xdr:from>
    <xdr:to>
      <xdr:col>0</xdr:col>
      <xdr:colOff>899160</xdr:colOff>
      <xdr:row>14</xdr:row>
      <xdr:rowOff>121690</xdr:rowOff>
    </xdr:to>
    <xdr:sp macro="" textlink="">
      <xdr:nvSpPr>
        <xdr:cNvPr id="378" name="Rectangle 380"/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46394" name="Rectangle 381"/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46395" name="Rectangle 382"/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46396" name="Rectangle 383"/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GY_GCS/Regulatory%20Costing/1.%20Recurring%20Projects/R15-Revenue%20Reporting/9.%20Quarterly%20Commodity%20Statistics%20STB/2020/Q3/Quarterly%20Report%20of%20Freight%20Commodity%20Statistics%202020%20Q2%20S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</sheetNames>
    <sheetDataSet>
      <sheetData sheetId="0"/>
      <sheetData sheetId="1"/>
      <sheetData sheetId="2"/>
      <sheetData sheetId="3">
        <row r="6">
          <cell r="D6" t="str">
            <v>Quarterly Report of Freight Commodity Statistics (QCS)</v>
          </cell>
          <cell r="S6" t="str">
            <v>Form QCS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Y39"/>
  <sheetViews>
    <sheetView workbookViewId="0"/>
  </sheetViews>
  <sheetFormatPr defaultRowHeight="12.75" x14ac:dyDescent="0.2"/>
  <sheetData>
    <row r="1" spans="1:233" x14ac:dyDescent="0.2">
      <c r="A1">
        <v>9</v>
      </c>
    </row>
    <row r="2" spans="1:233" x14ac:dyDescent="0.2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89.25" x14ac:dyDescent="0.2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76.5" x14ac:dyDescent="0.2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76.5" x14ac:dyDescent="0.2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76.5" x14ac:dyDescent="0.2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76.5" x14ac:dyDescent="0.2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76.5" x14ac:dyDescent="0.2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89.25" x14ac:dyDescent="0.2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W2:IC6"/>
  <sheetViews>
    <sheetView workbookViewId="0"/>
  </sheetViews>
  <sheetFormatPr defaultRowHeight="12.75" x14ac:dyDescent="0.2"/>
  <sheetData>
    <row r="2" spans="101:237" x14ac:dyDescent="0.2">
      <c r="CW2">
        <v>0</v>
      </c>
      <c r="EZ2">
        <v>2</v>
      </c>
      <c r="GX2">
        <v>3</v>
      </c>
    </row>
    <row r="3" spans="101:237" x14ac:dyDescent="0.2">
      <c r="CW3">
        <v>8</v>
      </c>
      <c r="EZ3">
        <v>12</v>
      </c>
      <c r="GX3">
        <v>31</v>
      </c>
    </row>
    <row r="4" spans="101:237" x14ac:dyDescent="0.2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>
    <row r="1" spans="1:1" x14ac:dyDescent="0.2">
      <c r="A1">
        <v>7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395"/>
  <sheetViews>
    <sheetView showGridLines="0" tabSelected="1" workbookViewId="0">
      <pane xSplit="4" ySplit="11" topLeftCell="E371" activePane="bottomRight" state="frozen"/>
      <selection pane="topRight" activeCell="E1" sqref="E1"/>
      <selection pane="bottomLeft" activeCell="A12" sqref="A12"/>
      <selection pane="bottomRight" activeCell="E408" sqref="E408"/>
    </sheetView>
  </sheetViews>
  <sheetFormatPr defaultRowHeight="12.75" x14ac:dyDescent="0.2"/>
  <cols>
    <col min="1" max="1" width="30.85546875" customWidth="1"/>
    <col min="2" max="2" width="41" customWidth="1"/>
    <col min="3" max="3" width="2.5703125" customWidth="1"/>
    <col min="4" max="4" width="19.85546875" customWidth="1"/>
    <col min="5" max="6" width="14.7109375" customWidth="1"/>
    <col min="7" max="7" width="12.5703125" hidden="1" customWidth="1"/>
    <col min="8" max="9" width="14.7109375" customWidth="1"/>
    <col min="10" max="10" width="12.5703125" hidden="1" customWidth="1"/>
    <col min="11" max="12" width="14.7109375" customWidth="1"/>
    <col min="13" max="13" width="14.7109375" hidden="1" customWidth="1"/>
    <col min="14" max="15" width="14.7109375" customWidth="1"/>
    <col min="16" max="16" width="14.7109375" hidden="1" customWidth="1"/>
    <col min="17" max="19" width="14.7109375" customWidth="1"/>
  </cols>
  <sheetData>
    <row r="1" spans="1:19" ht="20.25" x14ac:dyDescent="0.3">
      <c r="B1" s="5"/>
    </row>
    <row r="2" spans="1:19" ht="6.75" customHeight="1" x14ac:dyDescent="0.2"/>
    <row r="4" spans="1:19" ht="18" x14ac:dyDescent="0.25">
      <c r="A4" s="6"/>
      <c r="B4" s="6"/>
      <c r="D4" s="3"/>
      <c r="E4" s="3"/>
      <c r="F4" s="4"/>
      <c r="G4" s="3"/>
      <c r="H4" s="16"/>
      <c r="I4" s="3"/>
    </row>
    <row r="5" spans="1:19" ht="18.75" x14ac:dyDescent="0.3">
      <c r="A5" s="8" t="s">
        <v>359</v>
      </c>
      <c r="B5" s="9" t="s">
        <v>780</v>
      </c>
      <c r="D5" s="3"/>
      <c r="E5" s="3"/>
      <c r="F5" s="4"/>
      <c r="G5" s="3"/>
      <c r="I5" s="3"/>
      <c r="J5" s="17"/>
      <c r="M5" s="17" t="s">
        <v>677</v>
      </c>
    </row>
    <row r="6" spans="1:19" ht="18" x14ac:dyDescent="0.25">
      <c r="A6" s="8" t="s">
        <v>355</v>
      </c>
      <c r="B6" s="9" t="s">
        <v>781</v>
      </c>
      <c r="D6" s="10" t="s">
        <v>362</v>
      </c>
      <c r="E6" s="12"/>
      <c r="F6" s="4"/>
      <c r="G6" s="3"/>
      <c r="H6" s="3"/>
      <c r="I6" s="3"/>
      <c r="O6" s="18"/>
      <c r="S6" s="18" t="s">
        <v>676</v>
      </c>
    </row>
    <row r="7" spans="1:19" ht="18" x14ac:dyDescent="0.25">
      <c r="A7" s="8" t="s">
        <v>181</v>
      </c>
      <c r="B7" s="9" t="s">
        <v>356</v>
      </c>
      <c r="D7" s="11" t="str">
        <f>"Actual Date Range: " &amp; B5</f>
        <v>Actual Date Range: Period Jan 2022..Mar 2022</v>
      </c>
      <c r="E7" s="3"/>
      <c r="F7" s="4"/>
      <c r="G7" s="3"/>
      <c r="H7" s="3"/>
      <c r="I7" s="3"/>
      <c r="O7" s="18"/>
      <c r="S7" s="18"/>
    </row>
    <row r="8" spans="1:19" x14ac:dyDescent="0.2">
      <c r="A8" s="8" t="s">
        <v>353</v>
      </c>
      <c r="B8" s="9" t="s">
        <v>721</v>
      </c>
      <c r="D8" s="14"/>
      <c r="E8" s="3"/>
      <c r="F8" s="4"/>
      <c r="G8" s="3"/>
      <c r="H8" s="3"/>
      <c r="I8" s="3"/>
    </row>
    <row r="9" spans="1:19" x14ac:dyDescent="0.2">
      <c r="A9" s="13"/>
      <c r="D9" s="3"/>
      <c r="E9" s="3"/>
      <c r="F9" s="4"/>
      <c r="G9" s="3"/>
      <c r="H9" s="3"/>
      <c r="I9" s="3"/>
    </row>
    <row r="10" spans="1:19" ht="63.75" x14ac:dyDescent="0.2">
      <c r="A10" s="13"/>
      <c r="B10" s="14"/>
      <c r="D10" s="29" t="s">
        <v>7</v>
      </c>
      <c r="E10" s="34" t="s">
        <v>381</v>
      </c>
      <c r="F10" s="35" t="s">
        <v>7</v>
      </c>
      <c r="G10" s="35" t="s">
        <v>7</v>
      </c>
      <c r="H10" s="34" t="s">
        <v>382</v>
      </c>
      <c r="I10" s="35" t="s">
        <v>7</v>
      </c>
      <c r="J10" s="35" t="s">
        <v>7</v>
      </c>
      <c r="K10" s="34" t="s">
        <v>383</v>
      </c>
      <c r="L10" s="35" t="s">
        <v>7</v>
      </c>
      <c r="M10" s="35" t="s">
        <v>7</v>
      </c>
      <c r="N10" s="34" t="s">
        <v>384</v>
      </c>
      <c r="O10" s="35" t="s">
        <v>7</v>
      </c>
      <c r="P10" s="35" t="s">
        <v>7</v>
      </c>
      <c r="Q10" s="34" t="s">
        <v>385</v>
      </c>
      <c r="R10" s="35" t="s">
        <v>7</v>
      </c>
      <c r="S10" s="35" t="s">
        <v>7</v>
      </c>
    </row>
    <row r="11" spans="1:19" x14ac:dyDescent="0.2">
      <c r="A11" s="13"/>
      <c r="B11" s="14"/>
      <c r="D11" s="29" t="s">
        <v>365</v>
      </c>
      <c r="E11" s="35" t="s">
        <v>386</v>
      </c>
      <c r="F11" s="35" t="s">
        <v>273</v>
      </c>
      <c r="G11" s="35" t="s">
        <v>387</v>
      </c>
      <c r="H11" s="35" t="s">
        <v>386</v>
      </c>
      <c r="I11" s="35" t="s">
        <v>273</v>
      </c>
      <c r="J11" s="35" t="s">
        <v>387</v>
      </c>
      <c r="K11" s="35" t="s">
        <v>386</v>
      </c>
      <c r="L11" s="35" t="s">
        <v>273</v>
      </c>
      <c r="M11" s="35" t="s">
        <v>387</v>
      </c>
      <c r="N11" s="35" t="s">
        <v>386</v>
      </c>
      <c r="O11" s="35" t="s">
        <v>273</v>
      </c>
      <c r="P11" s="35" t="s">
        <v>387</v>
      </c>
      <c r="Q11" s="35" t="s">
        <v>386</v>
      </c>
      <c r="R11" s="35" t="s">
        <v>273</v>
      </c>
      <c r="S11" s="35" t="s">
        <v>387</v>
      </c>
    </row>
    <row r="12" spans="1:19" x14ac:dyDescent="0.2">
      <c r="A12" s="7" t="s">
        <v>363</v>
      </c>
      <c r="B12" s="28" t="s">
        <v>7</v>
      </c>
      <c r="D12" s="20" t="s">
        <v>388</v>
      </c>
      <c r="E12" s="15">
        <v>4306</v>
      </c>
      <c r="F12" s="15">
        <v>468644.36200000002</v>
      </c>
      <c r="G12" s="15">
        <v>9790562.1799999997</v>
      </c>
      <c r="H12" s="15">
        <v>25742</v>
      </c>
      <c r="I12" s="15">
        <v>2758395.8530000001</v>
      </c>
      <c r="J12" s="15">
        <v>53418674.939999998</v>
      </c>
      <c r="K12" s="15">
        <v>3101</v>
      </c>
      <c r="L12" s="15">
        <v>307258.29499999998</v>
      </c>
      <c r="M12" s="15">
        <v>5625227.2999999998</v>
      </c>
      <c r="N12" s="15">
        <v>6991</v>
      </c>
      <c r="O12" s="15">
        <v>685799.56200000003</v>
      </c>
      <c r="P12" s="15">
        <v>13672381.32</v>
      </c>
      <c r="Q12" s="15">
        <v>40140</v>
      </c>
      <c r="R12" s="15">
        <v>4220098.0719999997</v>
      </c>
      <c r="S12" s="15">
        <v>82506845.739999995</v>
      </c>
    </row>
    <row r="13" spans="1:19" x14ac:dyDescent="0.2">
      <c r="A13" s="7" t="s">
        <v>364</v>
      </c>
      <c r="B13" s="28" t="s">
        <v>7</v>
      </c>
      <c r="D13" s="20" t="s">
        <v>389</v>
      </c>
      <c r="E13" s="15">
        <v>4305</v>
      </c>
      <c r="F13" s="15">
        <v>468623.11200000002</v>
      </c>
      <c r="G13" s="15">
        <v>9789990.9800000004</v>
      </c>
      <c r="H13" s="15">
        <v>25618</v>
      </c>
      <c r="I13" s="15">
        <v>2749206.3169999998</v>
      </c>
      <c r="J13" s="15">
        <v>52997066.350000001</v>
      </c>
      <c r="K13" s="15">
        <v>2978</v>
      </c>
      <c r="L13" s="15">
        <v>296647.41100000002</v>
      </c>
      <c r="M13" s="15">
        <v>5171582.55</v>
      </c>
      <c r="N13" s="15">
        <v>6725</v>
      </c>
      <c r="O13" s="15">
        <v>665840.35199999996</v>
      </c>
      <c r="P13" s="15">
        <v>12833180.210000001</v>
      </c>
      <c r="Q13" s="15">
        <v>39626</v>
      </c>
      <c r="R13" s="15">
        <v>4180317.1919999998</v>
      </c>
      <c r="S13" s="15">
        <v>80791820.090000004</v>
      </c>
    </row>
    <row r="14" spans="1:19" x14ac:dyDescent="0.2">
      <c r="A14" s="7" t="s">
        <v>357</v>
      </c>
      <c r="B14" s="28" t="s">
        <v>7</v>
      </c>
      <c r="D14" s="20" t="s">
        <v>768</v>
      </c>
      <c r="E14" s="15"/>
      <c r="F14" s="15"/>
      <c r="G14" s="15"/>
      <c r="H14" s="15">
        <v>1</v>
      </c>
      <c r="I14" s="15">
        <v>21.050999999999998</v>
      </c>
      <c r="J14" s="15">
        <v>284.39</v>
      </c>
      <c r="K14" s="15"/>
      <c r="L14" s="15"/>
      <c r="M14" s="15"/>
      <c r="N14" s="19">
        <v>0</v>
      </c>
      <c r="O14" s="19">
        <v>0</v>
      </c>
      <c r="P14" s="19">
        <v>0</v>
      </c>
      <c r="Q14" s="15">
        <v>1</v>
      </c>
      <c r="R14" s="15">
        <v>21.050999999999998</v>
      </c>
      <c r="S14" s="15">
        <v>284.39</v>
      </c>
    </row>
    <row r="15" spans="1:19" x14ac:dyDescent="0.2">
      <c r="A15" s="7" t="s">
        <v>365</v>
      </c>
      <c r="B15" s="28" t="s">
        <v>7</v>
      </c>
      <c r="D15" s="20" t="s">
        <v>390</v>
      </c>
      <c r="E15" s="15">
        <v>93</v>
      </c>
      <c r="F15" s="15">
        <v>9430.607</v>
      </c>
      <c r="G15" s="15">
        <v>467519.2</v>
      </c>
      <c r="H15" s="15">
        <v>3</v>
      </c>
      <c r="I15" s="15">
        <v>297.24</v>
      </c>
      <c r="J15" s="15">
        <v>18382.990000000002</v>
      </c>
      <c r="K15" s="15">
        <v>51</v>
      </c>
      <c r="L15" s="15">
        <v>3301.0929999999998</v>
      </c>
      <c r="M15" s="15">
        <v>121317.43</v>
      </c>
      <c r="N15" s="15">
        <v>24</v>
      </c>
      <c r="O15" s="15">
        <v>1883.6990000000001</v>
      </c>
      <c r="P15" s="15">
        <v>46452.74</v>
      </c>
      <c r="Q15" s="15">
        <v>171</v>
      </c>
      <c r="R15" s="15">
        <v>14912.638999999999</v>
      </c>
      <c r="S15" s="15">
        <v>653672.36</v>
      </c>
    </row>
    <row r="16" spans="1:19" x14ac:dyDescent="0.2">
      <c r="A16" s="7" t="s">
        <v>366</v>
      </c>
      <c r="B16" s="28" t="s">
        <v>7</v>
      </c>
      <c r="D16" s="20" t="s">
        <v>391</v>
      </c>
      <c r="E16" s="15">
        <v>1921</v>
      </c>
      <c r="F16" s="15">
        <v>213102.64499999999</v>
      </c>
      <c r="G16" s="15">
        <v>1814599.05</v>
      </c>
      <c r="H16" s="15">
        <v>13386</v>
      </c>
      <c r="I16" s="15">
        <v>1489073.3540000001</v>
      </c>
      <c r="J16" s="15">
        <v>25689182.199999999</v>
      </c>
      <c r="K16" s="15">
        <v>108</v>
      </c>
      <c r="L16" s="15">
        <v>11622.91</v>
      </c>
      <c r="M16" s="15">
        <v>141627.31</v>
      </c>
      <c r="N16" s="15">
        <v>3609</v>
      </c>
      <c r="O16" s="15">
        <v>402849.42599999998</v>
      </c>
      <c r="P16" s="15">
        <v>5549694.4800000004</v>
      </c>
      <c r="Q16" s="15">
        <v>19024</v>
      </c>
      <c r="R16" s="15">
        <v>2116648.335</v>
      </c>
      <c r="S16" s="15">
        <v>33195103.039999999</v>
      </c>
    </row>
    <row r="17" spans="1:19" x14ac:dyDescent="0.2">
      <c r="A17" s="7" t="s">
        <v>70</v>
      </c>
      <c r="B17" s="28" t="s">
        <v>7</v>
      </c>
      <c r="D17" s="20" t="s">
        <v>392</v>
      </c>
      <c r="E17" s="15"/>
      <c r="F17" s="15"/>
      <c r="G17" s="15"/>
      <c r="H17" s="15">
        <v>87</v>
      </c>
      <c r="I17" s="15">
        <v>8063.15</v>
      </c>
      <c r="J17" s="15">
        <v>158787.95000000001</v>
      </c>
      <c r="K17" s="15">
        <v>475</v>
      </c>
      <c r="L17" s="15">
        <v>41934.19</v>
      </c>
      <c r="M17" s="15">
        <v>1018695.42</v>
      </c>
      <c r="N17" s="15">
        <v>144</v>
      </c>
      <c r="O17" s="15">
        <v>11476.44</v>
      </c>
      <c r="P17" s="15">
        <v>397189.66</v>
      </c>
      <c r="Q17" s="15">
        <v>706</v>
      </c>
      <c r="R17" s="15">
        <v>61473.78</v>
      </c>
      <c r="S17" s="15">
        <v>1574673.03</v>
      </c>
    </row>
    <row r="18" spans="1:19" x14ac:dyDescent="0.2">
      <c r="A18" s="7" t="s">
        <v>367</v>
      </c>
      <c r="B18" s="28" t="s">
        <v>7</v>
      </c>
      <c r="D18" s="20" t="s">
        <v>393</v>
      </c>
      <c r="E18" s="15"/>
      <c r="F18" s="15"/>
      <c r="G18" s="15"/>
      <c r="H18" s="15">
        <v>10</v>
      </c>
      <c r="I18" s="15">
        <v>210.85</v>
      </c>
      <c r="J18" s="15">
        <v>2077.41</v>
      </c>
      <c r="K18" s="15">
        <v>2</v>
      </c>
      <c r="L18" s="15">
        <v>40.03</v>
      </c>
      <c r="M18" s="15">
        <v>1143.92</v>
      </c>
      <c r="N18" s="15">
        <v>24</v>
      </c>
      <c r="O18" s="15">
        <v>482.60500000000002</v>
      </c>
      <c r="P18" s="15">
        <v>7761.45</v>
      </c>
      <c r="Q18" s="15">
        <v>36</v>
      </c>
      <c r="R18" s="15">
        <v>733.48500000000001</v>
      </c>
      <c r="S18" s="15">
        <v>10982.78</v>
      </c>
    </row>
    <row r="19" spans="1:19" x14ac:dyDescent="0.2">
      <c r="A19" s="7" t="s">
        <v>368</v>
      </c>
      <c r="B19" s="28" t="s">
        <v>7</v>
      </c>
      <c r="D19" s="20" t="s">
        <v>394</v>
      </c>
      <c r="E19" s="15">
        <v>2</v>
      </c>
      <c r="F19" s="15">
        <v>216.85</v>
      </c>
      <c r="G19" s="15">
        <v>4630.8999999999996</v>
      </c>
      <c r="H19" s="15">
        <v>5</v>
      </c>
      <c r="I19" s="15">
        <v>558.90499999999997</v>
      </c>
      <c r="J19" s="15">
        <v>28181.25</v>
      </c>
      <c r="K19" s="15">
        <v>1</v>
      </c>
      <c r="L19" s="15">
        <v>101.15</v>
      </c>
      <c r="M19" s="15">
        <v>660</v>
      </c>
      <c r="N19" s="15">
        <v>10</v>
      </c>
      <c r="O19" s="15">
        <v>1128.779</v>
      </c>
      <c r="P19" s="15">
        <v>56931.8</v>
      </c>
      <c r="Q19" s="15">
        <v>18</v>
      </c>
      <c r="R19" s="15">
        <v>2005.684</v>
      </c>
      <c r="S19" s="15">
        <v>90403.95</v>
      </c>
    </row>
    <row r="20" spans="1:19" x14ac:dyDescent="0.2">
      <c r="A20" s="7" t="s">
        <v>369</v>
      </c>
      <c r="B20" s="28" t="s">
        <v>7</v>
      </c>
      <c r="D20" s="20" t="s">
        <v>395</v>
      </c>
      <c r="E20" s="15"/>
      <c r="F20" s="15"/>
      <c r="G20" s="15"/>
      <c r="H20" s="15"/>
      <c r="I20" s="15"/>
      <c r="J20" s="15"/>
      <c r="K20" s="15">
        <v>1</v>
      </c>
      <c r="L20" s="15">
        <v>34.700000000000003</v>
      </c>
      <c r="M20" s="15">
        <v>1547.73</v>
      </c>
      <c r="N20" s="15">
        <v>16</v>
      </c>
      <c r="O20" s="15">
        <v>1611.921</v>
      </c>
      <c r="P20" s="15">
        <v>40790.71</v>
      </c>
      <c r="Q20" s="15">
        <v>17</v>
      </c>
      <c r="R20" s="15">
        <v>1646.6210000000001</v>
      </c>
      <c r="S20" s="15">
        <v>42338.44</v>
      </c>
    </row>
    <row r="21" spans="1:19" x14ac:dyDescent="0.2">
      <c r="A21" s="7" t="s">
        <v>361</v>
      </c>
      <c r="B21" s="28" t="s">
        <v>7</v>
      </c>
      <c r="D21" s="20" t="s">
        <v>396</v>
      </c>
      <c r="E21" s="15">
        <v>1651</v>
      </c>
      <c r="F21" s="15">
        <v>180625.889</v>
      </c>
      <c r="G21" s="15">
        <v>6721384.0899999999</v>
      </c>
      <c r="H21" s="15">
        <v>6351</v>
      </c>
      <c r="I21" s="15">
        <v>692840.201</v>
      </c>
      <c r="J21" s="15">
        <v>18839732</v>
      </c>
      <c r="K21" s="15">
        <v>1553</v>
      </c>
      <c r="L21" s="15">
        <v>165636.467</v>
      </c>
      <c r="M21" s="15">
        <v>3044242.77</v>
      </c>
      <c r="N21" s="15">
        <v>2036</v>
      </c>
      <c r="O21" s="15">
        <v>211740.66399999999</v>
      </c>
      <c r="P21" s="15">
        <v>5464789.8600000003</v>
      </c>
      <c r="Q21" s="15">
        <v>11591</v>
      </c>
      <c r="R21" s="15">
        <v>1250843.2209999999</v>
      </c>
      <c r="S21" s="15">
        <v>34070148.719999999</v>
      </c>
    </row>
    <row r="22" spans="1:19" x14ac:dyDescent="0.2">
      <c r="A22" s="7" t="s">
        <v>354</v>
      </c>
      <c r="B22" s="28" t="s">
        <v>7</v>
      </c>
      <c r="C22" s="3"/>
      <c r="D22" s="20" t="s">
        <v>397</v>
      </c>
      <c r="E22" s="15"/>
      <c r="F22" s="15"/>
      <c r="G22" s="15"/>
      <c r="H22" s="15">
        <v>473</v>
      </c>
      <c r="I22" s="15">
        <v>13315.582</v>
      </c>
      <c r="J22" s="15">
        <v>291018.84999999998</v>
      </c>
      <c r="K22" s="15"/>
      <c r="L22" s="15"/>
      <c r="M22" s="15"/>
      <c r="N22" s="19">
        <v>0</v>
      </c>
      <c r="O22" s="19">
        <v>0</v>
      </c>
      <c r="P22" s="19">
        <v>0</v>
      </c>
      <c r="Q22" s="15">
        <v>473</v>
      </c>
      <c r="R22" s="15">
        <v>13315.582</v>
      </c>
      <c r="S22" s="15">
        <v>291018.84999999998</v>
      </c>
    </row>
    <row r="23" spans="1:19" x14ac:dyDescent="0.2">
      <c r="A23" s="7" t="s">
        <v>353</v>
      </c>
      <c r="B23" s="28" t="s">
        <v>7</v>
      </c>
      <c r="C23" s="3"/>
      <c r="D23" s="20" t="s">
        <v>398</v>
      </c>
      <c r="E23" s="15">
        <v>622</v>
      </c>
      <c r="F23" s="15">
        <v>64937.286</v>
      </c>
      <c r="G23" s="15">
        <v>772610.32</v>
      </c>
      <c r="H23" s="15">
        <v>5177</v>
      </c>
      <c r="I23" s="15">
        <v>541858.05200000003</v>
      </c>
      <c r="J23" s="15">
        <v>7912318.4400000004</v>
      </c>
      <c r="K23" s="15">
        <v>736</v>
      </c>
      <c r="L23" s="15">
        <v>72355.976999999999</v>
      </c>
      <c r="M23" s="15">
        <v>819726.02</v>
      </c>
      <c r="N23" s="15">
        <v>320</v>
      </c>
      <c r="O23" s="15">
        <v>20629.73</v>
      </c>
      <c r="P23" s="15">
        <v>927399.39</v>
      </c>
      <c r="Q23" s="15">
        <v>6855</v>
      </c>
      <c r="R23" s="15">
        <v>699781.04500000004</v>
      </c>
      <c r="S23" s="15">
        <v>10432054.17</v>
      </c>
    </row>
    <row r="24" spans="1:19" x14ac:dyDescent="0.2">
      <c r="A24" s="7" t="s">
        <v>370</v>
      </c>
      <c r="B24" s="28" t="s">
        <v>7</v>
      </c>
      <c r="D24" s="20" t="s">
        <v>399</v>
      </c>
      <c r="E24" s="15">
        <v>571</v>
      </c>
      <c r="F24" s="15">
        <v>60182.108</v>
      </c>
      <c r="G24" s="15">
        <v>583051.48</v>
      </c>
      <c r="H24" s="15">
        <v>5143</v>
      </c>
      <c r="I24" s="15">
        <v>538923.09499999997</v>
      </c>
      <c r="J24" s="15">
        <v>7816037.0499999998</v>
      </c>
      <c r="K24" s="15"/>
      <c r="L24" s="15"/>
      <c r="M24" s="15"/>
      <c r="N24" s="15">
        <v>40</v>
      </c>
      <c r="O24" s="15">
        <v>3519.27</v>
      </c>
      <c r="P24" s="15">
        <v>96320.16</v>
      </c>
      <c r="Q24" s="15">
        <v>5754</v>
      </c>
      <c r="R24" s="15">
        <v>602624.473</v>
      </c>
      <c r="S24" s="15">
        <v>8495408.6899999995</v>
      </c>
    </row>
    <row r="25" spans="1:19" x14ac:dyDescent="0.2">
      <c r="A25" s="7" t="s">
        <v>358</v>
      </c>
      <c r="B25" s="28" t="s">
        <v>7</v>
      </c>
      <c r="D25" s="20" t="s">
        <v>400</v>
      </c>
      <c r="E25" s="15">
        <v>11</v>
      </c>
      <c r="F25" s="15">
        <v>226.42500000000001</v>
      </c>
      <c r="G25" s="15">
        <v>6756.38</v>
      </c>
      <c r="H25" s="15">
        <v>125</v>
      </c>
      <c r="I25" s="15">
        <v>2967.9319999999998</v>
      </c>
      <c r="J25" s="15">
        <v>57100.87</v>
      </c>
      <c r="K25" s="15">
        <v>8</v>
      </c>
      <c r="L25" s="15">
        <v>812.50400000000002</v>
      </c>
      <c r="M25" s="15">
        <v>9042.24</v>
      </c>
      <c r="N25" s="15">
        <v>32</v>
      </c>
      <c r="O25" s="15">
        <v>3043.2489999999998</v>
      </c>
      <c r="P25" s="15">
        <v>121078.07</v>
      </c>
      <c r="Q25" s="15">
        <v>176</v>
      </c>
      <c r="R25" s="15">
        <v>7050.11</v>
      </c>
      <c r="S25" s="15">
        <v>193977.56</v>
      </c>
    </row>
    <row r="26" spans="1:19" x14ac:dyDescent="0.2">
      <c r="A26" s="7" t="s">
        <v>371</v>
      </c>
      <c r="B26" s="28" t="s">
        <v>7</v>
      </c>
      <c r="C26" s="3"/>
      <c r="D26" s="20" t="s">
        <v>401</v>
      </c>
      <c r="E26" s="15">
        <v>5</v>
      </c>
      <c r="F26" s="15">
        <v>83.41</v>
      </c>
      <c r="G26" s="15">
        <v>2491.04</v>
      </c>
      <c r="H26" s="15"/>
      <c r="I26" s="15"/>
      <c r="J26" s="15"/>
      <c r="K26" s="15">
        <v>43</v>
      </c>
      <c r="L26" s="15">
        <v>808.39</v>
      </c>
      <c r="M26" s="15">
        <v>13579.71</v>
      </c>
      <c r="N26" s="15">
        <v>510</v>
      </c>
      <c r="O26" s="15">
        <v>10993.839</v>
      </c>
      <c r="P26" s="15">
        <v>221092.05</v>
      </c>
      <c r="Q26" s="15">
        <v>558</v>
      </c>
      <c r="R26" s="15">
        <v>11885.638999999999</v>
      </c>
      <c r="S26" s="15">
        <v>237162.8</v>
      </c>
    </row>
    <row r="27" spans="1:19" x14ac:dyDescent="0.2">
      <c r="A27" s="7" t="s">
        <v>372</v>
      </c>
      <c r="B27" s="28" t="s">
        <v>7</v>
      </c>
      <c r="D27" s="20" t="s">
        <v>722</v>
      </c>
      <c r="E27" s="15">
        <v>4</v>
      </c>
      <c r="F27" s="15">
        <v>61.91</v>
      </c>
      <c r="G27" s="15">
        <v>1919.84</v>
      </c>
      <c r="H27" s="15"/>
      <c r="I27" s="15"/>
      <c r="J27" s="15"/>
      <c r="K27" s="15"/>
      <c r="L27" s="15"/>
      <c r="M27" s="15"/>
      <c r="N27" s="15">
        <v>9</v>
      </c>
      <c r="O27" s="15">
        <v>728.3</v>
      </c>
      <c r="P27" s="15">
        <v>6803.76</v>
      </c>
      <c r="Q27" s="15">
        <v>13</v>
      </c>
      <c r="R27" s="15">
        <v>790.21</v>
      </c>
      <c r="S27" s="15">
        <v>8723.6</v>
      </c>
    </row>
    <row r="28" spans="1:19" x14ac:dyDescent="0.2">
      <c r="A28" s="7" t="s">
        <v>373</v>
      </c>
      <c r="B28" s="28" t="s">
        <v>7</v>
      </c>
      <c r="D28" s="20" t="s">
        <v>402</v>
      </c>
      <c r="E28" s="15">
        <v>1</v>
      </c>
      <c r="F28" s="15">
        <v>21.25</v>
      </c>
      <c r="G28" s="15">
        <v>571.20000000000005</v>
      </c>
      <c r="H28" s="15">
        <v>36</v>
      </c>
      <c r="I28" s="15">
        <v>720.59100000000001</v>
      </c>
      <c r="J28" s="15">
        <v>21917.15</v>
      </c>
      <c r="K28" s="15">
        <v>9</v>
      </c>
      <c r="L28" s="15">
        <v>172.334</v>
      </c>
      <c r="M28" s="15">
        <v>5941.12</v>
      </c>
      <c r="N28" s="15">
        <v>58</v>
      </c>
      <c r="O28" s="15">
        <v>1132.7159999999999</v>
      </c>
      <c r="P28" s="15">
        <v>32763.759999999998</v>
      </c>
      <c r="Q28" s="15">
        <v>104</v>
      </c>
      <c r="R28" s="15">
        <v>2046.8910000000001</v>
      </c>
      <c r="S28" s="15">
        <v>61193.23</v>
      </c>
    </row>
    <row r="29" spans="1:19" x14ac:dyDescent="0.2">
      <c r="A29" s="7" t="s">
        <v>374</v>
      </c>
      <c r="B29" s="28" t="s">
        <v>7</v>
      </c>
      <c r="C29" s="3"/>
      <c r="D29" s="20" t="s">
        <v>758</v>
      </c>
      <c r="E29" s="15"/>
      <c r="F29" s="15"/>
      <c r="G29" s="15"/>
      <c r="H29" s="15"/>
      <c r="I29" s="15"/>
      <c r="J29" s="15"/>
      <c r="K29" s="15"/>
      <c r="L29" s="15"/>
      <c r="M29" s="15"/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x14ac:dyDescent="0.2">
      <c r="A30" s="7" t="s">
        <v>375</v>
      </c>
      <c r="B30" s="28" t="s">
        <v>7</v>
      </c>
      <c r="C30" s="3"/>
      <c r="D30" s="20" t="s">
        <v>403</v>
      </c>
      <c r="E30" s="15"/>
      <c r="F30" s="15"/>
      <c r="G30" s="15"/>
      <c r="H30" s="15"/>
      <c r="I30" s="15"/>
      <c r="J30" s="15"/>
      <c r="K30" s="15"/>
      <c r="L30" s="15"/>
      <c r="M30" s="15"/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</row>
    <row r="31" spans="1:19" x14ac:dyDescent="0.2">
      <c r="A31" s="7" t="s">
        <v>376</v>
      </c>
      <c r="B31" s="28" t="s">
        <v>7</v>
      </c>
      <c r="C31" s="3"/>
      <c r="D31" s="20" t="s">
        <v>404</v>
      </c>
      <c r="E31" s="15"/>
      <c r="F31" s="15"/>
      <c r="G31" s="15"/>
      <c r="H31" s="15"/>
      <c r="I31" s="15"/>
      <c r="J31" s="15"/>
      <c r="K31" s="15"/>
      <c r="L31" s="15"/>
      <c r="M31" s="15"/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x14ac:dyDescent="0.2">
      <c r="A32" s="7" t="s">
        <v>377</v>
      </c>
      <c r="B32" s="28" t="s">
        <v>7</v>
      </c>
      <c r="C32" s="3"/>
      <c r="D32" s="20" t="s">
        <v>782</v>
      </c>
      <c r="E32" s="15"/>
      <c r="F32" s="15"/>
      <c r="G32" s="15"/>
      <c r="H32" s="15"/>
      <c r="I32" s="15"/>
      <c r="J32" s="15"/>
      <c r="K32" s="15"/>
      <c r="L32" s="15"/>
      <c r="M32" s="15"/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</row>
    <row r="33" spans="1:19" x14ac:dyDescent="0.2">
      <c r="A33" s="7" t="s">
        <v>378</v>
      </c>
      <c r="B33" s="28" t="s">
        <v>7</v>
      </c>
      <c r="C33" s="3"/>
      <c r="D33" s="20" t="s">
        <v>405</v>
      </c>
      <c r="E33" s="15">
        <v>1</v>
      </c>
      <c r="F33" s="15">
        <v>21.25</v>
      </c>
      <c r="G33" s="15">
        <v>571.20000000000005</v>
      </c>
      <c r="H33" s="15">
        <v>36</v>
      </c>
      <c r="I33" s="15">
        <v>720.59100000000001</v>
      </c>
      <c r="J33" s="15">
        <v>21917.15</v>
      </c>
      <c r="K33" s="15">
        <v>9</v>
      </c>
      <c r="L33" s="15">
        <v>172.334</v>
      </c>
      <c r="M33" s="15">
        <v>5941.12</v>
      </c>
      <c r="N33" s="15">
        <v>58</v>
      </c>
      <c r="O33" s="15">
        <v>1132.7159999999999</v>
      </c>
      <c r="P33" s="15">
        <v>32763.759999999998</v>
      </c>
      <c r="Q33" s="15">
        <v>104</v>
      </c>
      <c r="R33" s="15">
        <v>2046.8910000000001</v>
      </c>
      <c r="S33" s="15">
        <v>61193.23</v>
      </c>
    </row>
    <row r="34" spans="1:19" x14ac:dyDescent="0.2">
      <c r="A34" s="7" t="s">
        <v>76</v>
      </c>
      <c r="B34" s="28" t="s">
        <v>7</v>
      </c>
      <c r="C34" s="3"/>
      <c r="D34" s="20" t="s">
        <v>406</v>
      </c>
      <c r="E34" s="15">
        <v>1</v>
      </c>
      <c r="F34" s="15">
        <v>21.25</v>
      </c>
      <c r="G34" s="15">
        <v>571.20000000000005</v>
      </c>
      <c r="H34" s="15">
        <v>9</v>
      </c>
      <c r="I34" s="15">
        <v>171.97200000000001</v>
      </c>
      <c r="J34" s="15">
        <v>7531.32</v>
      </c>
      <c r="K34" s="15">
        <v>3</v>
      </c>
      <c r="L34" s="15">
        <v>59.691000000000003</v>
      </c>
      <c r="M34" s="15">
        <v>1869.96</v>
      </c>
      <c r="N34" s="15">
        <v>21</v>
      </c>
      <c r="O34" s="15">
        <v>437.983</v>
      </c>
      <c r="P34" s="15">
        <v>17759.12</v>
      </c>
      <c r="Q34" s="15">
        <v>34</v>
      </c>
      <c r="R34" s="15">
        <v>690.89599999999996</v>
      </c>
      <c r="S34" s="15">
        <v>27731.599999999999</v>
      </c>
    </row>
    <row r="35" spans="1:19" x14ac:dyDescent="0.2">
      <c r="A35" s="7" t="s">
        <v>379</v>
      </c>
      <c r="B35" s="28" t="s">
        <v>745</v>
      </c>
      <c r="D35" s="20" t="s">
        <v>407</v>
      </c>
      <c r="E35" s="15"/>
      <c r="F35" s="15"/>
      <c r="G35" s="15"/>
      <c r="H35" s="15">
        <v>84</v>
      </c>
      <c r="I35" s="15">
        <v>8229.5509999999995</v>
      </c>
      <c r="J35" s="15">
        <v>391507.16</v>
      </c>
      <c r="K35" s="15">
        <v>76</v>
      </c>
      <c r="L35" s="15">
        <v>7872.85</v>
      </c>
      <c r="M35" s="15">
        <v>339613.03</v>
      </c>
      <c r="N35" s="15">
        <v>192</v>
      </c>
      <c r="O35" s="15">
        <v>17672.214</v>
      </c>
      <c r="P35" s="15">
        <v>770059.21</v>
      </c>
      <c r="Q35" s="15">
        <v>352</v>
      </c>
      <c r="R35" s="15">
        <v>33774.614999999998</v>
      </c>
      <c r="S35" s="15">
        <v>1501179.4</v>
      </c>
    </row>
    <row r="36" spans="1:19" x14ac:dyDescent="0.2">
      <c r="A36" s="7" t="s">
        <v>380</v>
      </c>
      <c r="B36" s="28" t="s">
        <v>7</v>
      </c>
      <c r="D36" s="20" t="s">
        <v>408</v>
      </c>
      <c r="E36" s="15"/>
      <c r="F36" s="15"/>
      <c r="G36" s="15"/>
      <c r="H36" s="15"/>
      <c r="I36" s="15"/>
      <c r="J36" s="15"/>
      <c r="K36" s="15"/>
      <c r="L36" s="15"/>
      <c r="M36" s="15"/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</row>
    <row r="37" spans="1:19" x14ac:dyDescent="0.2">
      <c r="D37" s="20" t="s">
        <v>409</v>
      </c>
      <c r="E37" s="15"/>
      <c r="F37" s="15"/>
      <c r="G37" s="15"/>
      <c r="H37" s="15"/>
      <c r="I37" s="15"/>
      <c r="J37" s="15"/>
      <c r="K37" s="15"/>
      <c r="L37" s="15"/>
      <c r="M37" s="15"/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</row>
    <row r="38" spans="1:19" x14ac:dyDescent="0.2">
      <c r="D38" s="20" t="s">
        <v>723</v>
      </c>
      <c r="E38" s="15"/>
      <c r="F38" s="15"/>
      <c r="G38" s="15"/>
      <c r="H38" s="15"/>
      <c r="I38" s="15"/>
      <c r="J38" s="15"/>
      <c r="K38" s="15"/>
      <c r="L38" s="15"/>
      <c r="M38" s="15"/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x14ac:dyDescent="0.2">
      <c r="D39" s="20" t="s">
        <v>410</v>
      </c>
      <c r="E39" s="15"/>
      <c r="F39" s="15"/>
      <c r="G39" s="15"/>
      <c r="H39" s="15">
        <v>82</v>
      </c>
      <c r="I39" s="15">
        <v>8188.5309999999999</v>
      </c>
      <c r="J39" s="15">
        <v>388680.76</v>
      </c>
      <c r="K39" s="15">
        <v>76</v>
      </c>
      <c r="L39" s="15">
        <v>7872.85</v>
      </c>
      <c r="M39" s="15">
        <v>339613.03</v>
      </c>
      <c r="N39" s="15">
        <v>190</v>
      </c>
      <c r="O39" s="15">
        <v>17653.734</v>
      </c>
      <c r="P39" s="15">
        <v>768774.69</v>
      </c>
      <c r="Q39" s="15">
        <v>348</v>
      </c>
      <c r="R39" s="15">
        <v>33715.114999999998</v>
      </c>
      <c r="S39" s="15">
        <v>1497068.48</v>
      </c>
    </row>
    <row r="40" spans="1:19" x14ac:dyDescent="0.2">
      <c r="D40" s="20" t="s">
        <v>411</v>
      </c>
      <c r="E40" s="15"/>
      <c r="F40" s="15"/>
      <c r="G40" s="15"/>
      <c r="H40" s="15">
        <v>75</v>
      </c>
      <c r="I40" s="15">
        <v>7470.3109999999997</v>
      </c>
      <c r="J40" s="15">
        <v>356537.83</v>
      </c>
      <c r="K40" s="15">
        <v>4</v>
      </c>
      <c r="L40" s="15">
        <v>396.97699999999998</v>
      </c>
      <c r="M40" s="15">
        <v>15948.57</v>
      </c>
      <c r="N40" s="15">
        <v>56</v>
      </c>
      <c r="O40" s="15">
        <v>4099.0690000000004</v>
      </c>
      <c r="P40" s="15">
        <v>142654.60999999999</v>
      </c>
      <c r="Q40" s="15">
        <v>135</v>
      </c>
      <c r="R40" s="15">
        <v>11966.357</v>
      </c>
      <c r="S40" s="15">
        <v>515141.01</v>
      </c>
    </row>
    <row r="41" spans="1:19" x14ac:dyDescent="0.2">
      <c r="D41" s="20" t="s">
        <v>412</v>
      </c>
      <c r="E41" s="15"/>
      <c r="F41" s="15"/>
      <c r="G41" s="15"/>
      <c r="H41" s="15">
        <v>7</v>
      </c>
      <c r="I41" s="15">
        <v>718.22</v>
      </c>
      <c r="J41" s="15">
        <v>32142.93</v>
      </c>
      <c r="K41" s="15">
        <v>32</v>
      </c>
      <c r="L41" s="15">
        <v>3213.8649999999998</v>
      </c>
      <c r="M41" s="15">
        <v>140586.87</v>
      </c>
      <c r="N41" s="15">
        <v>103</v>
      </c>
      <c r="O41" s="15">
        <v>10449.106</v>
      </c>
      <c r="P41" s="15">
        <v>506007.1</v>
      </c>
      <c r="Q41" s="15">
        <v>142</v>
      </c>
      <c r="R41" s="15">
        <v>14381.191000000001</v>
      </c>
      <c r="S41" s="15">
        <v>678736.9</v>
      </c>
    </row>
    <row r="42" spans="1:19" x14ac:dyDescent="0.2">
      <c r="D42" s="20" t="s">
        <v>413</v>
      </c>
      <c r="E42" s="15"/>
      <c r="F42" s="15"/>
      <c r="G42" s="15"/>
      <c r="H42" s="15">
        <v>2</v>
      </c>
      <c r="I42" s="15">
        <v>41.02</v>
      </c>
      <c r="J42" s="15">
        <v>2826.4</v>
      </c>
      <c r="K42" s="15"/>
      <c r="L42" s="15"/>
      <c r="M42" s="15"/>
      <c r="N42" s="15">
        <v>2</v>
      </c>
      <c r="O42" s="15">
        <v>18.48</v>
      </c>
      <c r="P42" s="15">
        <v>1284.52</v>
      </c>
      <c r="Q42" s="15">
        <v>4</v>
      </c>
      <c r="R42" s="15">
        <v>59.5</v>
      </c>
      <c r="S42" s="15">
        <v>4110.92</v>
      </c>
    </row>
    <row r="43" spans="1:19" x14ac:dyDescent="0.2">
      <c r="D43" s="20" t="s">
        <v>769</v>
      </c>
      <c r="E43" s="15"/>
      <c r="F43" s="15"/>
      <c r="G43" s="15"/>
      <c r="H43" s="15"/>
      <c r="I43" s="15"/>
      <c r="J43" s="15"/>
      <c r="K43" s="15"/>
      <c r="L43" s="15"/>
      <c r="M43" s="15"/>
      <c r="N43" s="15">
        <v>2</v>
      </c>
      <c r="O43" s="15">
        <v>18.48</v>
      </c>
      <c r="P43" s="15">
        <v>1284.52</v>
      </c>
      <c r="Q43" s="15">
        <v>2</v>
      </c>
      <c r="R43" s="15">
        <v>18.48</v>
      </c>
      <c r="S43" s="15">
        <v>1284.52</v>
      </c>
    </row>
    <row r="44" spans="1:19" x14ac:dyDescent="0.2">
      <c r="D44" s="20" t="s">
        <v>770</v>
      </c>
      <c r="E44" s="15"/>
      <c r="F44" s="15"/>
      <c r="G44" s="15"/>
      <c r="H44" s="15"/>
      <c r="I44" s="15"/>
      <c r="J44" s="15"/>
      <c r="K44" s="15"/>
      <c r="L44" s="15"/>
      <c r="M44" s="15"/>
      <c r="N44" s="15">
        <v>3</v>
      </c>
      <c r="O44" s="15">
        <v>56.968000000000004</v>
      </c>
      <c r="P44" s="15">
        <v>1974.31</v>
      </c>
      <c r="Q44" s="15">
        <v>3</v>
      </c>
      <c r="R44" s="15">
        <v>56.968000000000004</v>
      </c>
      <c r="S44" s="15">
        <v>1974.31</v>
      </c>
    </row>
    <row r="45" spans="1:19" x14ac:dyDescent="0.2">
      <c r="D45" s="20" t="s">
        <v>771</v>
      </c>
      <c r="E45" s="15"/>
      <c r="F45" s="15"/>
      <c r="G45" s="15"/>
      <c r="H45" s="15"/>
      <c r="I45" s="15"/>
      <c r="J45" s="15"/>
      <c r="K45" s="15"/>
      <c r="L45" s="15"/>
      <c r="M45" s="15"/>
      <c r="N45" s="15">
        <v>1</v>
      </c>
      <c r="O45" s="15">
        <v>14.468</v>
      </c>
      <c r="P45" s="15">
        <v>729.76</v>
      </c>
      <c r="Q45" s="15">
        <v>1</v>
      </c>
      <c r="R45" s="15">
        <v>14.468</v>
      </c>
      <c r="S45" s="15">
        <v>729.76</v>
      </c>
    </row>
    <row r="46" spans="1:19" x14ac:dyDescent="0.2">
      <c r="D46" s="20" t="s">
        <v>783</v>
      </c>
      <c r="E46" s="15"/>
      <c r="F46" s="15"/>
      <c r="G46" s="15"/>
      <c r="H46" s="15"/>
      <c r="I46" s="15"/>
      <c r="J46" s="15"/>
      <c r="K46" s="15"/>
      <c r="L46" s="15"/>
      <c r="M46" s="15"/>
      <c r="N46" s="15">
        <v>2</v>
      </c>
      <c r="O46" s="15">
        <v>42.5</v>
      </c>
      <c r="P46" s="15">
        <v>1244.55</v>
      </c>
      <c r="Q46" s="15">
        <v>2</v>
      </c>
      <c r="R46" s="15">
        <v>42.5</v>
      </c>
      <c r="S46" s="15">
        <v>1244.55</v>
      </c>
    </row>
    <row r="47" spans="1:19" x14ac:dyDescent="0.2">
      <c r="D47" s="20" t="s">
        <v>784</v>
      </c>
      <c r="E47" s="15"/>
      <c r="F47" s="15"/>
      <c r="G47" s="15"/>
      <c r="H47" s="15"/>
      <c r="I47" s="15"/>
      <c r="J47" s="15"/>
      <c r="K47" s="15"/>
      <c r="L47" s="15"/>
      <c r="M47" s="15"/>
      <c r="N47" s="15">
        <v>2</v>
      </c>
      <c r="O47" s="15">
        <v>42.5</v>
      </c>
      <c r="P47" s="15">
        <v>1244.55</v>
      </c>
      <c r="Q47" s="15">
        <v>2</v>
      </c>
      <c r="R47" s="15">
        <v>42.5</v>
      </c>
      <c r="S47" s="15">
        <v>1244.55</v>
      </c>
    </row>
    <row r="48" spans="1:19" x14ac:dyDescent="0.2">
      <c r="D48" s="20" t="s">
        <v>414</v>
      </c>
      <c r="E48" s="15"/>
      <c r="F48" s="15"/>
      <c r="G48" s="15"/>
      <c r="H48" s="15">
        <v>4</v>
      </c>
      <c r="I48" s="15">
        <v>239.39400000000001</v>
      </c>
      <c r="J48" s="15">
        <v>8184.28</v>
      </c>
      <c r="K48" s="15">
        <v>38</v>
      </c>
      <c r="L48" s="15">
        <v>2565.6999999999998</v>
      </c>
      <c r="M48" s="15">
        <v>108090.6</v>
      </c>
      <c r="N48" s="15">
        <v>13</v>
      </c>
      <c r="O48" s="15">
        <v>1097.3119999999999</v>
      </c>
      <c r="P48" s="15">
        <v>34403.83</v>
      </c>
      <c r="Q48" s="15">
        <v>55</v>
      </c>
      <c r="R48" s="15">
        <v>3902.4059999999999</v>
      </c>
      <c r="S48" s="15">
        <v>150678.71</v>
      </c>
    </row>
    <row r="49" spans="4:19" x14ac:dyDescent="0.2">
      <c r="D49" s="20" t="s">
        <v>415</v>
      </c>
      <c r="E49" s="15"/>
      <c r="F49" s="15"/>
      <c r="G49" s="15"/>
      <c r="H49" s="15">
        <v>4</v>
      </c>
      <c r="I49" s="15">
        <v>239.39400000000001</v>
      </c>
      <c r="J49" s="15">
        <v>8184.28</v>
      </c>
      <c r="K49" s="15">
        <v>38</v>
      </c>
      <c r="L49" s="15">
        <v>2565.6999999999998</v>
      </c>
      <c r="M49" s="15">
        <v>108090.6</v>
      </c>
      <c r="N49" s="15">
        <v>13</v>
      </c>
      <c r="O49" s="15">
        <v>1097.3119999999999</v>
      </c>
      <c r="P49" s="15">
        <v>34403.83</v>
      </c>
      <c r="Q49" s="15">
        <v>55</v>
      </c>
      <c r="R49" s="15">
        <v>3902.4059999999999</v>
      </c>
      <c r="S49" s="15">
        <v>150678.71</v>
      </c>
    </row>
    <row r="50" spans="4:19" x14ac:dyDescent="0.2">
      <c r="D50" s="20" t="s">
        <v>416</v>
      </c>
      <c r="E50" s="15"/>
      <c r="F50" s="15"/>
      <c r="G50" s="15"/>
      <c r="H50" s="15">
        <v>3</v>
      </c>
      <c r="I50" s="15">
        <v>65.629000000000005</v>
      </c>
      <c r="J50" s="15">
        <v>860.96</v>
      </c>
      <c r="K50" s="15">
        <v>4</v>
      </c>
      <c r="L50" s="15">
        <v>85.71</v>
      </c>
      <c r="M50" s="15">
        <v>534.79999999999995</v>
      </c>
      <c r="N50" s="15">
        <v>5</v>
      </c>
      <c r="O50" s="15">
        <v>100.68</v>
      </c>
      <c r="P50" s="15">
        <v>1797.07</v>
      </c>
      <c r="Q50" s="15">
        <v>12</v>
      </c>
      <c r="R50" s="15">
        <v>252.01900000000001</v>
      </c>
      <c r="S50" s="15">
        <v>3192.83</v>
      </c>
    </row>
    <row r="51" spans="4:19" x14ac:dyDescent="0.2">
      <c r="D51" s="20" t="s">
        <v>712</v>
      </c>
      <c r="E51" s="15"/>
      <c r="F51" s="15"/>
      <c r="G51" s="15"/>
      <c r="H51" s="15">
        <v>3</v>
      </c>
      <c r="I51" s="15">
        <v>65.629000000000005</v>
      </c>
      <c r="J51" s="15">
        <v>860.96</v>
      </c>
      <c r="K51" s="15"/>
      <c r="L51" s="15"/>
      <c r="M51" s="15"/>
      <c r="N51" s="19">
        <v>0</v>
      </c>
      <c r="O51" s="19">
        <v>0</v>
      </c>
      <c r="P51" s="19">
        <v>0</v>
      </c>
      <c r="Q51" s="15">
        <v>3</v>
      </c>
      <c r="R51" s="15">
        <v>65.629000000000005</v>
      </c>
      <c r="S51" s="15">
        <v>860.96</v>
      </c>
    </row>
    <row r="52" spans="4:19" x14ac:dyDescent="0.2">
      <c r="D52" s="20" t="s">
        <v>724</v>
      </c>
      <c r="E52" s="15"/>
      <c r="F52" s="15"/>
      <c r="G52" s="15"/>
      <c r="H52" s="15">
        <v>3</v>
      </c>
      <c r="I52" s="15">
        <v>65.629000000000005</v>
      </c>
      <c r="J52" s="15">
        <v>860.96</v>
      </c>
      <c r="K52" s="15"/>
      <c r="L52" s="15"/>
      <c r="M52" s="15"/>
      <c r="N52" s="19">
        <v>0</v>
      </c>
      <c r="O52" s="19">
        <v>0</v>
      </c>
      <c r="P52" s="19">
        <v>0</v>
      </c>
      <c r="Q52" s="15">
        <v>3</v>
      </c>
      <c r="R52" s="15">
        <v>65.629000000000005</v>
      </c>
      <c r="S52" s="15">
        <v>860.96</v>
      </c>
    </row>
    <row r="53" spans="4:19" x14ac:dyDescent="0.2">
      <c r="D53" s="20" t="s">
        <v>417</v>
      </c>
      <c r="E53" s="15"/>
      <c r="F53" s="15"/>
      <c r="G53" s="15"/>
      <c r="H53" s="15"/>
      <c r="I53" s="15"/>
      <c r="J53" s="15"/>
      <c r="K53" s="15">
        <v>4</v>
      </c>
      <c r="L53" s="15">
        <v>85.71</v>
      </c>
      <c r="M53" s="15">
        <v>534.79999999999995</v>
      </c>
      <c r="N53" s="15">
        <v>5</v>
      </c>
      <c r="O53" s="15">
        <v>100.68</v>
      </c>
      <c r="P53" s="15">
        <v>1797.07</v>
      </c>
      <c r="Q53" s="15">
        <v>9</v>
      </c>
      <c r="R53" s="15">
        <v>186.39</v>
      </c>
      <c r="S53" s="15">
        <v>2331.87</v>
      </c>
    </row>
    <row r="54" spans="4:19" x14ac:dyDescent="0.2">
      <c r="D54" s="20" t="s">
        <v>772</v>
      </c>
      <c r="E54" s="15"/>
      <c r="F54" s="15"/>
      <c r="G54" s="15"/>
      <c r="H54" s="15"/>
      <c r="I54" s="15"/>
      <c r="J54" s="15"/>
      <c r="K54" s="15"/>
      <c r="L54" s="15"/>
      <c r="M54" s="15"/>
      <c r="N54" s="15">
        <v>1</v>
      </c>
      <c r="O54" s="15">
        <v>3.3210000000000002</v>
      </c>
      <c r="P54" s="15">
        <v>310.82</v>
      </c>
      <c r="Q54" s="15">
        <v>1</v>
      </c>
      <c r="R54" s="15">
        <v>3.3210000000000002</v>
      </c>
      <c r="S54" s="15">
        <v>310.82</v>
      </c>
    </row>
    <row r="55" spans="4:19" x14ac:dyDescent="0.2">
      <c r="D55" s="20" t="s">
        <v>773</v>
      </c>
      <c r="E55" s="15"/>
      <c r="F55" s="15"/>
      <c r="G55" s="15"/>
      <c r="H55" s="15"/>
      <c r="I55" s="15"/>
      <c r="J55" s="15"/>
      <c r="K55" s="15"/>
      <c r="L55" s="15"/>
      <c r="M55" s="15"/>
      <c r="N55" s="15">
        <v>1</v>
      </c>
      <c r="O55" s="15">
        <v>3.3210000000000002</v>
      </c>
      <c r="P55" s="15">
        <v>310.82</v>
      </c>
      <c r="Q55" s="15">
        <v>1</v>
      </c>
      <c r="R55" s="15">
        <v>3.3210000000000002</v>
      </c>
      <c r="S55" s="15">
        <v>310.82</v>
      </c>
    </row>
    <row r="56" spans="4:19" x14ac:dyDescent="0.2">
      <c r="D56" s="20" t="s">
        <v>785</v>
      </c>
      <c r="E56" s="15"/>
      <c r="F56" s="15"/>
      <c r="G56" s="15"/>
      <c r="H56" s="15"/>
      <c r="I56" s="15"/>
      <c r="J56" s="15"/>
      <c r="K56" s="15"/>
      <c r="L56" s="15"/>
      <c r="M56" s="15"/>
      <c r="N56" s="15">
        <v>1</v>
      </c>
      <c r="O56" s="15">
        <v>3.3210000000000002</v>
      </c>
      <c r="P56" s="15">
        <v>310.82</v>
      </c>
      <c r="Q56" s="15">
        <v>1</v>
      </c>
      <c r="R56" s="15">
        <v>3.3210000000000002</v>
      </c>
      <c r="S56" s="15">
        <v>310.82</v>
      </c>
    </row>
    <row r="57" spans="4:19" x14ac:dyDescent="0.2">
      <c r="D57" s="20" t="s">
        <v>232</v>
      </c>
      <c r="E57" s="15"/>
      <c r="F57" s="15"/>
      <c r="G57" s="15"/>
      <c r="H57" s="15">
        <v>8</v>
      </c>
      <c r="I57" s="15">
        <v>168.09800000000001</v>
      </c>
      <c r="J57" s="15">
        <v>6200.62</v>
      </c>
      <c r="K57" s="15"/>
      <c r="L57" s="15"/>
      <c r="M57" s="15"/>
      <c r="N57" s="15">
        <v>228</v>
      </c>
      <c r="O57" s="15">
        <v>24168.275000000001</v>
      </c>
      <c r="P57" s="15">
        <v>206952.59</v>
      </c>
      <c r="Q57" s="15">
        <v>236</v>
      </c>
      <c r="R57" s="15">
        <v>24336.373</v>
      </c>
      <c r="S57" s="15">
        <v>213153.21</v>
      </c>
    </row>
    <row r="58" spans="4:19" x14ac:dyDescent="0.2">
      <c r="D58" s="20" t="s">
        <v>713</v>
      </c>
      <c r="E58" s="15"/>
      <c r="F58" s="15"/>
      <c r="G58" s="15"/>
      <c r="H58" s="15">
        <v>8</v>
      </c>
      <c r="I58" s="15">
        <v>168.09800000000001</v>
      </c>
      <c r="J58" s="15">
        <v>6200.62</v>
      </c>
      <c r="K58" s="15"/>
      <c r="L58" s="15"/>
      <c r="M58" s="15"/>
      <c r="N58" s="15"/>
      <c r="O58" s="15"/>
      <c r="P58" s="15"/>
      <c r="Q58" s="15">
        <v>8</v>
      </c>
      <c r="R58" s="15">
        <v>168.09800000000001</v>
      </c>
      <c r="S58" s="15">
        <v>6200.62</v>
      </c>
    </row>
    <row r="59" spans="4:19" x14ac:dyDescent="0.2">
      <c r="D59" s="20" t="s">
        <v>752</v>
      </c>
      <c r="E59" s="15"/>
      <c r="F59" s="15"/>
      <c r="G59" s="15"/>
      <c r="H59" s="15">
        <v>8</v>
      </c>
      <c r="I59" s="15">
        <v>168.09800000000001</v>
      </c>
      <c r="J59" s="15">
        <v>6200.62</v>
      </c>
      <c r="K59" s="15"/>
      <c r="L59" s="15"/>
      <c r="M59" s="15"/>
      <c r="N59" s="15"/>
      <c r="O59" s="15"/>
      <c r="P59" s="15"/>
      <c r="Q59" s="15">
        <v>8</v>
      </c>
      <c r="R59" s="15">
        <v>168.09800000000001</v>
      </c>
      <c r="S59" s="15">
        <v>6200.62</v>
      </c>
    </row>
    <row r="60" spans="4:19" x14ac:dyDescent="0.2">
      <c r="D60" s="20" t="s">
        <v>418</v>
      </c>
      <c r="E60" s="15"/>
      <c r="F60" s="15"/>
      <c r="G60" s="15"/>
      <c r="H60" s="15"/>
      <c r="I60" s="15"/>
      <c r="J60" s="15"/>
      <c r="K60" s="15"/>
      <c r="L60" s="15"/>
      <c r="M60" s="15"/>
      <c r="N60" s="15">
        <v>228</v>
      </c>
      <c r="O60" s="15">
        <v>24168.275000000001</v>
      </c>
      <c r="P60" s="15">
        <v>206952.59</v>
      </c>
      <c r="Q60" s="15">
        <v>228</v>
      </c>
      <c r="R60" s="15">
        <v>24168.275000000001</v>
      </c>
      <c r="S60" s="15">
        <v>206952.59</v>
      </c>
    </row>
    <row r="61" spans="4:19" x14ac:dyDescent="0.2">
      <c r="D61" s="20" t="s">
        <v>419</v>
      </c>
      <c r="E61" s="15"/>
      <c r="F61" s="15"/>
      <c r="G61" s="15"/>
      <c r="H61" s="15"/>
      <c r="I61" s="15"/>
      <c r="J61" s="15"/>
      <c r="K61" s="15"/>
      <c r="L61" s="15"/>
      <c r="M61" s="15"/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</row>
    <row r="62" spans="4:19" x14ac:dyDescent="0.2">
      <c r="D62" s="20" t="s">
        <v>725</v>
      </c>
      <c r="E62" s="15"/>
      <c r="F62" s="15"/>
      <c r="G62" s="15"/>
      <c r="H62" s="15"/>
      <c r="I62" s="15"/>
      <c r="J62" s="15"/>
      <c r="K62" s="15"/>
      <c r="L62" s="15"/>
      <c r="M62" s="15"/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</row>
    <row r="63" spans="4:19" x14ac:dyDescent="0.2">
      <c r="D63" s="20" t="s">
        <v>420</v>
      </c>
      <c r="E63" s="15"/>
      <c r="F63" s="15"/>
      <c r="G63" s="15"/>
      <c r="H63" s="15"/>
      <c r="I63" s="15"/>
      <c r="J63" s="15"/>
      <c r="K63" s="15"/>
      <c r="L63" s="15"/>
      <c r="M63" s="15"/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</row>
    <row r="64" spans="4:19" x14ac:dyDescent="0.2">
      <c r="D64" s="20" t="s">
        <v>786</v>
      </c>
      <c r="E64" s="15"/>
      <c r="F64" s="15"/>
      <c r="G64" s="15"/>
      <c r="H64" s="15"/>
      <c r="I64" s="15"/>
      <c r="J64" s="15"/>
      <c r="K64" s="15"/>
      <c r="L64" s="15"/>
      <c r="M64" s="15"/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</row>
    <row r="65" spans="4:19" x14ac:dyDescent="0.2">
      <c r="D65" s="20" t="s">
        <v>421</v>
      </c>
      <c r="E65" s="15"/>
      <c r="F65" s="15"/>
      <c r="G65" s="15"/>
      <c r="H65" s="15"/>
      <c r="I65" s="15"/>
      <c r="J65" s="15"/>
      <c r="K65" s="15"/>
      <c r="L65" s="15"/>
      <c r="M65" s="15"/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</row>
    <row r="66" spans="4:19" x14ac:dyDescent="0.2">
      <c r="D66" s="20" t="s">
        <v>233</v>
      </c>
      <c r="E66" s="19">
        <v>0</v>
      </c>
      <c r="F66" s="19">
        <v>0</v>
      </c>
      <c r="G66" s="19">
        <v>0</v>
      </c>
      <c r="H66" s="15">
        <v>1001</v>
      </c>
      <c r="I66" s="15">
        <v>100100</v>
      </c>
      <c r="J66" s="15">
        <v>909258.35</v>
      </c>
      <c r="K66" s="15">
        <v>10649</v>
      </c>
      <c r="L66" s="15">
        <v>1278561.1470000001</v>
      </c>
      <c r="M66" s="15">
        <v>11029744.83</v>
      </c>
      <c r="N66" s="15">
        <v>18</v>
      </c>
      <c r="O66" s="15">
        <v>1815.634</v>
      </c>
      <c r="P66" s="15">
        <v>23788.58</v>
      </c>
      <c r="Q66" s="15">
        <v>11668</v>
      </c>
      <c r="R66" s="15">
        <v>1380476.781</v>
      </c>
      <c r="S66" s="15">
        <v>11962791.76</v>
      </c>
    </row>
    <row r="67" spans="4:19" x14ac:dyDescent="0.2">
      <c r="D67" s="20" t="s">
        <v>422</v>
      </c>
      <c r="E67" s="15"/>
      <c r="F67" s="15"/>
      <c r="G67" s="15"/>
      <c r="H67" s="15"/>
      <c r="I67" s="15"/>
      <c r="J67" s="15"/>
      <c r="K67" s="15"/>
      <c r="L67" s="15"/>
      <c r="M67" s="15"/>
      <c r="N67" s="15">
        <v>10</v>
      </c>
      <c r="O67" s="15">
        <v>945.4</v>
      </c>
      <c r="P67" s="15">
        <v>21116.02</v>
      </c>
      <c r="Q67" s="15">
        <v>10</v>
      </c>
      <c r="R67" s="15">
        <v>945.4</v>
      </c>
      <c r="S67" s="15">
        <v>21116.02</v>
      </c>
    </row>
    <row r="68" spans="4:19" x14ac:dyDescent="0.2">
      <c r="D68" s="20" t="s">
        <v>423</v>
      </c>
      <c r="E68" s="15"/>
      <c r="F68" s="15"/>
      <c r="G68" s="15"/>
      <c r="H68" s="15"/>
      <c r="I68" s="15"/>
      <c r="J68" s="15"/>
      <c r="K68" s="15"/>
      <c r="L68" s="15"/>
      <c r="M68" s="15"/>
      <c r="N68" s="15">
        <v>10</v>
      </c>
      <c r="O68" s="15">
        <v>945.4</v>
      </c>
      <c r="P68" s="15">
        <v>21116.02</v>
      </c>
      <c r="Q68" s="15">
        <v>10</v>
      </c>
      <c r="R68" s="15">
        <v>945.4</v>
      </c>
      <c r="S68" s="15">
        <v>21116.02</v>
      </c>
    </row>
    <row r="69" spans="4:19" x14ac:dyDescent="0.2">
      <c r="D69" s="20" t="s">
        <v>424</v>
      </c>
      <c r="E69" s="19">
        <v>0</v>
      </c>
      <c r="F69" s="19">
        <v>0</v>
      </c>
      <c r="G69" s="19">
        <v>0</v>
      </c>
      <c r="H69" s="15">
        <v>1001</v>
      </c>
      <c r="I69" s="15">
        <v>100100</v>
      </c>
      <c r="J69" s="15">
        <v>909258.35</v>
      </c>
      <c r="K69" s="15">
        <v>10649</v>
      </c>
      <c r="L69" s="15">
        <v>1278561.1470000001</v>
      </c>
      <c r="M69" s="15">
        <v>11029744.83</v>
      </c>
      <c r="N69" s="15">
        <v>8</v>
      </c>
      <c r="O69" s="15">
        <v>870.23400000000004</v>
      </c>
      <c r="P69" s="15">
        <v>2672.56</v>
      </c>
      <c r="Q69" s="15">
        <v>11658</v>
      </c>
      <c r="R69" s="15">
        <v>1379531.3810000001</v>
      </c>
      <c r="S69" s="15">
        <v>11941675.74</v>
      </c>
    </row>
    <row r="70" spans="4:19" x14ac:dyDescent="0.2">
      <c r="D70" s="20" t="s">
        <v>425</v>
      </c>
      <c r="E70" s="15"/>
      <c r="F70" s="15"/>
      <c r="G70" s="15"/>
      <c r="H70" s="15"/>
      <c r="I70" s="15"/>
      <c r="J70" s="15"/>
      <c r="K70" s="15">
        <v>10649</v>
      </c>
      <c r="L70" s="15">
        <v>1278561.1470000001</v>
      </c>
      <c r="M70" s="15">
        <v>11029744.83</v>
      </c>
      <c r="N70" s="15">
        <v>8</v>
      </c>
      <c r="O70" s="15">
        <v>870.23400000000004</v>
      </c>
      <c r="P70" s="15">
        <v>2672.56</v>
      </c>
      <c r="Q70" s="15">
        <v>10657</v>
      </c>
      <c r="R70" s="15">
        <v>1279431.3810000001</v>
      </c>
      <c r="S70" s="15">
        <v>11032417.390000001</v>
      </c>
    </row>
    <row r="71" spans="4:19" x14ac:dyDescent="0.2">
      <c r="D71" s="20" t="s">
        <v>235</v>
      </c>
      <c r="E71" s="15"/>
      <c r="F71" s="15"/>
      <c r="G71" s="15"/>
      <c r="H71" s="15">
        <v>250</v>
      </c>
      <c r="I71" s="15">
        <v>22306.484</v>
      </c>
      <c r="J71" s="15">
        <v>647584.30000000005</v>
      </c>
      <c r="K71" s="15">
        <v>9</v>
      </c>
      <c r="L71" s="15">
        <v>690.31</v>
      </c>
      <c r="M71" s="15">
        <v>30243.89</v>
      </c>
      <c r="N71" s="15">
        <v>2049</v>
      </c>
      <c r="O71" s="15">
        <v>191803.6</v>
      </c>
      <c r="P71" s="15">
        <v>3645308.84</v>
      </c>
      <c r="Q71" s="15">
        <v>2308</v>
      </c>
      <c r="R71" s="15">
        <v>214800.394</v>
      </c>
      <c r="S71" s="15">
        <v>4323137.03</v>
      </c>
    </row>
    <row r="72" spans="4:19" x14ac:dyDescent="0.2">
      <c r="D72" s="20" t="s">
        <v>426</v>
      </c>
      <c r="E72" s="15"/>
      <c r="F72" s="15"/>
      <c r="G72" s="15"/>
      <c r="H72" s="15">
        <v>250</v>
      </c>
      <c r="I72" s="15">
        <v>22306.484</v>
      </c>
      <c r="J72" s="15">
        <v>647584.30000000005</v>
      </c>
      <c r="K72" s="15"/>
      <c r="L72" s="15"/>
      <c r="M72" s="15"/>
      <c r="N72" s="15">
        <v>2045</v>
      </c>
      <c r="O72" s="15">
        <v>191703.54800000001</v>
      </c>
      <c r="P72" s="15">
        <v>3631699.82</v>
      </c>
      <c r="Q72" s="15">
        <v>2295</v>
      </c>
      <c r="R72" s="15">
        <v>214010.03200000001</v>
      </c>
      <c r="S72" s="15">
        <v>4279284.12</v>
      </c>
    </row>
    <row r="73" spans="4:19" x14ac:dyDescent="0.2">
      <c r="D73" s="20" t="s">
        <v>427</v>
      </c>
      <c r="E73" s="15"/>
      <c r="F73" s="15"/>
      <c r="G73" s="15"/>
      <c r="H73" s="15"/>
      <c r="I73" s="15"/>
      <c r="J73" s="15"/>
      <c r="K73" s="15">
        <v>9</v>
      </c>
      <c r="L73" s="15">
        <v>690.31</v>
      </c>
      <c r="M73" s="15">
        <v>30243.89</v>
      </c>
      <c r="N73" s="15">
        <v>4</v>
      </c>
      <c r="O73" s="15">
        <v>100.05200000000001</v>
      </c>
      <c r="P73" s="15">
        <v>13609.02</v>
      </c>
      <c r="Q73" s="15">
        <v>13</v>
      </c>
      <c r="R73" s="15">
        <v>790.36199999999997</v>
      </c>
      <c r="S73" s="15">
        <v>43852.91</v>
      </c>
    </row>
    <row r="74" spans="4:19" x14ac:dyDescent="0.2">
      <c r="D74" s="20" t="s">
        <v>236</v>
      </c>
      <c r="E74" s="15">
        <v>4185</v>
      </c>
      <c r="F74" s="15">
        <v>482730.52100000001</v>
      </c>
      <c r="G74" s="15">
        <v>10138943.359999999</v>
      </c>
      <c r="H74" s="15">
        <v>9638</v>
      </c>
      <c r="I74" s="15">
        <v>1092151.024</v>
      </c>
      <c r="J74" s="15">
        <v>13599849.91</v>
      </c>
      <c r="K74" s="15">
        <v>259</v>
      </c>
      <c r="L74" s="15">
        <v>23421.143</v>
      </c>
      <c r="M74" s="15">
        <v>467057.95</v>
      </c>
      <c r="N74" s="15">
        <v>1594</v>
      </c>
      <c r="O74" s="15">
        <v>145536.34899999999</v>
      </c>
      <c r="P74" s="15">
        <v>2302772.62</v>
      </c>
      <c r="Q74" s="15">
        <v>15676</v>
      </c>
      <c r="R74" s="15">
        <v>1743839.037</v>
      </c>
      <c r="S74" s="15">
        <v>26508623.84</v>
      </c>
    </row>
    <row r="75" spans="4:19" x14ac:dyDescent="0.2">
      <c r="D75" s="20" t="s">
        <v>726</v>
      </c>
      <c r="E75" s="15"/>
      <c r="F75" s="15"/>
      <c r="G75" s="15"/>
      <c r="H75" s="15"/>
      <c r="I75" s="15"/>
      <c r="J75" s="15"/>
      <c r="K75" s="15"/>
      <c r="L75" s="15"/>
      <c r="M75" s="15"/>
      <c r="N75" s="19">
        <v>0</v>
      </c>
      <c r="O75" s="19">
        <v>0</v>
      </c>
      <c r="P75" s="15">
        <v>94.06</v>
      </c>
      <c r="Q75" s="19">
        <v>0</v>
      </c>
      <c r="R75" s="19">
        <v>0</v>
      </c>
      <c r="S75" s="15">
        <v>94.06</v>
      </c>
    </row>
    <row r="76" spans="4:19" x14ac:dyDescent="0.2">
      <c r="D76" s="20" t="s">
        <v>428</v>
      </c>
      <c r="E76" s="15">
        <v>91</v>
      </c>
      <c r="F76" s="15">
        <v>9560.86</v>
      </c>
      <c r="G76" s="15">
        <v>105223.72</v>
      </c>
      <c r="H76" s="15">
        <v>539</v>
      </c>
      <c r="I76" s="15">
        <v>56166.23</v>
      </c>
      <c r="J76" s="15">
        <v>705587.51</v>
      </c>
      <c r="K76" s="15"/>
      <c r="L76" s="15"/>
      <c r="M76" s="15"/>
      <c r="N76" s="15">
        <v>29</v>
      </c>
      <c r="O76" s="15">
        <v>2863.8290000000002</v>
      </c>
      <c r="P76" s="15">
        <v>50264.2</v>
      </c>
      <c r="Q76" s="15">
        <v>659</v>
      </c>
      <c r="R76" s="15">
        <v>68590.918999999994</v>
      </c>
      <c r="S76" s="15">
        <v>861075.43</v>
      </c>
    </row>
    <row r="77" spans="4:19" x14ac:dyDescent="0.2">
      <c r="D77" s="20" t="s">
        <v>727</v>
      </c>
      <c r="E77" s="15"/>
      <c r="F77" s="15"/>
      <c r="G77" s="15"/>
      <c r="H77" s="15"/>
      <c r="I77" s="15"/>
      <c r="J77" s="15"/>
      <c r="K77" s="15"/>
      <c r="L77" s="15"/>
      <c r="M77" s="15"/>
      <c r="N77" s="15">
        <v>26</v>
      </c>
      <c r="O77" s="15">
        <v>2803.1550000000002</v>
      </c>
      <c r="P77" s="15">
        <v>47486.44</v>
      </c>
      <c r="Q77" s="15">
        <v>26</v>
      </c>
      <c r="R77" s="15">
        <v>2803.1550000000002</v>
      </c>
      <c r="S77" s="15">
        <v>47486.44</v>
      </c>
    </row>
    <row r="78" spans="4:19" x14ac:dyDescent="0.2">
      <c r="D78" s="20" t="s">
        <v>429</v>
      </c>
      <c r="E78" s="15">
        <v>32</v>
      </c>
      <c r="F78" s="15">
        <v>3086.6</v>
      </c>
      <c r="G78" s="15">
        <v>44137.81</v>
      </c>
      <c r="H78" s="15">
        <v>486</v>
      </c>
      <c r="I78" s="15">
        <v>50312.07</v>
      </c>
      <c r="J78" s="15">
        <v>666686.56999999995</v>
      </c>
      <c r="K78" s="15"/>
      <c r="L78" s="15"/>
      <c r="M78" s="15"/>
      <c r="N78" s="15">
        <v>3</v>
      </c>
      <c r="O78" s="15">
        <v>60.673999999999999</v>
      </c>
      <c r="P78" s="15">
        <v>2777.76</v>
      </c>
      <c r="Q78" s="15">
        <v>521</v>
      </c>
      <c r="R78" s="15">
        <v>53459.343999999997</v>
      </c>
      <c r="S78" s="15">
        <v>713602.14</v>
      </c>
    </row>
    <row r="79" spans="4:19" x14ac:dyDescent="0.2">
      <c r="D79" s="20" t="s">
        <v>430</v>
      </c>
      <c r="E79" s="15">
        <v>4094</v>
      </c>
      <c r="F79" s="15">
        <v>473169.66100000002</v>
      </c>
      <c r="G79" s="15">
        <v>10033719.640000001</v>
      </c>
      <c r="H79" s="15">
        <v>8994</v>
      </c>
      <c r="I79" s="15">
        <v>1030159.73</v>
      </c>
      <c r="J79" s="15">
        <v>12754579.16</v>
      </c>
      <c r="K79" s="15">
        <v>105</v>
      </c>
      <c r="L79" s="15">
        <v>10825.785</v>
      </c>
      <c r="M79" s="15">
        <v>164497.04999999999</v>
      </c>
      <c r="N79" s="15">
        <v>132</v>
      </c>
      <c r="O79" s="15">
        <v>13939.311</v>
      </c>
      <c r="P79" s="15">
        <v>246698.94</v>
      </c>
      <c r="Q79" s="15">
        <v>13325</v>
      </c>
      <c r="R79" s="15">
        <v>1528094.487</v>
      </c>
      <c r="S79" s="15">
        <v>23199494.789999999</v>
      </c>
    </row>
    <row r="80" spans="4:19" x14ac:dyDescent="0.2">
      <c r="D80" s="20" t="s">
        <v>714</v>
      </c>
      <c r="E80" s="15"/>
      <c r="F80" s="15"/>
      <c r="G80" s="15"/>
      <c r="H80" s="15"/>
      <c r="I80" s="15"/>
      <c r="J80" s="15"/>
      <c r="K80" s="15"/>
      <c r="L80" s="15"/>
      <c r="M80" s="15"/>
      <c r="N80" s="15">
        <v>1</v>
      </c>
      <c r="O80" s="15">
        <v>-31.725999999999999</v>
      </c>
      <c r="P80" s="15">
        <v>956.29</v>
      </c>
      <c r="Q80" s="15">
        <v>1</v>
      </c>
      <c r="R80" s="15">
        <v>-31.725999999999999</v>
      </c>
      <c r="S80" s="15">
        <v>956.29</v>
      </c>
    </row>
    <row r="81" spans="4:19" x14ac:dyDescent="0.2">
      <c r="D81" s="20" t="s">
        <v>431</v>
      </c>
      <c r="E81" s="15">
        <v>29</v>
      </c>
      <c r="F81" s="15">
        <v>2066.25</v>
      </c>
      <c r="G81" s="15">
        <v>20865.52</v>
      </c>
      <c r="H81" s="15">
        <v>107</v>
      </c>
      <c r="I81" s="15">
        <v>7366.915</v>
      </c>
      <c r="J81" s="15">
        <v>46330.879999999997</v>
      </c>
      <c r="K81" s="15">
        <v>7</v>
      </c>
      <c r="L81" s="15">
        <v>471.25</v>
      </c>
      <c r="M81" s="15">
        <v>7516.5</v>
      </c>
      <c r="N81" s="15">
        <v>7</v>
      </c>
      <c r="O81" s="15">
        <v>324.31700000000001</v>
      </c>
      <c r="P81" s="15">
        <v>4639.67</v>
      </c>
      <c r="Q81" s="15">
        <v>150</v>
      </c>
      <c r="R81" s="15">
        <v>10228.732</v>
      </c>
      <c r="S81" s="15">
        <v>79352.570000000007</v>
      </c>
    </row>
    <row r="82" spans="4:19" x14ac:dyDescent="0.2">
      <c r="D82" s="20" t="s">
        <v>432</v>
      </c>
      <c r="E82" s="15">
        <v>4065</v>
      </c>
      <c r="F82" s="15">
        <v>471103.41100000002</v>
      </c>
      <c r="G82" s="15">
        <v>10012854.119999999</v>
      </c>
      <c r="H82" s="15">
        <v>8887</v>
      </c>
      <c r="I82" s="15">
        <v>1022792.8149999999</v>
      </c>
      <c r="J82" s="15">
        <v>12708248.279999999</v>
      </c>
      <c r="K82" s="15">
        <v>98</v>
      </c>
      <c r="L82" s="15">
        <v>10354.535</v>
      </c>
      <c r="M82" s="15">
        <v>156980.54999999999</v>
      </c>
      <c r="N82" s="15">
        <v>124</v>
      </c>
      <c r="O82" s="15">
        <v>13646.72</v>
      </c>
      <c r="P82" s="15">
        <v>241102.98</v>
      </c>
      <c r="Q82" s="15">
        <v>13174</v>
      </c>
      <c r="R82" s="15">
        <v>1517897.4809999999</v>
      </c>
      <c r="S82" s="15">
        <v>23119185.93</v>
      </c>
    </row>
    <row r="83" spans="4:19" x14ac:dyDescent="0.2">
      <c r="D83" s="20" t="s">
        <v>433</v>
      </c>
      <c r="E83" s="15"/>
      <c r="F83" s="15"/>
      <c r="G83" s="15"/>
      <c r="H83" s="15">
        <v>1</v>
      </c>
      <c r="I83" s="15">
        <v>20.625</v>
      </c>
      <c r="J83" s="15">
        <v>1149.0899999999999</v>
      </c>
      <c r="K83" s="15">
        <v>6</v>
      </c>
      <c r="L83" s="15">
        <v>128.19300000000001</v>
      </c>
      <c r="M83" s="15">
        <v>1261.04</v>
      </c>
      <c r="N83" s="15">
        <v>37</v>
      </c>
      <c r="O83" s="15">
        <v>3871.3</v>
      </c>
      <c r="P83" s="15">
        <v>40519.54</v>
      </c>
      <c r="Q83" s="15">
        <v>44</v>
      </c>
      <c r="R83" s="15">
        <v>4020.1179999999999</v>
      </c>
      <c r="S83" s="15">
        <v>42929.67</v>
      </c>
    </row>
    <row r="84" spans="4:19" x14ac:dyDescent="0.2">
      <c r="D84" s="20" t="s">
        <v>728</v>
      </c>
      <c r="E84" s="15"/>
      <c r="F84" s="15"/>
      <c r="G84" s="15"/>
      <c r="H84" s="15"/>
      <c r="I84" s="15"/>
      <c r="J84" s="15"/>
      <c r="K84" s="15"/>
      <c r="L84" s="15"/>
      <c r="M84" s="15"/>
      <c r="N84" s="15">
        <v>37</v>
      </c>
      <c r="O84" s="15">
        <v>3871.3</v>
      </c>
      <c r="P84" s="15">
        <v>40519.54</v>
      </c>
      <c r="Q84" s="15">
        <v>37</v>
      </c>
      <c r="R84" s="15">
        <v>3871.3</v>
      </c>
      <c r="S84" s="15">
        <v>40519.54</v>
      </c>
    </row>
    <row r="85" spans="4:19" x14ac:dyDescent="0.2">
      <c r="D85" s="20" t="s">
        <v>787</v>
      </c>
      <c r="E85" s="15"/>
      <c r="F85" s="15"/>
      <c r="G85" s="15"/>
      <c r="H85" s="15">
        <v>1</v>
      </c>
      <c r="I85" s="15">
        <v>20.625</v>
      </c>
      <c r="J85" s="15">
        <v>1149.0899999999999</v>
      </c>
      <c r="K85" s="15"/>
      <c r="L85" s="15"/>
      <c r="M85" s="15"/>
      <c r="N85" s="15"/>
      <c r="O85" s="15"/>
      <c r="P85" s="15"/>
      <c r="Q85" s="15">
        <v>1</v>
      </c>
      <c r="R85" s="15">
        <v>20.625</v>
      </c>
      <c r="S85" s="15">
        <v>1149.0899999999999</v>
      </c>
    </row>
    <row r="86" spans="4:19" x14ac:dyDescent="0.2">
      <c r="D86" s="20" t="s">
        <v>434</v>
      </c>
      <c r="E86" s="15"/>
      <c r="F86" s="15"/>
      <c r="G86" s="15"/>
      <c r="H86" s="15">
        <v>55</v>
      </c>
      <c r="I86" s="15">
        <v>4767.5569999999998</v>
      </c>
      <c r="J86" s="15">
        <v>119721.69</v>
      </c>
      <c r="K86" s="15">
        <v>54</v>
      </c>
      <c r="L86" s="15">
        <v>5204.6329999999998</v>
      </c>
      <c r="M86" s="15">
        <v>61095.88</v>
      </c>
      <c r="N86" s="15">
        <v>1187</v>
      </c>
      <c r="O86" s="15">
        <v>119078.26300000001</v>
      </c>
      <c r="P86" s="15">
        <v>1863290.71</v>
      </c>
      <c r="Q86" s="15">
        <v>1296</v>
      </c>
      <c r="R86" s="15">
        <v>129050.45299999999</v>
      </c>
      <c r="S86" s="15">
        <v>2044108.28</v>
      </c>
    </row>
    <row r="87" spans="4:19" x14ac:dyDescent="0.2">
      <c r="D87" s="20" t="s">
        <v>753</v>
      </c>
      <c r="E87" s="15"/>
      <c r="F87" s="15"/>
      <c r="G87" s="15"/>
      <c r="H87" s="15"/>
      <c r="I87" s="15"/>
      <c r="J87" s="15"/>
      <c r="K87" s="15"/>
      <c r="L87" s="15"/>
      <c r="M87" s="15"/>
      <c r="N87" s="15">
        <v>124</v>
      </c>
      <c r="O87" s="15">
        <v>8656.7970000000005</v>
      </c>
      <c r="P87" s="15">
        <v>177419.51</v>
      </c>
      <c r="Q87" s="15">
        <v>124</v>
      </c>
      <c r="R87" s="15">
        <v>8656.7970000000005</v>
      </c>
      <c r="S87" s="15">
        <v>177419.51</v>
      </c>
    </row>
    <row r="88" spans="4:19" x14ac:dyDescent="0.2">
      <c r="D88" s="20" t="s">
        <v>743</v>
      </c>
      <c r="E88" s="15"/>
      <c r="F88" s="15"/>
      <c r="G88" s="15"/>
      <c r="H88" s="15"/>
      <c r="I88" s="15"/>
      <c r="J88" s="15"/>
      <c r="K88" s="15"/>
      <c r="L88" s="15"/>
      <c r="M88" s="15"/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</row>
    <row r="89" spans="4:19" x14ac:dyDescent="0.2">
      <c r="D89" s="20" t="s">
        <v>765</v>
      </c>
      <c r="E89" s="15"/>
      <c r="F89" s="15"/>
      <c r="G89" s="15"/>
      <c r="H89" s="15">
        <v>9</v>
      </c>
      <c r="I89" s="15">
        <v>188.65</v>
      </c>
      <c r="J89" s="15">
        <v>4974.78</v>
      </c>
      <c r="K89" s="15"/>
      <c r="L89" s="15"/>
      <c r="M89" s="15"/>
      <c r="N89" s="15"/>
      <c r="O89" s="15"/>
      <c r="P89" s="15"/>
      <c r="Q89" s="15">
        <v>9</v>
      </c>
      <c r="R89" s="15">
        <v>188.65</v>
      </c>
      <c r="S89" s="15">
        <v>4974.78</v>
      </c>
    </row>
    <row r="90" spans="4:19" x14ac:dyDescent="0.2">
      <c r="D90" s="20" t="s">
        <v>435</v>
      </c>
      <c r="E90" s="15"/>
      <c r="F90" s="15"/>
      <c r="G90" s="15"/>
      <c r="H90" s="15"/>
      <c r="I90" s="15"/>
      <c r="J90" s="15"/>
      <c r="K90" s="15">
        <v>33</v>
      </c>
      <c r="L90" s="15">
        <v>3466.7139999999999</v>
      </c>
      <c r="M90" s="15">
        <v>32731.82</v>
      </c>
      <c r="N90" s="15">
        <v>85</v>
      </c>
      <c r="O90" s="15">
        <v>9449.3799999999992</v>
      </c>
      <c r="P90" s="15">
        <v>53240.75</v>
      </c>
      <c r="Q90" s="15">
        <v>118</v>
      </c>
      <c r="R90" s="15">
        <v>12916.093999999999</v>
      </c>
      <c r="S90" s="15">
        <v>85972.57</v>
      </c>
    </row>
    <row r="91" spans="4:19" x14ac:dyDescent="0.2">
      <c r="D91" s="20" t="s">
        <v>436</v>
      </c>
      <c r="E91" s="15"/>
      <c r="F91" s="15"/>
      <c r="G91" s="15"/>
      <c r="H91" s="15">
        <v>46</v>
      </c>
      <c r="I91" s="15">
        <v>4578.9070000000002</v>
      </c>
      <c r="J91" s="15">
        <v>114746.91</v>
      </c>
      <c r="K91" s="15">
        <v>21</v>
      </c>
      <c r="L91" s="15">
        <v>1737.9190000000001</v>
      </c>
      <c r="M91" s="15">
        <v>28364.06</v>
      </c>
      <c r="N91" s="15">
        <v>972</v>
      </c>
      <c r="O91" s="15">
        <v>100403.81200000001</v>
      </c>
      <c r="P91" s="15">
        <v>1611102.01</v>
      </c>
      <c r="Q91" s="15">
        <v>1039</v>
      </c>
      <c r="R91" s="15">
        <v>106720.63800000001</v>
      </c>
      <c r="S91" s="15">
        <v>1754212.98</v>
      </c>
    </row>
    <row r="92" spans="4:19" x14ac:dyDescent="0.2">
      <c r="D92" s="20" t="s">
        <v>437</v>
      </c>
      <c r="E92" s="15"/>
      <c r="F92" s="15"/>
      <c r="G92" s="15"/>
      <c r="H92" s="15">
        <v>49</v>
      </c>
      <c r="I92" s="15">
        <v>1036.8820000000001</v>
      </c>
      <c r="J92" s="15">
        <v>18812.46</v>
      </c>
      <c r="K92" s="15">
        <v>94</v>
      </c>
      <c r="L92" s="15">
        <v>7262.5320000000002</v>
      </c>
      <c r="M92" s="15">
        <v>240203.98</v>
      </c>
      <c r="N92" s="15">
        <v>209</v>
      </c>
      <c r="O92" s="15">
        <v>5783.6459999999997</v>
      </c>
      <c r="P92" s="15">
        <v>101905.17</v>
      </c>
      <c r="Q92" s="15">
        <v>352</v>
      </c>
      <c r="R92" s="15">
        <v>14083.06</v>
      </c>
      <c r="S92" s="15">
        <v>360921.61</v>
      </c>
    </row>
    <row r="93" spans="4:19" x14ac:dyDescent="0.2">
      <c r="D93" s="20" t="s">
        <v>754</v>
      </c>
      <c r="E93" s="15"/>
      <c r="F93" s="15"/>
      <c r="G93" s="15"/>
      <c r="H93" s="15"/>
      <c r="I93" s="15"/>
      <c r="J93" s="15"/>
      <c r="K93" s="15"/>
      <c r="L93" s="15"/>
      <c r="M93" s="15"/>
      <c r="N93" s="15">
        <v>1</v>
      </c>
      <c r="O93" s="15">
        <v>21.7</v>
      </c>
      <c r="P93" s="15">
        <v>452.52</v>
      </c>
      <c r="Q93" s="15">
        <v>1</v>
      </c>
      <c r="R93" s="15">
        <v>21.7</v>
      </c>
      <c r="S93" s="15">
        <v>452.52</v>
      </c>
    </row>
    <row r="94" spans="4:19" x14ac:dyDescent="0.2">
      <c r="D94" s="20" t="s">
        <v>241</v>
      </c>
      <c r="E94" s="15">
        <v>2</v>
      </c>
      <c r="F94" s="15">
        <v>42.463000000000001</v>
      </c>
      <c r="G94" s="15">
        <v>1129.8399999999999</v>
      </c>
      <c r="H94" s="15">
        <v>3</v>
      </c>
      <c r="I94" s="15">
        <v>36.75</v>
      </c>
      <c r="J94" s="15">
        <v>2503.2399999999998</v>
      </c>
      <c r="K94" s="15"/>
      <c r="L94" s="15"/>
      <c r="M94" s="15"/>
      <c r="N94" s="15">
        <v>1</v>
      </c>
      <c r="O94" s="15">
        <v>8.19</v>
      </c>
      <c r="P94" s="15">
        <v>951.53</v>
      </c>
      <c r="Q94" s="15">
        <v>6</v>
      </c>
      <c r="R94" s="15">
        <v>87.403000000000006</v>
      </c>
      <c r="S94" s="15">
        <v>4584.6099999999997</v>
      </c>
    </row>
    <row r="95" spans="4:19" x14ac:dyDescent="0.2">
      <c r="D95" s="20" t="s">
        <v>438</v>
      </c>
      <c r="E95" s="15"/>
      <c r="F95" s="15"/>
      <c r="G95" s="15"/>
      <c r="H95" s="15">
        <v>2</v>
      </c>
      <c r="I95" s="15">
        <v>15</v>
      </c>
      <c r="J95" s="15">
        <v>1871.36</v>
      </c>
      <c r="K95" s="15"/>
      <c r="L95" s="15"/>
      <c r="M95" s="15"/>
      <c r="N95" s="15">
        <v>1</v>
      </c>
      <c r="O95" s="15">
        <v>8.19</v>
      </c>
      <c r="P95" s="15">
        <v>951.53</v>
      </c>
      <c r="Q95" s="15">
        <v>3</v>
      </c>
      <c r="R95" s="15">
        <v>23.19</v>
      </c>
      <c r="S95" s="15">
        <v>2822.89</v>
      </c>
    </row>
    <row r="96" spans="4:19" x14ac:dyDescent="0.2">
      <c r="D96" s="20" t="s">
        <v>439</v>
      </c>
      <c r="E96" s="15">
        <v>2</v>
      </c>
      <c r="F96" s="15">
        <v>42.463000000000001</v>
      </c>
      <c r="G96" s="15">
        <v>1129.8399999999999</v>
      </c>
      <c r="H96" s="15">
        <v>1</v>
      </c>
      <c r="I96" s="15">
        <v>21.75</v>
      </c>
      <c r="J96" s="15">
        <v>631.88</v>
      </c>
      <c r="K96" s="15"/>
      <c r="L96" s="15"/>
      <c r="M96" s="15"/>
      <c r="N96" s="19">
        <v>0</v>
      </c>
      <c r="O96" s="19">
        <v>0</v>
      </c>
      <c r="P96" s="19">
        <v>0</v>
      </c>
      <c r="Q96" s="15">
        <v>3</v>
      </c>
      <c r="R96" s="15">
        <v>64.212999999999994</v>
      </c>
      <c r="S96" s="15">
        <v>1761.72</v>
      </c>
    </row>
    <row r="97" spans="4:19" x14ac:dyDescent="0.2">
      <c r="D97" s="20" t="s">
        <v>9</v>
      </c>
      <c r="E97" s="15">
        <v>1135</v>
      </c>
      <c r="F97" s="15">
        <v>84644.23</v>
      </c>
      <c r="G97" s="15">
        <v>2269940.2200000002</v>
      </c>
      <c r="H97" s="15">
        <v>10903</v>
      </c>
      <c r="I97" s="15">
        <v>1000482.909</v>
      </c>
      <c r="J97" s="15">
        <v>23149589.93</v>
      </c>
      <c r="K97" s="15">
        <v>2185</v>
      </c>
      <c r="L97" s="15">
        <v>183222.96100000001</v>
      </c>
      <c r="M97" s="15">
        <v>4190312.31</v>
      </c>
      <c r="N97" s="15">
        <v>6992</v>
      </c>
      <c r="O97" s="15">
        <v>572714.23</v>
      </c>
      <c r="P97" s="15">
        <v>14416380.91</v>
      </c>
      <c r="Q97" s="15">
        <v>21215</v>
      </c>
      <c r="R97" s="15">
        <v>1841064.33</v>
      </c>
      <c r="S97" s="15">
        <v>44026223.369999997</v>
      </c>
    </row>
    <row r="98" spans="4:19" x14ac:dyDescent="0.2">
      <c r="D98" s="20" t="s">
        <v>440</v>
      </c>
      <c r="E98" s="15"/>
      <c r="F98" s="15"/>
      <c r="G98" s="15"/>
      <c r="H98" s="15">
        <v>143</v>
      </c>
      <c r="I98" s="15">
        <v>10228.226000000001</v>
      </c>
      <c r="J98" s="15">
        <v>261665.57</v>
      </c>
      <c r="K98" s="15">
        <v>104</v>
      </c>
      <c r="L98" s="15">
        <v>9922.0750000000007</v>
      </c>
      <c r="M98" s="15">
        <v>124820.41</v>
      </c>
      <c r="N98" s="15">
        <v>154</v>
      </c>
      <c r="O98" s="15">
        <v>14325.59</v>
      </c>
      <c r="P98" s="15">
        <v>432720.66</v>
      </c>
      <c r="Q98" s="15">
        <v>401</v>
      </c>
      <c r="R98" s="15">
        <v>34475.891000000003</v>
      </c>
      <c r="S98" s="15">
        <v>819206.64</v>
      </c>
    </row>
    <row r="99" spans="4:19" x14ac:dyDescent="0.2">
      <c r="D99" s="20" t="s">
        <v>755</v>
      </c>
      <c r="E99" s="15"/>
      <c r="F99" s="15"/>
      <c r="G99" s="15"/>
      <c r="H99" s="15"/>
      <c r="I99" s="15"/>
      <c r="J99" s="15"/>
      <c r="K99" s="15"/>
      <c r="L99" s="15"/>
      <c r="M99" s="15"/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</row>
    <row r="100" spans="4:19" x14ac:dyDescent="0.2">
      <c r="D100" s="20" t="s">
        <v>441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</row>
    <row r="101" spans="4:19" x14ac:dyDescent="0.2">
      <c r="D101" s="20" t="s">
        <v>442</v>
      </c>
      <c r="E101" s="15"/>
      <c r="F101" s="15"/>
      <c r="G101" s="15"/>
      <c r="H101" s="15">
        <v>72</v>
      </c>
      <c r="I101" s="15">
        <v>6410.9470000000001</v>
      </c>
      <c r="J101" s="15">
        <v>163373.13</v>
      </c>
      <c r="K101" s="15">
        <v>51</v>
      </c>
      <c r="L101" s="15">
        <v>4892.2250000000004</v>
      </c>
      <c r="M101" s="15">
        <v>61695.62</v>
      </c>
      <c r="N101" s="15">
        <v>13</v>
      </c>
      <c r="O101" s="15">
        <v>1159.07</v>
      </c>
      <c r="P101" s="15">
        <v>41755.550000000003</v>
      </c>
      <c r="Q101" s="15">
        <v>136</v>
      </c>
      <c r="R101" s="15">
        <v>12462.242</v>
      </c>
      <c r="S101" s="15">
        <v>266824.3</v>
      </c>
    </row>
    <row r="102" spans="4:19" x14ac:dyDescent="0.2">
      <c r="D102" s="20" t="s">
        <v>443</v>
      </c>
      <c r="E102" s="15"/>
      <c r="F102" s="15"/>
      <c r="G102" s="15"/>
      <c r="H102" s="15">
        <v>71</v>
      </c>
      <c r="I102" s="15">
        <v>3817.279</v>
      </c>
      <c r="J102" s="15">
        <v>98292.44</v>
      </c>
      <c r="K102" s="15">
        <v>53</v>
      </c>
      <c r="L102" s="15">
        <v>5029.8500000000004</v>
      </c>
      <c r="M102" s="15">
        <v>63124.79</v>
      </c>
      <c r="N102" s="15">
        <v>139</v>
      </c>
      <c r="O102" s="15">
        <v>13123.89</v>
      </c>
      <c r="P102" s="15">
        <v>389376.96</v>
      </c>
      <c r="Q102" s="15">
        <v>263</v>
      </c>
      <c r="R102" s="15">
        <v>21971.019</v>
      </c>
      <c r="S102" s="15">
        <v>550794.18999999994</v>
      </c>
    </row>
    <row r="103" spans="4:19" x14ac:dyDescent="0.2">
      <c r="D103" s="20" t="s">
        <v>444</v>
      </c>
      <c r="E103" s="15"/>
      <c r="F103" s="15"/>
      <c r="G103" s="15"/>
      <c r="H103" s="15">
        <v>13</v>
      </c>
      <c r="I103" s="15">
        <v>278.29500000000002</v>
      </c>
      <c r="J103" s="15">
        <v>6346.46</v>
      </c>
      <c r="K103" s="15"/>
      <c r="L103" s="15"/>
      <c r="M103" s="15"/>
      <c r="N103" s="19">
        <v>0</v>
      </c>
      <c r="O103" s="19">
        <v>0</v>
      </c>
      <c r="P103" s="19">
        <v>0</v>
      </c>
      <c r="Q103" s="15">
        <v>13</v>
      </c>
      <c r="R103" s="15">
        <v>278.29500000000002</v>
      </c>
      <c r="S103" s="15">
        <v>6346.46</v>
      </c>
    </row>
    <row r="104" spans="4:19" x14ac:dyDescent="0.2">
      <c r="D104" s="20" t="s">
        <v>759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v>2</v>
      </c>
      <c r="O104" s="15">
        <v>42.63</v>
      </c>
      <c r="P104" s="15">
        <v>1588.15</v>
      </c>
      <c r="Q104" s="15">
        <v>2</v>
      </c>
      <c r="R104" s="15">
        <v>42.63</v>
      </c>
      <c r="S104" s="15">
        <v>1588.15</v>
      </c>
    </row>
    <row r="105" spans="4:19" x14ac:dyDescent="0.2">
      <c r="D105" s="20" t="s">
        <v>774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</row>
    <row r="106" spans="4:19" x14ac:dyDescent="0.2">
      <c r="D106" s="20" t="s">
        <v>445</v>
      </c>
      <c r="E106" s="15">
        <v>8</v>
      </c>
      <c r="F106" s="15">
        <v>163.393</v>
      </c>
      <c r="G106" s="15">
        <v>4039.26</v>
      </c>
      <c r="H106" s="15">
        <v>35</v>
      </c>
      <c r="I106" s="15">
        <v>650.76099999999997</v>
      </c>
      <c r="J106" s="15">
        <v>24422.11</v>
      </c>
      <c r="K106" s="15">
        <v>28</v>
      </c>
      <c r="L106" s="15">
        <v>2114.5169999999998</v>
      </c>
      <c r="M106" s="15">
        <v>55480.15</v>
      </c>
      <c r="N106" s="15">
        <v>1</v>
      </c>
      <c r="O106" s="15">
        <v>17.724</v>
      </c>
      <c r="P106" s="15">
        <v>45.43</v>
      </c>
      <c r="Q106" s="15">
        <v>72</v>
      </c>
      <c r="R106" s="15">
        <v>2946.395</v>
      </c>
      <c r="S106" s="15">
        <v>83986.95</v>
      </c>
    </row>
    <row r="107" spans="4:19" x14ac:dyDescent="0.2">
      <c r="D107" s="20" t="s">
        <v>446</v>
      </c>
      <c r="E107" s="15"/>
      <c r="F107" s="15"/>
      <c r="G107" s="15"/>
      <c r="H107" s="15"/>
      <c r="I107" s="15"/>
      <c r="J107" s="15"/>
      <c r="K107" s="15">
        <v>5</v>
      </c>
      <c r="L107" s="15">
        <v>258.017</v>
      </c>
      <c r="M107" s="15">
        <v>10660.24</v>
      </c>
      <c r="N107" s="19">
        <v>0</v>
      </c>
      <c r="O107" s="19">
        <v>0</v>
      </c>
      <c r="P107" s="19">
        <v>0</v>
      </c>
      <c r="Q107" s="15">
        <v>5</v>
      </c>
      <c r="R107" s="15">
        <v>258.017</v>
      </c>
      <c r="S107" s="15">
        <v>10660.24</v>
      </c>
    </row>
    <row r="108" spans="4:19" x14ac:dyDescent="0.2">
      <c r="D108" s="20" t="s">
        <v>447</v>
      </c>
      <c r="E108" s="15"/>
      <c r="F108" s="15"/>
      <c r="G108" s="15"/>
      <c r="H108" s="15">
        <v>2</v>
      </c>
      <c r="I108" s="15">
        <v>23.277999999999999</v>
      </c>
      <c r="J108" s="15">
        <v>969.47</v>
      </c>
      <c r="K108" s="15"/>
      <c r="L108" s="15"/>
      <c r="M108" s="15"/>
      <c r="N108" s="19">
        <v>0</v>
      </c>
      <c r="O108" s="19">
        <v>0</v>
      </c>
      <c r="P108" s="19">
        <v>0</v>
      </c>
      <c r="Q108" s="15">
        <v>2</v>
      </c>
      <c r="R108" s="15">
        <v>23.277999999999999</v>
      </c>
      <c r="S108" s="15">
        <v>969.47</v>
      </c>
    </row>
    <row r="109" spans="4:19" x14ac:dyDescent="0.2">
      <c r="D109" s="20" t="s">
        <v>448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v>1</v>
      </c>
      <c r="O109" s="15">
        <v>17.724</v>
      </c>
      <c r="P109" s="15">
        <v>45.43</v>
      </c>
      <c r="Q109" s="15">
        <v>1</v>
      </c>
      <c r="R109" s="15">
        <v>17.724</v>
      </c>
      <c r="S109" s="15">
        <v>45.43</v>
      </c>
    </row>
    <row r="110" spans="4:19" x14ac:dyDescent="0.2">
      <c r="D110" s="20" t="s">
        <v>449</v>
      </c>
      <c r="E110" s="15">
        <v>8</v>
      </c>
      <c r="F110" s="15">
        <v>163.393</v>
      </c>
      <c r="G110" s="15">
        <v>4039.26</v>
      </c>
      <c r="H110" s="15">
        <v>33</v>
      </c>
      <c r="I110" s="15">
        <v>627.48299999999995</v>
      </c>
      <c r="J110" s="15">
        <v>23452.639999999999</v>
      </c>
      <c r="K110" s="15">
        <v>23</v>
      </c>
      <c r="L110" s="15">
        <v>1856.5</v>
      </c>
      <c r="M110" s="15">
        <v>44819.91</v>
      </c>
      <c r="N110" s="19">
        <v>0</v>
      </c>
      <c r="O110" s="19">
        <v>0</v>
      </c>
      <c r="P110" s="19">
        <v>0</v>
      </c>
      <c r="Q110" s="15">
        <v>64</v>
      </c>
      <c r="R110" s="15">
        <v>2647.3760000000002</v>
      </c>
      <c r="S110" s="15">
        <v>72311.81</v>
      </c>
    </row>
    <row r="111" spans="4:19" x14ac:dyDescent="0.2">
      <c r="D111" s="20" t="s">
        <v>729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</row>
    <row r="112" spans="4:19" x14ac:dyDescent="0.2">
      <c r="D112" s="20" t="s">
        <v>450</v>
      </c>
      <c r="E112" s="15">
        <v>9</v>
      </c>
      <c r="F112" s="15">
        <v>121.087</v>
      </c>
      <c r="G112" s="15">
        <v>4530.3100000000004</v>
      </c>
      <c r="H112" s="15">
        <v>294</v>
      </c>
      <c r="I112" s="15">
        <v>5710.9120000000003</v>
      </c>
      <c r="J112" s="15">
        <v>195357.7</v>
      </c>
      <c r="K112" s="15">
        <v>163</v>
      </c>
      <c r="L112" s="15">
        <v>11795.351000000001</v>
      </c>
      <c r="M112" s="15">
        <v>321570.02</v>
      </c>
      <c r="N112" s="15">
        <v>1030</v>
      </c>
      <c r="O112" s="15">
        <v>67709.255999999994</v>
      </c>
      <c r="P112" s="15">
        <v>2163564.7999999998</v>
      </c>
      <c r="Q112" s="15">
        <v>1496</v>
      </c>
      <c r="R112" s="15">
        <v>85336.606</v>
      </c>
      <c r="S112" s="15">
        <v>2685022.83</v>
      </c>
    </row>
    <row r="113" spans="4:19" x14ac:dyDescent="0.2">
      <c r="D113" s="20" t="s">
        <v>451</v>
      </c>
      <c r="E113" s="15"/>
      <c r="F113" s="15"/>
      <c r="G113" s="15"/>
      <c r="H113" s="19">
        <v>0</v>
      </c>
      <c r="I113" s="19">
        <v>0</v>
      </c>
      <c r="J113" s="15">
        <v>-107.45</v>
      </c>
      <c r="K113" s="15"/>
      <c r="L113" s="15"/>
      <c r="M113" s="15"/>
      <c r="N113" s="15">
        <v>10</v>
      </c>
      <c r="O113" s="15">
        <v>279.61799999999999</v>
      </c>
      <c r="P113" s="15">
        <v>1153.81</v>
      </c>
      <c r="Q113" s="15">
        <v>10</v>
      </c>
      <c r="R113" s="15">
        <v>279.61799999999999</v>
      </c>
      <c r="S113" s="15">
        <v>1046.3599999999999</v>
      </c>
    </row>
    <row r="114" spans="4:19" x14ac:dyDescent="0.2">
      <c r="D114" s="20" t="s">
        <v>452</v>
      </c>
      <c r="E114" s="15"/>
      <c r="F114" s="15"/>
      <c r="G114" s="15"/>
      <c r="H114" s="15">
        <v>2</v>
      </c>
      <c r="I114" s="15">
        <v>43.722999999999999</v>
      </c>
      <c r="J114" s="15">
        <v>1492.03</v>
      </c>
      <c r="K114" s="15"/>
      <c r="L114" s="15"/>
      <c r="M114" s="15"/>
      <c r="N114" s="15"/>
      <c r="O114" s="15"/>
      <c r="P114" s="15"/>
      <c r="Q114" s="15">
        <v>2</v>
      </c>
      <c r="R114" s="15">
        <v>43.722999999999999</v>
      </c>
      <c r="S114" s="15">
        <v>1492.03</v>
      </c>
    </row>
    <row r="115" spans="4:19" x14ac:dyDescent="0.2">
      <c r="D115" s="20" t="s">
        <v>453</v>
      </c>
      <c r="E115" s="15">
        <v>1</v>
      </c>
      <c r="F115" s="15">
        <v>5.6040000000000001</v>
      </c>
      <c r="G115" s="15">
        <v>477.36</v>
      </c>
      <c r="H115" s="15">
        <v>127</v>
      </c>
      <c r="I115" s="15">
        <v>2535.9479999999999</v>
      </c>
      <c r="J115" s="15">
        <v>76911.23</v>
      </c>
      <c r="K115" s="15">
        <v>150</v>
      </c>
      <c r="L115" s="15">
        <v>10881.183000000001</v>
      </c>
      <c r="M115" s="15">
        <v>284497.55</v>
      </c>
      <c r="N115" s="15">
        <v>123</v>
      </c>
      <c r="O115" s="15">
        <v>2303.4079999999999</v>
      </c>
      <c r="P115" s="15">
        <v>41723.9</v>
      </c>
      <c r="Q115" s="15">
        <v>401</v>
      </c>
      <c r="R115" s="15">
        <v>15726.143</v>
      </c>
      <c r="S115" s="15">
        <v>403610.04</v>
      </c>
    </row>
    <row r="116" spans="4:19" x14ac:dyDescent="0.2">
      <c r="D116" s="20" t="s">
        <v>454</v>
      </c>
      <c r="E116" s="15">
        <v>1</v>
      </c>
      <c r="F116" s="15">
        <v>10.074</v>
      </c>
      <c r="G116" s="15">
        <v>470.77</v>
      </c>
      <c r="H116" s="15">
        <v>24</v>
      </c>
      <c r="I116" s="15">
        <v>488.11700000000002</v>
      </c>
      <c r="J116" s="15">
        <v>6838.39</v>
      </c>
      <c r="K116" s="15"/>
      <c r="L116" s="15"/>
      <c r="M116" s="15"/>
      <c r="N116" s="15">
        <v>47</v>
      </c>
      <c r="O116" s="15">
        <v>4213.8040000000001</v>
      </c>
      <c r="P116" s="15">
        <v>124548.15</v>
      </c>
      <c r="Q116" s="15">
        <v>72</v>
      </c>
      <c r="R116" s="15">
        <v>4711.9949999999999</v>
      </c>
      <c r="S116" s="15">
        <v>131857.31</v>
      </c>
    </row>
    <row r="117" spans="4:19" x14ac:dyDescent="0.2">
      <c r="D117" s="20" t="s">
        <v>455</v>
      </c>
      <c r="E117" s="15">
        <v>2</v>
      </c>
      <c r="F117" s="15">
        <v>11.3</v>
      </c>
      <c r="G117" s="15">
        <v>1157.94</v>
      </c>
      <c r="H117" s="15">
        <v>119</v>
      </c>
      <c r="I117" s="15">
        <v>2222.8180000000002</v>
      </c>
      <c r="J117" s="15">
        <v>96225.15</v>
      </c>
      <c r="K117" s="15">
        <v>1</v>
      </c>
      <c r="L117" s="15">
        <v>21.35</v>
      </c>
      <c r="M117" s="15">
        <v>611.32000000000005</v>
      </c>
      <c r="N117" s="15">
        <v>1</v>
      </c>
      <c r="O117" s="15">
        <v>21.25</v>
      </c>
      <c r="P117" s="15">
        <v>824.64</v>
      </c>
      <c r="Q117" s="15">
        <v>123</v>
      </c>
      <c r="R117" s="15">
        <v>2276.7179999999998</v>
      </c>
      <c r="S117" s="15">
        <v>98819.05</v>
      </c>
    </row>
    <row r="118" spans="4:19" x14ac:dyDescent="0.2">
      <c r="D118" s="20" t="s">
        <v>456</v>
      </c>
      <c r="E118" s="15"/>
      <c r="F118" s="15"/>
      <c r="G118" s="15"/>
      <c r="H118" s="15">
        <v>1</v>
      </c>
      <c r="I118" s="15">
        <v>9.3759999999999994</v>
      </c>
      <c r="J118" s="15">
        <v>920.31</v>
      </c>
      <c r="K118" s="15">
        <v>12</v>
      </c>
      <c r="L118" s="15">
        <v>892.81799999999998</v>
      </c>
      <c r="M118" s="15">
        <v>36461.15</v>
      </c>
      <c r="N118" s="15">
        <v>757</v>
      </c>
      <c r="O118" s="15">
        <v>60001.036999999997</v>
      </c>
      <c r="P118" s="15">
        <v>1976875.28</v>
      </c>
      <c r="Q118" s="15">
        <v>770</v>
      </c>
      <c r="R118" s="15">
        <v>60903.231</v>
      </c>
      <c r="S118" s="15">
        <v>2014256.74</v>
      </c>
    </row>
    <row r="119" spans="4:19" x14ac:dyDescent="0.2">
      <c r="D119" s="20" t="s">
        <v>457</v>
      </c>
      <c r="E119" s="15"/>
      <c r="F119" s="15"/>
      <c r="G119" s="15"/>
      <c r="H119" s="15">
        <v>1</v>
      </c>
      <c r="I119" s="15">
        <v>18.245000000000001</v>
      </c>
      <c r="J119" s="15">
        <v>439.96</v>
      </c>
      <c r="K119" s="15"/>
      <c r="L119" s="15"/>
      <c r="M119" s="15"/>
      <c r="N119" s="15">
        <v>88</v>
      </c>
      <c r="O119" s="15">
        <v>803.97900000000004</v>
      </c>
      <c r="P119" s="15">
        <v>16119.49</v>
      </c>
      <c r="Q119" s="15">
        <v>89</v>
      </c>
      <c r="R119" s="15">
        <v>822.22400000000005</v>
      </c>
      <c r="S119" s="15">
        <v>16559.45</v>
      </c>
    </row>
    <row r="120" spans="4:19" x14ac:dyDescent="0.2">
      <c r="D120" s="20" t="s">
        <v>458</v>
      </c>
      <c r="E120" s="15">
        <v>5</v>
      </c>
      <c r="F120" s="15">
        <v>94.108999999999995</v>
      </c>
      <c r="G120" s="15">
        <v>2424.2399999999998</v>
      </c>
      <c r="H120" s="15">
        <v>20</v>
      </c>
      <c r="I120" s="15">
        <v>392.685</v>
      </c>
      <c r="J120" s="15">
        <v>12638.08</v>
      </c>
      <c r="K120" s="15"/>
      <c r="L120" s="15"/>
      <c r="M120" s="15"/>
      <c r="N120" s="15">
        <v>4</v>
      </c>
      <c r="O120" s="15">
        <v>86.16</v>
      </c>
      <c r="P120" s="15">
        <v>2319.5300000000002</v>
      </c>
      <c r="Q120" s="15">
        <v>29</v>
      </c>
      <c r="R120" s="15">
        <v>572.95399999999995</v>
      </c>
      <c r="S120" s="15">
        <v>17381.849999999999</v>
      </c>
    </row>
    <row r="121" spans="4:19" x14ac:dyDescent="0.2">
      <c r="D121" s="20" t="s">
        <v>459</v>
      </c>
      <c r="E121" s="15">
        <v>513</v>
      </c>
      <c r="F121" s="15">
        <v>46603.129000000001</v>
      </c>
      <c r="G121" s="15">
        <v>1336049.1100000001</v>
      </c>
      <c r="H121" s="15">
        <v>3231</v>
      </c>
      <c r="I121" s="15">
        <v>287247.96100000001</v>
      </c>
      <c r="J121" s="15">
        <v>5625691.71</v>
      </c>
      <c r="K121" s="15">
        <v>541</v>
      </c>
      <c r="L121" s="15">
        <v>51000.565999999999</v>
      </c>
      <c r="M121" s="15">
        <v>1095856.71</v>
      </c>
      <c r="N121" s="15">
        <v>821</v>
      </c>
      <c r="O121" s="15">
        <v>53844.449000000001</v>
      </c>
      <c r="P121" s="15">
        <v>1424673.11</v>
      </c>
      <c r="Q121" s="15">
        <v>5106</v>
      </c>
      <c r="R121" s="15">
        <v>438696.10499999998</v>
      </c>
      <c r="S121" s="15">
        <v>9482270.6400000006</v>
      </c>
    </row>
    <row r="122" spans="4:19" x14ac:dyDescent="0.2">
      <c r="D122" s="20" t="s">
        <v>460</v>
      </c>
      <c r="E122" s="15">
        <v>344</v>
      </c>
      <c r="F122" s="15">
        <v>34838.396000000001</v>
      </c>
      <c r="G122" s="15">
        <v>892116.21</v>
      </c>
      <c r="H122" s="15">
        <v>1047</v>
      </c>
      <c r="I122" s="15">
        <v>104901.77499999999</v>
      </c>
      <c r="J122" s="15">
        <v>2427444.2999999998</v>
      </c>
      <c r="K122" s="15">
        <v>189</v>
      </c>
      <c r="L122" s="15">
        <v>18421.510999999999</v>
      </c>
      <c r="M122" s="15">
        <v>474837.99</v>
      </c>
      <c r="N122" s="15">
        <v>176</v>
      </c>
      <c r="O122" s="15">
        <v>15791.155000000001</v>
      </c>
      <c r="P122" s="15">
        <v>419092.28</v>
      </c>
      <c r="Q122" s="15">
        <v>1756</v>
      </c>
      <c r="R122" s="15">
        <v>173952.837</v>
      </c>
      <c r="S122" s="15">
        <v>4213490.78</v>
      </c>
    </row>
    <row r="123" spans="4:19" x14ac:dyDescent="0.2">
      <c r="D123" s="20" t="s">
        <v>461</v>
      </c>
      <c r="E123" s="15">
        <v>228</v>
      </c>
      <c r="F123" s="15">
        <v>24029.960999999999</v>
      </c>
      <c r="G123" s="15">
        <v>677002.53</v>
      </c>
      <c r="H123" s="15">
        <v>749</v>
      </c>
      <c r="I123" s="15">
        <v>78250.743000000002</v>
      </c>
      <c r="J123" s="15">
        <v>1914676.03</v>
      </c>
      <c r="K123" s="15">
        <v>15</v>
      </c>
      <c r="L123" s="15">
        <v>1552.838</v>
      </c>
      <c r="M123" s="15">
        <v>49338.1</v>
      </c>
      <c r="N123" s="15">
        <v>53</v>
      </c>
      <c r="O123" s="15">
        <v>5299.1239999999998</v>
      </c>
      <c r="P123" s="15">
        <v>84105.55</v>
      </c>
      <c r="Q123" s="15">
        <v>1045</v>
      </c>
      <c r="R123" s="15">
        <v>109132.666</v>
      </c>
      <c r="S123" s="15">
        <v>2725122.21</v>
      </c>
    </row>
    <row r="124" spans="4:19" x14ac:dyDescent="0.2">
      <c r="D124" s="20" t="s">
        <v>462</v>
      </c>
      <c r="E124" s="15"/>
      <c r="F124" s="15"/>
      <c r="G124" s="15"/>
      <c r="H124" s="15">
        <v>38</v>
      </c>
      <c r="I124" s="15">
        <v>2225.8389999999999</v>
      </c>
      <c r="J124" s="15">
        <v>47594.34</v>
      </c>
      <c r="K124" s="15">
        <v>13</v>
      </c>
      <c r="L124" s="15">
        <v>701.33100000000002</v>
      </c>
      <c r="M124" s="15">
        <v>9507.92</v>
      </c>
      <c r="N124" s="19">
        <v>0</v>
      </c>
      <c r="O124" s="19">
        <v>0</v>
      </c>
      <c r="P124" s="19">
        <v>0</v>
      </c>
      <c r="Q124" s="15">
        <v>51</v>
      </c>
      <c r="R124" s="15">
        <v>2927.17</v>
      </c>
      <c r="S124" s="15">
        <v>57102.26</v>
      </c>
    </row>
    <row r="125" spans="4:19" x14ac:dyDescent="0.2">
      <c r="D125" s="20" t="s">
        <v>463</v>
      </c>
      <c r="E125" s="15">
        <v>3</v>
      </c>
      <c r="F125" s="15">
        <v>138.25</v>
      </c>
      <c r="G125" s="15">
        <v>1771.8</v>
      </c>
      <c r="H125" s="15">
        <v>288</v>
      </c>
      <c r="I125" s="15">
        <v>27590.350999999999</v>
      </c>
      <c r="J125" s="15">
        <v>554172.92000000004</v>
      </c>
      <c r="K125" s="15">
        <v>60</v>
      </c>
      <c r="L125" s="15">
        <v>4859.6260000000002</v>
      </c>
      <c r="M125" s="15">
        <v>95814.399999999994</v>
      </c>
      <c r="N125" s="15">
        <v>80</v>
      </c>
      <c r="O125" s="15">
        <v>3194.6469999999999</v>
      </c>
      <c r="P125" s="15">
        <v>88557.41</v>
      </c>
      <c r="Q125" s="15">
        <v>431</v>
      </c>
      <c r="R125" s="15">
        <v>35782.874000000003</v>
      </c>
      <c r="S125" s="15">
        <v>740316.53</v>
      </c>
    </row>
    <row r="126" spans="4:19" x14ac:dyDescent="0.2">
      <c r="D126" s="20" t="s">
        <v>464</v>
      </c>
      <c r="E126" s="15"/>
      <c r="F126" s="15"/>
      <c r="G126" s="15"/>
      <c r="H126" s="15">
        <v>3</v>
      </c>
      <c r="I126" s="15">
        <v>52.850999999999999</v>
      </c>
      <c r="J126" s="15">
        <v>1484.1</v>
      </c>
      <c r="K126" s="15"/>
      <c r="L126" s="15"/>
      <c r="M126" s="15"/>
      <c r="N126" s="19">
        <v>0</v>
      </c>
      <c r="O126" s="19">
        <v>0</v>
      </c>
      <c r="P126" s="19">
        <v>0</v>
      </c>
      <c r="Q126" s="15">
        <v>3</v>
      </c>
      <c r="R126" s="15">
        <v>52.850999999999999</v>
      </c>
      <c r="S126" s="15">
        <v>1484.1</v>
      </c>
    </row>
    <row r="127" spans="4:19" x14ac:dyDescent="0.2">
      <c r="D127" s="20" t="s">
        <v>465</v>
      </c>
      <c r="E127" s="15">
        <v>47</v>
      </c>
      <c r="F127" s="15">
        <v>555.11300000000006</v>
      </c>
      <c r="G127" s="15">
        <v>22367.05</v>
      </c>
      <c r="H127" s="15">
        <v>52</v>
      </c>
      <c r="I127" s="15">
        <v>730.12</v>
      </c>
      <c r="J127" s="15">
        <v>52810.879999999997</v>
      </c>
      <c r="K127" s="15">
        <v>15</v>
      </c>
      <c r="L127" s="15">
        <v>155.13800000000001</v>
      </c>
      <c r="M127" s="15">
        <v>6832.22</v>
      </c>
      <c r="N127" s="15">
        <v>98</v>
      </c>
      <c r="O127" s="15">
        <v>1382.1690000000001</v>
      </c>
      <c r="P127" s="15">
        <v>15467.82</v>
      </c>
      <c r="Q127" s="15">
        <v>212</v>
      </c>
      <c r="R127" s="15">
        <v>2822.54</v>
      </c>
      <c r="S127" s="15">
        <v>97477.97</v>
      </c>
    </row>
    <row r="128" spans="4:19" x14ac:dyDescent="0.2">
      <c r="D128" s="20" t="s">
        <v>466</v>
      </c>
      <c r="E128" s="15">
        <v>5</v>
      </c>
      <c r="F128" s="15">
        <v>101.1</v>
      </c>
      <c r="G128" s="15">
        <v>3111.4</v>
      </c>
      <c r="H128" s="15">
        <v>234</v>
      </c>
      <c r="I128" s="15">
        <v>4735.5479999999998</v>
      </c>
      <c r="J128" s="15">
        <v>75991.960000000006</v>
      </c>
      <c r="K128" s="15">
        <v>45</v>
      </c>
      <c r="L128" s="15">
        <v>4354.0420000000004</v>
      </c>
      <c r="M128" s="15">
        <v>83196.479999999996</v>
      </c>
      <c r="N128" s="15">
        <v>220</v>
      </c>
      <c r="O128" s="15">
        <v>15251.349</v>
      </c>
      <c r="P128" s="15">
        <v>317614.21000000002</v>
      </c>
      <c r="Q128" s="15">
        <v>504</v>
      </c>
      <c r="R128" s="15">
        <v>24442.039000000001</v>
      </c>
      <c r="S128" s="15">
        <v>479914.05</v>
      </c>
    </row>
    <row r="129" spans="4:19" x14ac:dyDescent="0.2">
      <c r="D129" s="20" t="s">
        <v>467</v>
      </c>
      <c r="E129" s="15"/>
      <c r="F129" s="15"/>
      <c r="G129" s="15"/>
      <c r="H129" s="15">
        <v>2</v>
      </c>
      <c r="I129" s="15">
        <v>34.783999999999999</v>
      </c>
      <c r="J129" s="15">
        <v>2151.7800000000002</v>
      </c>
      <c r="K129" s="15"/>
      <c r="L129" s="15"/>
      <c r="M129" s="15"/>
      <c r="N129" s="19">
        <v>0</v>
      </c>
      <c r="O129" s="19">
        <v>0</v>
      </c>
      <c r="P129" s="19">
        <v>0</v>
      </c>
      <c r="Q129" s="15">
        <v>2</v>
      </c>
      <c r="R129" s="15">
        <v>34.783999999999999</v>
      </c>
      <c r="S129" s="15">
        <v>2151.7800000000002</v>
      </c>
    </row>
    <row r="130" spans="4:19" x14ac:dyDescent="0.2">
      <c r="D130" s="20" t="s">
        <v>468</v>
      </c>
      <c r="E130" s="15">
        <v>114</v>
      </c>
      <c r="F130" s="15">
        <v>10970.27</v>
      </c>
      <c r="G130" s="15">
        <v>416682.65</v>
      </c>
      <c r="H130" s="15">
        <v>1593</v>
      </c>
      <c r="I130" s="15">
        <v>149010.054</v>
      </c>
      <c r="J130" s="15">
        <v>2502039.38</v>
      </c>
      <c r="K130" s="15">
        <v>230</v>
      </c>
      <c r="L130" s="15">
        <v>23011.348999999998</v>
      </c>
      <c r="M130" s="15">
        <v>430015.76</v>
      </c>
      <c r="N130" s="15">
        <v>157</v>
      </c>
      <c r="O130" s="15">
        <v>14547.989</v>
      </c>
      <c r="P130" s="15">
        <v>418369.64</v>
      </c>
      <c r="Q130" s="15">
        <v>2094</v>
      </c>
      <c r="R130" s="15">
        <v>197539.66200000001</v>
      </c>
      <c r="S130" s="15">
        <v>3767107.43</v>
      </c>
    </row>
    <row r="131" spans="4:19" x14ac:dyDescent="0.2">
      <c r="D131" s="20" t="s">
        <v>469</v>
      </c>
      <c r="E131" s="15">
        <v>9</v>
      </c>
      <c r="F131" s="15">
        <v>918.125</v>
      </c>
      <c r="G131" s="15">
        <v>14607</v>
      </c>
      <c r="H131" s="15">
        <v>739</v>
      </c>
      <c r="I131" s="15">
        <v>73903.784</v>
      </c>
      <c r="J131" s="15">
        <v>982974.72</v>
      </c>
      <c r="K131" s="15">
        <v>120</v>
      </c>
      <c r="L131" s="15">
        <v>12526.281000000001</v>
      </c>
      <c r="M131" s="15">
        <v>210363.19</v>
      </c>
      <c r="N131" s="15">
        <v>35</v>
      </c>
      <c r="O131" s="15">
        <v>2942.7739999999999</v>
      </c>
      <c r="P131" s="15">
        <v>91381.19</v>
      </c>
      <c r="Q131" s="15">
        <v>903</v>
      </c>
      <c r="R131" s="15">
        <v>90290.964000000007</v>
      </c>
      <c r="S131" s="15">
        <v>1299326.1000000001</v>
      </c>
    </row>
    <row r="132" spans="4:19" x14ac:dyDescent="0.2">
      <c r="D132" s="20" t="s">
        <v>470</v>
      </c>
      <c r="E132" s="15">
        <v>78</v>
      </c>
      <c r="F132" s="15">
        <v>7306.4</v>
      </c>
      <c r="G132" s="15">
        <v>342995.16</v>
      </c>
      <c r="H132" s="15">
        <v>385</v>
      </c>
      <c r="I132" s="15">
        <v>35113.25</v>
      </c>
      <c r="J132" s="15">
        <v>696932.77</v>
      </c>
      <c r="K132" s="15">
        <v>50</v>
      </c>
      <c r="L132" s="15">
        <v>4502.7430000000004</v>
      </c>
      <c r="M132" s="15">
        <v>112502.55</v>
      </c>
      <c r="N132" s="15">
        <v>40</v>
      </c>
      <c r="O132" s="15">
        <v>3713.7</v>
      </c>
      <c r="P132" s="15">
        <v>57098.5</v>
      </c>
      <c r="Q132" s="15">
        <v>553</v>
      </c>
      <c r="R132" s="15">
        <v>50636.093000000001</v>
      </c>
      <c r="S132" s="15">
        <v>1209528.98</v>
      </c>
    </row>
    <row r="133" spans="4:19" x14ac:dyDescent="0.2">
      <c r="D133" s="20" t="s">
        <v>471</v>
      </c>
      <c r="E133" s="15"/>
      <c r="F133" s="15"/>
      <c r="G133" s="15"/>
      <c r="H133" s="15">
        <v>94</v>
      </c>
      <c r="I133" s="15">
        <v>8048.05</v>
      </c>
      <c r="J133" s="15">
        <v>129972.66</v>
      </c>
      <c r="K133" s="15"/>
      <c r="L133" s="15"/>
      <c r="M133" s="15"/>
      <c r="N133" s="15"/>
      <c r="O133" s="15"/>
      <c r="P133" s="15"/>
      <c r="Q133" s="15">
        <v>94</v>
      </c>
      <c r="R133" s="15">
        <v>8048.05</v>
      </c>
      <c r="S133" s="15">
        <v>129972.66</v>
      </c>
    </row>
    <row r="134" spans="4:19" x14ac:dyDescent="0.2">
      <c r="D134" s="20" t="s">
        <v>472</v>
      </c>
      <c r="E134" s="15"/>
      <c r="F134" s="15"/>
      <c r="G134" s="15"/>
      <c r="H134" s="15">
        <v>6</v>
      </c>
      <c r="I134" s="15">
        <v>77.19</v>
      </c>
      <c r="J134" s="15">
        <v>5195.46</v>
      </c>
      <c r="K134" s="15">
        <v>2</v>
      </c>
      <c r="L134" s="15">
        <v>198.9</v>
      </c>
      <c r="M134" s="15">
        <v>5159.8599999999997</v>
      </c>
      <c r="N134" s="15">
        <v>90</v>
      </c>
      <c r="O134" s="15">
        <v>3677.14</v>
      </c>
      <c r="P134" s="15">
        <v>165571.75</v>
      </c>
      <c r="Q134" s="15">
        <v>98</v>
      </c>
      <c r="R134" s="15">
        <v>3953.23</v>
      </c>
      <c r="S134" s="15">
        <v>175927.07</v>
      </c>
    </row>
    <row r="135" spans="4:19" x14ac:dyDescent="0.2">
      <c r="D135" s="20" t="s">
        <v>473</v>
      </c>
      <c r="E135" s="15"/>
      <c r="F135" s="15"/>
      <c r="G135" s="15"/>
      <c r="H135" s="15">
        <v>6</v>
      </c>
      <c r="I135" s="15">
        <v>115.288</v>
      </c>
      <c r="J135" s="15">
        <v>4400.93</v>
      </c>
      <c r="K135" s="15"/>
      <c r="L135" s="15"/>
      <c r="M135" s="15"/>
      <c r="N135" s="19">
        <v>0</v>
      </c>
      <c r="O135" s="19">
        <v>0</v>
      </c>
      <c r="P135" s="19">
        <v>0</v>
      </c>
      <c r="Q135" s="15">
        <v>6</v>
      </c>
      <c r="R135" s="15">
        <v>115.288</v>
      </c>
      <c r="S135" s="15">
        <v>4400.93</v>
      </c>
    </row>
    <row r="136" spans="4:19" x14ac:dyDescent="0.2">
      <c r="D136" s="20" t="s">
        <v>474</v>
      </c>
      <c r="E136" s="15">
        <v>3</v>
      </c>
      <c r="F136" s="15">
        <v>60.622999999999998</v>
      </c>
      <c r="G136" s="15">
        <v>1437.28</v>
      </c>
      <c r="H136" s="15">
        <v>17</v>
      </c>
      <c r="I136" s="15">
        <v>293.66699999999997</v>
      </c>
      <c r="J136" s="15">
        <v>8383.91</v>
      </c>
      <c r="K136" s="15">
        <v>24</v>
      </c>
      <c r="L136" s="15">
        <v>2009.16</v>
      </c>
      <c r="M136" s="15">
        <v>41389.410000000003</v>
      </c>
      <c r="N136" s="15">
        <v>10</v>
      </c>
      <c r="O136" s="15">
        <v>119.416</v>
      </c>
      <c r="P136" s="15">
        <v>3908.34</v>
      </c>
      <c r="Q136" s="15">
        <v>54</v>
      </c>
      <c r="R136" s="15">
        <v>2482.866</v>
      </c>
      <c r="S136" s="15">
        <v>55118.94</v>
      </c>
    </row>
    <row r="137" spans="4:19" x14ac:dyDescent="0.2">
      <c r="D137" s="20" t="s">
        <v>475</v>
      </c>
      <c r="E137" s="15">
        <v>55</v>
      </c>
      <c r="F137" s="15">
        <v>962.23900000000003</v>
      </c>
      <c r="G137" s="15">
        <v>26291.54</v>
      </c>
      <c r="H137" s="15">
        <v>6</v>
      </c>
      <c r="I137" s="15">
        <v>126.06699999999999</v>
      </c>
      <c r="J137" s="15">
        <v>2148.06</v>
      </c>
      <c r="K137" s="15">
        <v>265</v>
      </c>
      <c r="L137" s="15">
        <v>25298.286</v>
      </c>
      <c r="M137" s="15">
        <v>498586.73</v>
      </c>
      <c r="N137" s="15">
        <v>358</v>
      </c>
      <c r="O137" s="15">
        <v>35587.425999999999</v>
      </c>
      <c r="P137" s="15">
        <v>679724.65</v>
      </c>
      <c r="Q137" s="15">
        <v>684</v>
      </c>
      <c r="R137" s="15">
        <v>61974.017999999996</v>
      </c>
      <c r="S137" s="15">
        <v>1206750.98</v>
      </c>
    </row>
    <row r="138" spans="4:19" x14ac:dyDescent="0.2">
      <c r="D138" s="20" t="s">
        <v>476</v>
      </c>
      <c r="E138" s="15"/>
      <c r="F138" s="15"/>
      <c r="G138" s="15"/>
      <c r="H138" s="15">
        <v>1</v>
      </c>
      <c r="I138" s="15">
        <v>20.9</v>
      </c>
      <c r="J138" s="15">
        <v>331.81</v>
      </c>
      <c r="K138" s="15">
        <v>166</v>
      </c>
      <c r="L138" s="15">
        <v>16718.72</v>
      </c>
      <c r="M138" s="15">
        <v>297110.77</v>
      </c>
      <c r="N138" s="15">
        <v>17</v>
      </c>
      <c r="O138" s="15">
        <v>1521.2449999999999</v>
      </c>
      <c r="P138" s="15">
        <v>47118.85</v>
      </c>
      <c r="Q138" s="15">
        <v>184</v>
      </c>
      <c r="R138" s="15">
        <v>18260.865000000002</v>
      </c>
      <c r="S138" s="15">
        <v>344561.43</v>
      </c>
    </row>
    <row r="139" spans="4:19" x14ac:dyDescent="0.2">
      <c r="D139" s="20" t="s">
        <v>477</v>
      </c>
      <c r="E139" s="15"/>
      <c r="F139" s="15"/>
      <c r="G139" s="15"/>
      <c r="H139" s="15">
        <v>1</v>
      </c>
      <c r="I139" s="15">
        <v>20.9</v>
      </c>
      <c r="J139" s="15">
        <v>331.81</v>
      </c>
      <c r="K139" s="15"/>
      <c r="L139" s="15"/>
      <c r="M139" s="15"/>
      <c r="N139" s="19">
        <v>0</v>
      </c>
      <c r="O139" s="19">
        <v>0</v>
      </c>
      <c r="P139" s="19">
        <v>0</v>
      </c>
      <c r="Q139" s="15">
        <v>1</v>
      </c>
      <c r="R139" s="15">
        <v>20.9</v>
      </c>
      <c r="S139" s="15">
        <v>331.81</v>
      </c>
    </row>
    <row r="140" spans="4:19" x14ac:dyDescent="0.2">
      <c r="D140" s="20" t="s">
        <v>478</v>
      </c>
      <c r="E140" s="15"/>
      <c r="F140" s="15"/>
      <c r="G140" s="15"/>
      <c r="H140" s="15"/>
      <c r="I140" s="15"/>
      <c r="J140" s="15"/>
      <c r="K140" s="15">
        <v>161</v>
      </c>
      <c r="L140" s="15">
        <v>16247.3</v>
      </c>
      <c r="M140" s="15">
        <v>287280.34000000003</v>
      </c>
      <c r="N140" s="19">
        <v>0</v>
      </c>
      <c r="O140" s="19">
        <v>0</v>
      </c>
      <c r="P140" s="19">
        <v>0</v>
      </c>
      <c r="Q140" s="15">
        <v>161</v>
      </c>
      <c r="R140" s="15">
        <v>16247.3</v>
      </c>
      <c r="S140" s="15">
        <v>287280.34000000003</v>
      </c>
    </row>
    <row r="141" spans="4:19" x14ac:dyDescent="0.2">
      <c r="D141" s="20" t="s">
        <v>479</v>
      </c>
      <c r="E141" s="15">
        <v>55</v>
      </c>
      <c r="F141" s="15">
        <v>962.23900000000003</v>
      </c>
      <c r="G141" s="15">
        <v>26291.54</v>
      </c>
      <c r="H141" s="15">
        <v>5</v>
      </c>
      <c r="I141" s="15">
        <v>105.167</v>
      </c>
      <c r="J141" s="15">
        <v>1816.25</v>
      </c>
      <c r="K141" s="15">
        <v>99</v>
      </c>
      <c r="L141" s="15">
        <v>8579.5660000000007</v>
      </c>
      <c r="M141" s="15">
        <v>201475.96</v>
      </c>
      <c r="N141" s="15">
        <v>341</v>
      </c>
      <c r="O141" s="15">
        <v>34066.180999999997</v>
      </c>
      <c r="P141" s="15">
        <v>632605.80000000005</v>
      </c>
      <c r="Q141" s="15">
        <v>500</v>
      </c>
      <c r="R141" s="15">
        <v>43713.152999999998</v>
      </c>
      <c r="S141" s="15">
        <v>862189.55</v>
      </c>
    </row>
    <row r="142" spans="4:19" x14ac:dyDescent="0.2">
      <c r="D142" s="20" t="s">
        <v>480</v>
      </c>
      <c r="E142" s="15"/>
      <c r="F142" s="15"/>
      <c r="G142" s="15"/>
      <c r="H142" s="15">
        <v>1</v>
      </c>
      <c r="I142" s="15">
        <v>20.564</v>
      </c>
      <c r="J142" s="15">
        <v>400.74</v>
      </c>
      <c r="K142" s="15">
        <v>17</v>
      </c>
      <c r="L142" s="15">
        <v>1565.6</v>
      </c>
      <c r="M142" s="15">
        <v>46969.03</v>
      </c>
      <c r="N142" s="19">
        <v>0</v>
      </c>
      <c r="O142" s="19">
        <v>0</v>
      </c>
      <c r="P142" s="19">
        <v>0</v>
      </c>
      <c r="Q142" s="15">
        <v>18</v>
      </c>
      <c r="R142" s="15">
        <v>1586.164</v>
      </c>
      <c r="S142" s="15">
        <v>47369.77</v>
      </c>
    </row>
    <row r="143" spans="4:19" x14ac:dyDescent="0.2">
      <c r="D143" s="20" t="s">
        <v>481</v>
      </c>
      <c r="E143" s="15"/>
      <c r="F143" s="15"/>
      <c r="G143" s="15"/>
      <c r="H143" s="15">
        <v>44</v>
      </c>
      <c r="I143" s="15">
        <v>806.51900000000001</v>
      </c>
      <c r="J143" s="15">
        <v>31794.81</v>
      </c>
      <c r="K143" s="15"/>
      <c r="L143" s="15"/>
      <c r="M143" s="15"/>
      <c r="N143" s="15">
        <v>64</v>
      </c>
      <c r="O143" s="15">
        <v>1309.904</v>
      </c>
      <c r="P143" s="15">
        <v>25213.200000000001</v>
      </c>
      <c r="Q143" s="15">
        <v>108</v>
      </c>
      <c r="R143" s="15">
        <v>2116.4229999999998</v>
      </c>
      <c r="S143" s="15">
        <v>57008.01</v>
      </c>
    </row>
    <row r="144" spans="4:19" x14ac:dyDescent="0.2">
      <c r="D144" s="20" t="s">
        <v>482</v>
      </c>
      <c r="E144" s="15">
        <v>212</v>
      </c>
      <c r="F144" s="15">
        <v>15695.04</v>
      </c>
      <c r="G144" s="15">
        <v>349182.73</v>
      </c>
      <c r="H144" s="15">
        <v>3239</v>
      </c>
      <c r="I144" s="15">
        <v>311302.54200000002</v>
      </c>
      <c r="J144" s="15">
        <v>8620677.9499999993</v>
      </c>
      <c r="K144" s="15">
        <v>343</v>
      </c>
      <c r="L144" s="15">
        <v>27826.235000000001</v>
      </c>
      <c r="M144" s="15">
        <v>586954.98</v>
      </c>
      <c r="N144" s="15">
        <v>661</v>
      </c>
      <c r="O144" s="15">
        <v>33568.612999999998</v>
      </c>
      <c r="P144" s="15">
        <v>851038.59</v>
      </c>
      <c r="Q144" s="15">
        <v>4455</v>
      </c>
      <c r="R144" s="15">
        <v>388392.43</v>
      </c>
      <c r="S144" s="15">
        <v>10407854.25</v>
      </c>
    </row>
    <row r="145" spans="4:19" x14ac:dyDescent="0.2">
      <c r="D145" s="20" t="s">
        <v>483</v>
      </c>
      <c r="E145" s="15"/>
      <c r="F145" s="15"/>
      <c r="G145" s="15"/>
      <c r="H145" s="15">
        <v>3</v>
      </c>
      <c r="I145" s="15">
        <v>52.774000000000001</v>
      </c>
      <c r="J145" s="15">
        <v>2227.5</v>
      </c>
      <c r="K145" s="15"/>
      <c r="L145" s="15"/>
      <c r="M145" s="15"/>
      <c r="N145" s="15">
        <v>80</v>
      </c>
      <c r="O145" s="15">
        <v>1675.3520000000001</v>
      </c>
      <c r="P145" s="15">
        <v>19899.48</v>
      </c>
      <c r="Q145" s="15">
        <v>83</v>
      </c>
      <c r="R145" s="15">
        <v>1728.126</v>
      </c>
      <c r="S145" s="15">
        <v>22126.98</v>
      </c>
    </row>
    <row r="146" spans="4:19" x14ac:dyDescent="0.2">
      <c r="D146" s="20" t="s">
        <v>484</v>
      </c>
      <c r="E146" s="15"/>
      <c r="F146" s="15"/>
      <c r="G146" s="15"/>
      <c r="H146" s="15">
        <v>229</v>
      </c>
      <c r="I146" s="15">
        <v>9981.9339999999993</v>
      </c>
      <c r="J146" s="15">
        <v>291345.64</v>
      </c>
      <c r="K146" s="15">
        <v>9</v>
      </c>
      <c r="L146" s="15">
        <v>897.94</v>
      </c>
      <c r="M146" s="15">
        <v>25472.21</v>
      </c>
      <c r="N146" s="15">
        <v>67</v>
      </c>
      <c r="O146" s="15">
        <v>6434.2749999999996</v>
      </c>
      <c r="P146" s="15">
        <v>196542.79</v>
      </c>
      <c r="Q146" s="15">
        <v>305</v>
      </c>
      <c r="R146" s="15">
        <v>17314.149000000001</v>
      </c>
      <c r="S146" s="15">
        <v>513360.64000000001</v>
      </c>
    </row>
    <row r="147" spans="4:19" x14ac:dyDescent="0.2">
      <c r="D147" s="20" t="s">
        <v>485</v>
      </c>
      <c r="E147" s="15">
        <v>60</v>
      </c>
      <c r="F147" s="15">
        <v>5500.4939999999997</v>
      </c>
      <c r="G147" s="15">
        <v>120086.23</v>
      </c>
      <c r="H147" s="15">
        <v>20</v>
      </c>
      <c r="I147" s="15">
        <v>1590.3</v>
      </c>
      <c r="J147" s="15">
        <v>54577.23</v>
      </c>
      <c r="K147" s="15">
        <v>209</v>
      </c>
      <c r="L147" s="15">
        <v>17926.681</v>
      </c>
      <c r="M147" s="15">
        <v>403824.87</v>
      </c>
      <c r="N147" s="15">
        <v>79</v>
      </c>
      <c r="O147" s="15">
        <v>8034.1869999999999</v>
      </c>
      <c r="P147" s="15">
        <v>248272.51</v>
      </c>
      <c r="Q147" s="15">
        <v>368</v>
      </c>
      <c r="R147" s="15">
        <v>33051.661999999997</v>
      </c>
      <c r="S147" s="15">
        <v>826760.84</v>
      </c>
    </row>
    <row r="148" spans="4:19" x14ac:dyDescent="0.2">
      <c r="D148" s="20" t="s">
        <v>486</v>
      </c>
      <c r="E148" s="15">
        <v>47</v>
      </c>
      <c r="F148" s="15">
        <v>898.952</v>
      </c>
      <c r="G148" s="15">
        <v>22424.2</v>
      </c>
      <c r="H148" s="15">
        <v>2</v>
      </c>
      <c r="I148" s="15">
        <v>30</v>
      </c>
      <c r="J148" s="15">
        <v>1239.0999999999999</v>
      </c>
      <c r="K148" s="15">
        <v>3</v>
      </c>
      <c r="L148" s="15">
        <v>57.453000000000003</v>
      </c>
      <c r="M148" s="15">
        <v>1841.72</v>
      </c>
      <c r="N148" s="15">
        <v>61</v>
      </c>
      <c r="O148" s="15">
        <v>3035.6869999999999</v>
      </c>
      <c r="P148" s="15">
        <v>79128.44</v>
      </c>
      <c r="Q148" s="15">
        <v>113</v>
      </c>
      <c r="R148" s="15">
        <v>4022.0920000000001</v>
      </c>
      <c r="S148" s="15">
        <v>104633.46</v>
      </c>
    </row>
    <row r="149" spans="4:19" x14ac:dyDescent="0.2">
      <c r="D149" s="20" t="s">
        <v>487</v>
      </c>
      <c r="E149" s="15">
        <v>18</v>
      </c>
      <c r="F149" s="15">
        <v>375.459</v>
      </c>
      <c r="G149" s="15">
        <v>9987.6</v>
      </c>
      <c r="H149" s="15">
        <v>48</v>
      </c>
      <c r="I149" s="15">
        <v>971.93499999999995</v>
      </c>
      <c r="J149" s="15">
        <v>35553.879999999997</v>
      </c>
      <c r="K149" s="15">
        <v>4</v>
      </c>
      <c r="L149" s="15">
        <v>81.183999999999997</v>
      </c>
      <c r="M149" s="15">
        <v>1381.24</v>
      </c>
      <c r="N149" s="15">
        <v>60</v>
      </c>
      <c r="O149" s="15">
        <v>4541.7950000000001</v>
      </c>
      <c r="P149" s="15">
        <v>94255.67</v>
      </c>
      <c r="Q149" s="15">
        <v>130</v>
      </c>
      <c r="R149" s="15">
        <v>5970.3729999999996</v>
      </c>
      <c r="S149" s="15">
        <v>141178.39000000001</v>
      </c>
    </row>
    <row r="150" spans="4:19" x14ac:dyDescent="0.2">
      <c r="D150" s="20" t="s">
        <v>488</v>
      </c>
      <c r="E150" s="15">
        <v>87</v>
      </c>
      <c r="F150" s="15">
        <v>8920.1350000000002</v>
      </c>
      <c r="G150" s="15">
        <v>196684.7</v>
      </c>
      <c r="H150" s="15">
        <v>2874</v>
      </c>
      <c r="I150" s="15">
        <v>297372.27600000001</v>
      </c>
      <c r="J150" s="15">
        <v>8197562.25</v>
      </c>
      <c r="K150" s="15">
        <v>82</v>
      </c>
      <c r="L150" s="15">
        <v>8137.1589999999997</v>
      </c>
      <c r="M150" s="15">
        <v>148877.49</v>
      </c>
      <c r="N150" s="15">
        <v>8</v>
      </c>
      <c r="O150" s="15">
        <v>895.9</v>
      </c>
      <c r="P150" s="15">
        <v>20544.84</v>
      </c>
      <c r="Q150" s="15">
        <v>3051</v>
      </c>
      <c r="R150" s="15">
        <v>315325.46999999997</v>
      </c>
      <c r="S150" s="15">
        <v>8563669.2799999993</v>
      </c>
    </row>
    <row r="151" spans="4:19" x14ac:dyDescent="0.2">
      <c r="D151" s="20" t="s">
        <v>489</v>
      </c>
      <c r="E151" s="15"/>
      <c r="F151" s="15"/>
      <c r="G151" s="15"/>
      <c r="H151" s="15">
        <v>43</v>
      </c>
      <c r="I151" s="15">
        <v>892.85500000000002</v>
      </c>
      <c r="J151" s="15">
        <v>29299.37</v>
      </c>
      <c r="K151" s="15">
        <v>36</v>
      </c>
      <c r="L151" s="15">
        <v>725.81799999999998</v>
      </c>
      <c r="M151" s="15">
        <v>5557.45</v>
      </c>
      <c r="N151" s="15">
        <v>96</v>
      </c>
      <c r="O151" s="15">
        <v>2516.1680000000001</v>
      </c>
      <c r="P151" s="15">
        <v>23537.39</v>
      </c>
      <c r="Q151" s="15">
        <v>175</v>
      </c>
      <c r="R151" s="15">
        <v>4134.8410000000003</v>
      </c>
      <c r="S151" s="15">
        <v>58394.21</v>
      </c>
    </row>
    <row r="152" spans="4:19" x14ac:dyDescent="0.2">
      <c r="D152" s="20" t="s">
        <v>490</v>
      </c>
      <c r="E152" s="15"/>
      <c r="F152" s="15"/>
      <c r="G152" s="15"/>
      <c r="H152" s="15">
        <v>20</v>
      </c>
      <c r="I152" s="15">
        <v>410.46800000000002</v>
      </c>
      <c r="J152" s="15">
        <v>8872.98</v>
      </c>
      <c r="K152" s="15"/>
      <c r="L152" s="15"/>
      <c r="M152" s="15"/>
      <c r="N152" s="15">
        <v>210</v>
      </c>
      <c r="O152" s="15">
        <v>6435.2489999999998</v>
      </c>
      <c r="P152" s="15">
        <v>168857.47</v>
      </c>
      <c r="Q152" s="15">
        <v>230</v>
      </c>
      <c r="R152" s="15">
        <v>6845.7169999999996</v>
      </c>
      <c r="S152" s="15">
        <v>177730.45</v>
      </c>
    </row>
    <row r="153" spans="4:19" x14ac:dyDescent="0.2">
      <c r="D153" s="20" t="s">
        <v>491</v>
      </c>
      <c r="E153" s="15">
        <v>335</v>
      </c>
      <c r="F153" s="15">
        <v>21038.719000000001</v>
      </c>
      <c r="G153" s="15">
        <v>548409.99</v>
      </c>
      <c r="H153" s="15">
        <v>3894</v>
      </c>
      <c r="I153" s="15">
        <v>384116.25400000002</v>
      </c>
      <c r="J153" s="15">
        <v>8379448.1100000003</v>
      </c>
      <c r="K153" s="15">
        <v>717</v>
      </c>
      <c r="L153" s="15">
        <v>53256.771000000001</v>
      </c>
      <c r="M153" s="15">
        <v>1465653.9</v>
      </c>
      <c r="N153" s="15">
        <v>3893</v>
      </c>
      <c r="O153" s="15">
        <v>366231.85200000001</v>
      </c>
      <c r="P153" s="15">
        <v>8835492.1300000008</v>
      </c>
      <c r="Q153" s="15">
        <v>8839</v>
      </c>
      <c r="R153" s="15">
        <v>824643.59600000002</v>
      </c>
      <c r="S153" s="15">
        <v>19229004.129999999</v>
      </c>
    </row>
    <row r="154" spans="4:19" x14ac:dyDescent="0.2">
      <c r="D154" s="20" t="s">
        <v>492</v>
      </c>
      <c r="E154" s="15"/>
      <c r="F154" s="15"/>
      <c r="G154" s="15"/>
      <c r="H154" s="15"/>
      <c r="I154" s="15"/>
      <c r="J154" s="15"/>
      <c r="K154" s="15">
        <v>15</v>
      </c>
      <c r="L154" s="15">
        <v>1453.175</v>
      </c>
      <c r="M154" s="15">
        <v>54850.03</v>
      </c>
      <c r="N154" s="15">
        <v>4</v>
      </c>
      <c r="O154" s="15">
        <v>360.17599999999999</v>
      </c>
      <c r="P154" s="15">
        <v>10955.38</v>
      </c>
      <c r="Q154" s="15">
        <v>19</v>
      </c>
      <c r="R154" s="15">
        <v>1813.3510000000001</v>
      </c>
      <c r="S154" s="15">
        <v>65805.41</v>
      </c>
    </row>
    <row r="155" spans="4:19" x14ac:dyDescent="0.2">
      <c r="D155" s="20" t="s">
        <v>493</v>
      </c>
      <c r="E155" s="15"/>
      <c r="F155" s="15"/>
      <c r="G155" s="15"/>
      <c r="H155" s="15">
        <v>85</v>
      </c>
      <c r="I155" s="15">
        <v>8220.8369999999995</v>
      </c>
      <c r="J155" s="15">
        <v>224787.87</v>
      </c>
      <c r="K155" s="15">
        <v>23</v>
      </c>
      <c r="L155" s="15">
        <v>2201.1999999999998</v>
      </c>
      <c r="M155" s="15">
        <v>37573.269999999997</v>
      </c>
      <c r="N155" s="15">
        <v>191</v>
      </c>
      <c r="O155" s="15">
        <v>19070.924999999999</v>
      </c>
      <c r="P155" s="15">
        <v>558583.05000000005</v>
      </c>
      <c r="Q155" s="15">
        <v>299</v>
      </c>
      <c r="R155" s="15">
        <v>29492.962</v>
      </c>
      <c r="S155" s="15">
        <v>820944.19</v>
      </c>
    </row>
    <row r="156" spans="4:19" x14ac:dyDescent="0.2">
      <c r="D156" s="20" t="s">
        <v>494</v>
      </c>
      <c r="E156" s="15">
        <v>70</v>
      </c>
      <c r="F156" s="15">
        <v>7519.5590000000002</v>
      </c>
      <c r="G156" s="15">
        <v>145576.12</v>
      </c>
      <c r="H156" s="15">
        <v>2180</v>
      </c>
      <c r="I156" s="15">
        <v>235523.45499999999</v>
      </c>
      <c r="J156" s="15">
        <v>4599393.47</v>
      </c>
      <c r="K156" s="15">
        <v>63</v>
      </c>
      <c r="L156" s="15">
        <v>6168.7079999999996</v>
      </c>
      <c r="M156" s="15">
        <v>142845.29999999999</v>
      </c>
      <c r="N156" s="15">
        <v>267</v>
      </c>
      <c r="O156" s="15">
        <v>28248.45</v>
      </c>
      <c r="P156" s="15">
        <v>488094.98</v>
      </c>
      <c r="Q156" s="15">
        <v>2580</v>
      </c>
      <c r="R156" s="15">
        <v>277460.17200000002</v>
      </c>
      <c r="S156" s="15">
        <v>5375909.8700000001</v>
      </c>
    </row>
    <row r="157" spans="4:19" x14ac:dyDescent="0.2">
      <c r="D157" s="20" t="s">
        <v>495</v>
      </c>
      <c r="E157" s="15">
        <v>108</v>
      </c>
      <c r="F157" s="15">
        <v>10565.728999999999</v>
      </c>
      <c r="G157" s="15">
        <v>319989.09000000003</v>
      </c>
      <c r="H157" s="15">
        <v>1240</v>
      </c>
      <c r="I157" s="15">
        <v>125838.10400000001</v>
      </c>
      <c r="J157" s="15">
        <v>3085919.69</v>
      </c>
      <c r="K157" s="15">
        <v>390</v>
      </c>
      <c r="L157" s="15">
        <v>38030.027000000002</v>
      </c>
      <c r="M157" s="15">
        <v>1096411.1499999999</v>
      </c>
      <c r="N157" s="15">
        <v>3042</v>
      </c>
      <c r="O157" s="15">
        <v>310995.09899999999</v>
      </c>
      <c r="P157" s="15">
        <v>7641897.0700000003</v>
      </c>
      <c r="Q157" s="15">
        <v>4780</v>
      </c>
      <c r="R157" s="15">
        <v>485428.95899999997</v>
      </c>
      <c r="S157" s="15">
        <v>12144217</v>
      </c>
    </row>
    <row r="158" spans="4:19" x14ac:dyDescent="0.2">
      <c r="D158" s="20" t="s">
        <v>764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>
        <v>1</v>
      </c>
      <c r="O158" s="15">
        <v>15.656000000000001</v>
      </c>
      <c r="P158" s="15">
        <v>520.54</v>
      </c>
      <c r="Q158" s="15">
        <v>1</v>
      </c>
      <c r="R158" s="15">
        <v>15.656000000000001</v>
      </c>
      <c r="S158" s="15">
        <v>520.54</v>
      </c>
    </row>
    <row r="159" spans="4:19" x14ac:dyDescent="0.2">
      <c r="D159" s="20" t="s">
        <v>715</v>
      </c>
      <c r="E159" s="15"/>
      <c r="F159" s="15"/>
      <c r="G159" s="15"/>
      <c r="H159" s="15">
        <v>5</v>
      </c>
      <c r="I159" s="15">
        <v>93.36</v>
      </c>
      <c r="J159" s="15">
        <v>2358.86</v>
      </c>
      <c r="K159" s="15"/>
      <c r="L159" s="15"/>
      <c r="M159" s="15"/>
      <c r="N159" s="15">
        <v>64</v>
      </c>
      <c r="O159" s="15">
        <v>1318.8820000000001</v>
      </c>
      <c r="P159" s="15">
        <v>44251.31</v>
      </c>
      <c r="Q159" s="15">
        <v>69</v>
      </c>
      <c r="R159" s="15">
        <v>1412.242</v>
      </c>
      <c r="S159" s="15">
        <v>46610.17</v>
      </c>
    </row>
    <row r="160" spans="4:19" x14ac:dyDescent="0.2">
      <c r="D160" s="20" t="s">
        <v>496</v>
      </c>
      <c r="E160" s="15"/>
      <c r="F160" s="15"/>
      <c r="G160" s="15"/>
      <c r="H160" s="15">
        <v>5</v>
      </c>
      <c r="I160" s="15">
        <v>104.658</v>
      </c>
      <c r="J160" s="15">
        <v>4944.66</v>
      </c>
      <c r="K160" s="15"/>
      <c r="L160" s="15"/>
      <c r="M160" s="15"/>
      <c r="N160" s="15">
        <v>1</v>
      </c>
      <c r="O160" s="15">
        <v>21.495999999999999</v>
      </c>
      <c r="P160" s="15">
        <v>283.87</v>
      </c>
      <c r="Q160" s="15">
        <v>6</v>
      </c>
      <c r="R160" s="15">
        <v>126.154</v>
      </c>
      <c r="S160" s="15">
        <v>5228.53</v>
      </c>
    </row>
    <row r="161" spans="4:19" x14ac:dyDescent="0.2">
      <c r="D161" s="20" t="s">
        <v>497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</row>
    <row r="162" spans="4:19" x14ac:dyDescent="0.2">
      <c r="D162" s="20" t="s">
        <v>242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</row>
    <row r="163" spans="4:19" x14ac:dyDescent="0.2">
      <c r="D163" s="20" t="s">
        <v>498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</row>
    <row r="164" spans="4:19" x14ac:dyDescent="0.2">
      <c r="D164" s="20" t="s">
        <v>746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</row>
    <row r="165" spans="4:19" x14ac:dyDescent="0.2">
      <c r="D165" s="20" t="s">
        <v>243</v>
      </c>
      <c r="E165" s="15"/>
      <c r="F165" s="15"/>
      <c r="G165" s="15"/>
      <c r="H165" s="15">
        <v>37</v>
      </c>
      <c r="I165" s="15">
        <v>521.44600000000003</v>
      </c>
      <c r="J165" s="15">
        <v>38325.160000000003</v>
      </c>
      <c r="K165" s="15">
        <v>37</v>
      </c>
      <c r="L165" s="15">
        <v>1349.598</v>
      </c>
      <c r="M165" s="15">
        <v>58226.720000000001</v>
      </c>
      <c r="N165" s="15">
        <v>116</v>
      </c>
      <c r="O165" s="15">
        <v>1924.3440000000001</v>
      </c>
      <c r="P165" s="15">
        <v>65681.7</v>
      </c>
      <c r="Q165" s="15">
        <v>190</v>
      </c>
      <c r="R165" s="15">
        <v>3795.3879999999999</v>
      </c>
      <c r="S165" s="15">
        <v>162233.57999999999</v>
      </c>
    </row>
    <row r="166" spans="4:19" x14ac:dyDescent="0.2">
      <c r="D166" s="20" t="s">
        <v>499</v>
      </c>
      <c r="E166" s="15"/>
      <c r="F166" s="15"/>
      <c r="G166" s="15"/>
      <c r="H166" s="15">
        <v>5</v>
      </c>
      <c r="I166" s="15">
        <v>76.287000000000006</v>
      </c>
      <c r="J166" s="15">
        <v>5289.42</v>
      </c>
      <c r="K166" s="15"/>
      <c r="L166" s="15"/>
      <c r="M166" s="15"/>
      <c r="N166" s="15">
        <v>3</v>
      </c>
      <c r="O166" s="15">
        <v>45.795000000000002</v>
      </c>
      <c r="P166" s="15">
        <v>1517.05</v>
      </c>
      <c r="Q166" s="15">
        <v>8</v>
      </c>
      <c r="R166" s="15">
        <v>122.08199999999999</v>
      </c>
      <c r="S166" s="15">
        <v>6806.47</v>
      </c>
    </row>
    <row r="167" spans="4:19" x14ac:dyDescent="0.2">
      <c r="D167" s="20" t="s">
        <v>730</v>
      </c>
      <c r="E167" s="15"/>
      <c r="F167" s="15"/>
      <c r="G167" s="15"/>
      <c r="H167" s="15">
        <v>3</v>
      </c>
      <c r="I167" s="15">
        <v>31.617000000000001</v>
      </c>
      <c r="J167" s="15">
        <v>3608.23</v>
      </c>
      <c r="K167" s="15"/>
      <c r="L167" s="15"/>
      <c r="M167" s="15"/>
      <c r="N167" s="15">
        <v>8</v>
      </c>
      <c r="O167" s="15">
        <v>68.227000000000004</v>
      </c>
      <c r="P167" s="15">
        <v>8413.5499999999993</v>
      </c>
      <c r="Q167" s="15">
        <v>11</v>
      </c>
      <c r="R167" s="15">
        <v>99.843999999999994</v>
      </c>
      <c r="S167" s="15">
        <v>12021.78</v>
      </c>
    </row>
    <row r="168" spans="4:19" x14ac:dyDescent="0.2">
      <c r="D168" s="20" t="s">
        <v>731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>
        <v>5</v>
      </c>
      <c r="O168" s="15">
        <v>62.636000000000003</v>
      </c>
      <c r="P168" s="15">
        <v>1664.86</v>
      </c>
      <c r="Q168" s="15">
        <v>5</v>
      </c>
      <c r="R168" s="15">
        <v>62.636000000000003</v>
      </c>
      <c r="S168" s="15">
        <v>1664.86</v>
      </c>
    </row>
    <row r="169" spans="4:19" x14ac:dyDescent="0.2">
      <c r="D169" s="20" t="s">
        <v>500</v>
      </c>
      <c r="E169" s="15"/>
      <c r="F169" s="15"/>
      <c r="G169" s="15"/>
      <c r="H169" s="15"/>
      <c r="I169" s="15"/>
      <c r="J169" s="15"/>
      <c r="K169" s="15">
        <v>6</v>
      </c>
      <c r="L169" s="15">
        <v>96.563999999999993</v>
      </c>
      <c r="M169" s="15">
        <v>2966.9</v>
      </c>
      <c r="N169" s="15">
        <v>1</v>
      </c>
      <c r="O169" s="15">
        <v>21.044</v>
      </c>
      <c r="P169" s="15">
        <v>1358.54</v>
      </c>
      <c r="Q169" s="15">
        <v>7</v>
      </c>
      <c r="R169" s="15">
        <v>117.608</v>
      </c>
      <c r="S169" s="15">
        <v>4325.4399999999996</v>
      </c>
    </row>
    <row r="170" spans="4:19" x14ac:dyDescent="0.2">
      <c r="D170" s="20" t="s">
        <v>501</v>
      </c>
      <c r="E170" s="15"/>
      <c r="F170" s="15"/>
      <c r="G170" s="15"/>
      <c r="H170" s="15">
        <v>1</v>
      </c>
      <c r="I170" s="15">
        <v>6.7220000000000004</v>
      </c>
      <c r="J170" s="15">
        <v>348.43</v>
      </c>
      <c r="K170" s="15">
        <v>23</v>
      </c>
      <c r="L170" s="15">
        <v>1132.3</v>
      </c>
      <c r="M170" s="15">
        <v>51061.78</v>
      </c>
      <c r="N170" s="15">
        <v>36</v>
      </c>
      <c r="O170" s="15">
        <v>737.298</v>
      </c>
      <c r="P170" s="15">
        <v>14896.68</v>
      </c>
      <c r="Q170" s="15">
        <v>60</v>
      </c>
      <c r="R170" s="15">
        <v>1876.32</v>
      </c>
      <c r="S170" s="15">
        <v>66306.89</v>
      </c>
    </row>
    <row r="171" spans="4:19" x14ac:dyDescent="0.2">
      <c r="D171" s="20" t="s">
        <v>775</v>
      </c>
      <c r="E171" s="15"/>
      <c r="F171" s="15"/>
      <c r="G171" s="15"/>
      <c r="H171" s="15">
        <v>1</v>
      </c>
      <c r="I171" s="15">
        <v>22.006</v>
      </c>
      <c r="J171" s="15">
        <v>469.43</v>
      </c>
      <c r="K171" s="15">
        <v>2</v>
      </c>
      <c r="L171" s="15">
        <v>18.350000000000001</v>
      </c>
      <c r="M171" s="15">
        <v>451.9</v>
      </c>
      <c r="N171" s="15"/>
      <c r="O171" s="15"/>
      <c r="P171" s="15"/>
      <c r="Q171" s="15">
        <v>3</v>
      </c>
      <c r="R171" s="15">
        <v>40.356000000000002</v>
      </c>
      <c r="S171" s="15">
        <v>921.33</v>
      </c>
    </row>
    <row r="172" spans="4:19" x14ac:dyDescent="0.2">
      <c r="D172" s="20" t="s">
        <v>502</v>
      </c>
      <c r="E172" s="15"/>
      <c r="F172" s="15"/>
      <c r="G172" s="15"/>
      <c r="H172" s="15">
        <v>27</v>
      </c>
      <c r="I172" s="15">
        <v>384.81400000000002</v>
      </c>
      <c r="J172" s="15">
        <v>28609.65</v>
      </c>
      <c r="K172" s="15">
        <v>6</v>
      </c>
      <c r="L172" s="15">
        <v>102.384</v>
      </c>
      <c r="M172" s="15">
        <v>3746.14</v>
      </c>
      <c r="N172" s="15">
        <v>63</v>
      </c>
      <c r="O172" s="15">
        <v>989.34400000000005</v>
      </c>
      <c r="P172" s="15">
        <v>37831.019999999997</v>
      </c>
      <c r="Q172" s="15">
        <v>96</v>
      </c>
      <c r="R172" s="15">
        <v>1476.5419999999999</v>
      </c>
      <c r="S172" s="15">
        <v>70186.81</v>
      </c>
    </row>
    <row r="173" spans="4:19" x14ac:dyDescent="0.2">
      <c r="D173" s="20" t="s">
        <v>788</v>
      </c>
      <c r="E173" s="15"/>
      <c r="F173" s="15"/>
      <c r="G173" s="15"/>
      <c r="H173" s="15">
        <v>1</v>
      </c>
      <c r="I173" s="15">
        <v>17.16</v>
      </c>
      <c r="J173" s="15">
        <v>824.67</v>
      </c>
      <c r="K173" s="15"/>
      <c r="L173" s="15"/>
      <c r="M173" s="15"/>
      <c r="N173" s="15"/>
      <c r="O173" s="15"/>
      <c r="P173" s="15"/>
      <c r="Q173" s="15">
        <v>1</v>
      </c>
      <c r="R173" s="15">
        <v>17.16</v>
      </c>
      <c r="S173" s="15">
        <v>824.67</v>
      </c>
    </row>
    <row r="174" spans="4:19" x14ac:dyDescent="0.2">
      <c r="D174" s="20" t="s">
        <v>716</v>
      </c>
      <c r="E174" s="15"/>
      <c r="F174" s="15"/>
      <c r="G174" s="15"/>
      <c r="H174" s="19">
        <v>0</v>
      </c>
      <c r="I174" s="19">
        <v>0</v>
      </c>
      <c r="J174" s="19">
        <v>0</v>
      </c>
      <c r="K174" s="15"/>
      <c r="L174" s="15"/>
      <c r="M174" s="15"/>
      <c r="N174" s="15"/>
      <c r="O174" s="15"/>
      <c r="P174" s="15"/>
      <c r="Q174" s="19">
        <v>0</v>
      </c>
      <c r="R174" s="19">
        <v>0</v>
      </c>
      <c r="S174" s="19">
        <v>0</v>
      </c>
    </row>
    <row r="175" spans="4:19" x14ac:dyDescent="0.2">
      <c r="D175" s="20" t="s">
        <v>244</v>
      </c>
      <c r="E175" s="15">
        <v>314</v>
      </c>
      <c r="F175" s="15">
        <v>5232.9830000000002</v>
      </c>
      <c r="G175" s="15">
        <v>150554.45000000001</v>
      </c>
      <c r="H175" s="15">
        <v>179</v>
      </c>
      <c r="I175" s="15">
        <v>3043.9450000000002</v>
      </c>
      <c r="J175" s="15">
        <v>90292.72</v>
      </c>
      <c r="K175" s="15">
        <v>71</v>
      </c>
      <c r="L175" s="15">
        <v>978.68299999999999</v>
      </c>
      <c r="M175" s="15">
        <v>34861.57</v>
      </c>
      <c r="N175" s="15">
        <v>29</v>
      </c>
      <c r="O175" s="15">
        <v>480.387</v>
      </c>
      <c r="P175" s="15">
        <v>18257.5</v>
      </c>
      <c r="Q175" s="15">
        <v>593</v>
      </c>
      <c r="R175" s="15">
        <v>9735.9979999999996</v>
      </c>
      <c r="S175" s="15">
        <v>293966.24</v>
      </c>
    </row>
    <row r="176" spans="4:19" x14ac:dyDescent="0.2">
      <c r="D176" s="20" t="s">
        <v>503</v>
      </c>
      <c r="E176" s="15">
        <v>19</v>
      </c>
      <c r="F176" s="15">
        <v>236.06899999999999</v>
      </c>
      <c r="G176" s="15">
        <v>8945.4</v>
      </c>
      <c r="H176" s="15">
        <v>2</v>
      </c>
      <c r="I176" s="15">
        <v>15.621</v>
      </c>
      <c r="J176" s="15">
        <v>722.55</v>
      </c>
      <c r="K176" s="15">
        <v>16</v>
      </c>
      <c r="L176" s="15">
        <v>200.29599999999999</v>
      </c>
      <c r="M176" s="15">
        <v>7475.07</v>
      </c>
      <c r="N176" s="19">
        <v>0</v>
      </c>
      <c r="O176" s="19">
        <v>0</v>
      </c>
      <c r="P176" s="15">
        <v>1248.8699999999999</v>
      </c>
      <c r="Q176" s="15">
        <v>37</v>
      </c>
      <c r="R176" s="15">
        <v>451.98599999999999</v>
      </c>
      <c r="S176" s="15">
        <v>18391.89</v>
      </c>
    </row>
    <row r="177" spans="4:19" x14ac:dyDescent="0.2">
      <c r="D177" s="20" t="s">
        <v>732</v>
      </c>
      <c r="E177" s="15"/>
      <c r="F177" s="15"/>
      <c r="G177" s="15"/>
      <c r="H177" s="15">
        <v>5</v>
      </c>
      <c r="I177" s="15">
        <v>65.667000000000002</v>
      </c>
      <c r="J177" s="15">
        <v>5008.93</v>
      </c>
      <c r="K177" s="15"/>
      <c r="L177" s="15"/>
      <c r="M177" s="15"/>
      <c r="N177" s="15"/>
      <c r="O177" s="15"/>
      <c r="P177" s="15"/>
      <c r="Q177" s="15">
        <v>5</v>
      </c>
      <c r="R177" s="15">
        <v>65.667000000000002</v>
      </c>
      <c r="S177" s="15">
        <v>5008.93</v>
      </c>
    </row>
    <row r="178" spans="4:19" x14ac:dyDescent="0.2">
      <c r="D178" s="20" t="s">
        <v>504</v>
      </c>
      <c r="E178" s="15">
        <v>295</v>
      </c>
      <c r="F178" s="15">
        <v>4996.9139999999998</v>
      </c>
      <c r="G178" s="15">
        <v>141609.04999999999</v>
      </c>
      <c r="H178" s="15">
        <v>172</v>
      </c>
      <c r="I178" s="15">
        <v>2962.6570000000002</v>
      </c>
      <c r="J178" s="15">
        <v>84561.24</v>
      </c>
      <c r="K178" s="15">
        <v>55</v>
      </c>
      <c r="L178" s="15">
        <v>778.38699999999994</v>
      </c>
      <c r="M178" s="15">
        <v>27386.5</v>
      </c>
      <c r="N178" s="15">
        <v>29</v>
      </c>
      <c r="O178" s="15">
        <v>480.387</v>
      </c>
      <c r="P178" s="15">
        <v>17008.63</v>
      </c>
      <c r="Q178" s="15">
        <v>551</v>
      </c>
      <c r="R178" s="15">
        <v>9218.3449999999993</v>
      </c>
      <c r="S178" s="15">
        <v>270565.42</v>
      </c>
    </row>
    <row r="179" spans="4:19" x14ac:dyDescent="0.2">
      <c r="D179" s="20" t="s">
        <v>245</v>
      </c>
      <c r="E179" s="15">
        <v>23</v>
      </c>
      <c r="F179" s="15">
        <v>881.88900000000001</v>
      </c>
      <c r="G179" s="15">
        <v>35040.67</v>
      </c>
      <c r="H179" s="15">
        <v>260</v>
      </c>
      <c r="I179" s="15">
        <v>10321.403</v>
      </c>
      <c r="J179" s="15">
        <v>272293.63</v>
      </c>
      <c r="K179" s="15">
        <v>1591</v>
      </c>
      <c r="L179" s="15">
        <v>132602.65900000001</v>
      </c>
      <c r="M179" s="15">
        <v>3940729.48</v>
      </c>
      <c r="N179" s="15">
        <v>4024</v>
      </c>
      <c r="O179" s="15">
        <v>313575.82199999999</v>
      </c>
      <c r="P179" s="15">
        <v>6226669.1799999997</v>
      </c>
      <c r="Q179" s="15">
        <v>5898</v>
      </c>
      <c r="R179" s="15">
        <v>457381.77299999999</v>
      </c>
      <c r="S179" s="15">
        <v>10474732.960000001</v>
      </c>
    </row>
    <row r="180" spans="4:19" x14ac:dyDescent="0.2">
      <c r="D180" s="20" t="s">
        <v>505</v>
      </c>
      <c r="E180" s="15">
        <v>1</v>
      </c>
      <c r="F180" s="15">
        <v>20.774999999999999</v>
      </c>
      <c r="G180" s="15">
        <v>474.24</v>
      </c>
      <c r="H180" s="15">
        <v>22</v>
      </c>
      <c r="I180" s="15">
        <v>561.20100000000002</v>
      </c>
      <c r="J180" s="15">
        <v>17302.95</v>
      </c>
      <c r="K180" s="15">
        <v>10</v>
      </c>
      <c r="L180" s="15">
        <v>1021.25</v>
      </c>
      <c r="M180" s="15">
        <v>146483.35999999999</v>
      </c>
      <c r="N180" s="15">
        <v>31</v>
      </c>
      <c r="O180" s="15">
        <v>275.50400000000002</v>
      </c>
      <c r="P180" s="15">
        <v>32131.59</v>
      </c>
      <c r="Q180" s="15">
        <v>64</v>
      </c>
      <c r="R180" s="15">
        <v>1878.73</v>
      </c>
      <c r="S180" s="15">
        <v>196392.14</v>
      </c>
    </row>
    <row r="181" spans="4:19" x14ac:dyDescent="0.2">
      <c r="D181" s="20" t="s">
        <v>766</v>
      </c>
      <c r="E181" s="15"/>
      <c r="F181" s="15"/>
      <c r="G181" s="15"/>
      <c r="H181" s="15"/>
      <c r="I181" s="15"/>
      <c r="J181" s="15"/>
      <c r="K181" s="15"/>
      <c r="L181" s="15"/>
      <c r="M181" s="15"/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</row>
    <row r="182" spans="4:19" x14ac:dyDescent="0.2">
      <c r="D182" s="20" t="s">
        <v>506</v>
      </c>
      <c r="E182" s="15">
        <v>1</v>
      </c>
      <c r="F182" s="15">
        <v>20.774999999999999</v>
      </c>
      <c r="G182" s="15">
        <v>474.24</v>
      </c>
      <c r="H182" s="15">
        <v>7</v>
      </c>
      <c r="I182" s="15">
        <v>135.125</v>
      </c>
      <c r="J182" s="15">
        <v>5173.3100000000004</v>
      </c>
      <c r="K182" s="15"/>
      <c r="L182" s="15"/>
      <c r="M182" s="15"/>
      <c r="N182" s="15">
        <v>14</v>
      </c>
      <c r="O182" s="15">
        <v>237.87700000000001</v>
      </c>
      <c r="P182" s="15">
        <v>6907.28</v>
      </c>
      <c r="Q182" s="15">
        <v>22</v>
      </c>
      <c r="R182" s="15">
        <v>393.77699999999999</v>
      </c>
      <c r="S182" s="15">
        <v>12554.83</v>
      </c>
    </row>
    <row r="183" spans="4:19" x14ac:dyDescent="0.2">
      <c r="D183" s="20" t="s">
        <v>507</v>
      </c>
      <c r="E183" s="15"/>
      <c r="F183" s="15"/>
      <c r="G183" s="15"/>
      <c r="H183" s="15"/>
      <c r="I183" s="15"/>
      <c r="J183" s="15"/>
      <c r="K183" s="15">
        <v>1</v>
      </c>
      <c r="L183" s="15">
        <v>92.5</v>
      </c>
      <c r="M183" s="15">
        <v>247.5</v>
      </c>
      <c r="N183" s="15">
        <v>11</v>
      </c>
      <c r="O183" s="15">
        <v>481.34500000000003</v>
      </c>
      <c r="P183" s="15">
        <v>19978.439999999999</v>
      </c>
      <c r="Q183" s="15">
        <v>12</v>
      </c>
      <c r="R183" s="15">
        <v>573.84500000000003</v>
      </c>
      <c r="S183" s="15">
        <v>20225.939999999999</v>
      </c>
    </row>
    <row r="184" spans="4:19" x14ac:dyDescent="0.2">
      <c r="D184" s="20" t="s">
        <v>508</v>
      </c>
      <c r="E184" s="15">
        <v>13</v>
      </c>
      <c r="F184" s="15">
        <v>133.15600000000001</v>
      </c>
      <c r="G184" s="15">
        <v>6545.78</v>
      </c>
      <c r="H184" s="15">
        <v>83</v>
      </c>
      <c r="I184" s="15">
        <v>1375.625</v>
      </c>
      <c r="J184" s="15">
        <v>52619.6</v>
      </c>
      <c r="K184" s="15">
        <v>1029</v>
      </c>
      <c r="L184" s="15">
        <v>84654.823000000004</v>
      </c>
      <c r="M184" s="15">
        <v>2504995.02</v>
      </c>
      <c r="N184" s="15">
        <v>3216</v>
      </c>
      <c r="O184" s="15">
        <v>256397.929</v>
      </c>
      <c r="P184" s="15">
        <v>5093367.6500000004</v>
      </c>
      <c r="Q184" s="15">
        <v>4341</v>
      </c>
      <c r="R184" s="15">
        <v>342561.533</v>
      </c>
      <c r="S184" s="15">
        <v>7657528.0499999998</v>
      </c>
    </row>
    <row r="185" spans="4:19" x14ac:dyDescent="0.2">
      <c r="D185" s="20" t="s">
        <v>509</v>
      </c>
      <c r="E185" s="15">
        <v>13</v>
      </c>
      <c r="F185" s="15">
        <v>133.15600000000001</v>
      </c>
      <c r="G185" s="15">
        <v>6545.78</v>
      </c>
      <c r="H185" s="15">
        <v>78</v>
      </c>
      <c r="I185" s="15">
        <v>1275.5450000000001</v>
      </c>
      <c r="J185" s="15">
        <v>48972.62</v>
      </c>
      <c r="K185" s="15">
        <v>960</v>
      </c>
      <c r="L185" s="15">
        <v>83221.832999999999</v>
      </c>
      <c r="M185" s="15">
        <v>2462908.77</v>
      </c>
      <c r="N185" s="15">
        <v>2881</v>
      </c>
      <c r="O185" s="15">
        <v>249459.07199999999</v>
      </c>
      <c r="P185" s="15">
        <v>4925043.47</v>
      </c>
      <c r="Q185" s="15">
        <v>3932</v>
      </c>
      <c r="R185" s="15">
        <v>334089.60600000003</v>
      </c>
      <c r="S185" s="15">
        <v>7443470.6399999997</v>
      </c>
    </row>
    <row r="186" spans="4:19" x14ac:dyDescent="0.2">
      <c r="D186" s="20" t="s">
        <v>510</v>
      </c>
      <c r="E186" s="15"/>
      <c r="F186" s="15"/>
      <c r="G186" s="15"/>
      <c r="H186" s="15">
        <v>5</v>
      </c>
      <c r="I186" s="15">
        <v>100.08</v>
      </c>
      <c r="J186" s="15">
        <v>3646.98</v>
      </c>
      <c r="K186" s="15">
        <v>69</v>
      </c>
      <c r="L186" s="15">
        <v>1432.99</v>
      </c>
      <c r="M186" s="15">
        <v>42086.25</v>
      </c>
      <c r="N186" s="15">
        <v>335</v>
      </c>
      <c r="O186" s="15">
        <v>6938.857</v>
      </c>
      <c r="P186" s="15">
        <v>168324.18</v>
      </c>
      <c r="Q186" s="15">
        <v>409</v>
      </c>
      <c r="R186" s="15">
        <v>8471.9269999999997</v>
      </c>
      <c r="S186" s="15">
        <v>214057.41</v>
      </c>
    </row>
    <row r="187" spans="4:19" x14ac:dyDescent="0.2">
      <c r="D187" s="20" t="s">
        <v>511</v>
      </c>
      <c r="E187" s="15">
        <v>2</v>
      </c>
      <c r="F187" s="15">
        <v>39.061999999999998</v>
      </c>
      <c r="G187" s="15">
        <v>1146</v>
      </c>
      <c r="H187" s="15">
        <v>36</v>
      </c>
      <c r="I187" s="15">
        <v>597.90499999999997</v>
      </c>
      <c r="J187" s="15">
        <v>25100.75</v>
      </c>
      <c r="K187" s="15">
        <v>113</v>
      </c>
      <c r="L187" s="15">
        <v>7491.0159999999996</v>
      </c>
      <c r="M187" s="15">
        <v>209756.68</v>
      </c>
      <c r="N187" s="15">
        <v>355</v>
      </c>
      <c r="O187" s="15">
        <v>21525.293000000001</v>
      </c>
      <c r="P187" s="15">
        <v>462126.63</v>
      </c>
      <c r="Q187" s="15">
        <v>506</v>
      </c>
      <c r="R187" s="15">
        <v>29653.276000000002</v>
      </c>
      <c r="S187" s="15">
        <v>698130.06</v>
      </c>
    </row>
    <row r="188" spans="4:19" x14ac:dyDescent="0.2">
      <c r="D188" s="20" t="s">
        <v>512</v>
      </c>
      <c r="E188" s="15"/>
      <c r="F188" s="15"/>
      <c r="G188" s="15"/>
      <c r="H188" s="15">
        <v>19</v>
      </c>
      <c r="I188" s="15">
        <v>307.69099999999997</v>
      </c>
      <c r="J188" s="15">
        <v>13999.19</v>
      </c>
      <c r="K188" s="15">
        <v>1</v>
      </c>
      <c r="L188" s="15">
        <v>14.856999999999999</v>
      </c>
      <c r="M188" s="15">
        <v>755.94</v>
      </c>
      <c r="N188" s="15">
        <v>26</v>
      </c>
      <c r="O188" s="15">
        <v>379.57100000000003</v>
      </c>
      <c r="P188" s="15">
        <v>9984.98</v>
      </c>
      <c r="Q188" s="15">
        <v>46</v>
      </c>
      <c r="R188" s="15">
        <v>702.11900000000003</v>
      </c>
      <c r="S188" s="15">
        <v>24740.11</v>
      </c>
    </row>
    <row r="189" spans="4:19" x14ac:dyDescent="0.2">
      <c r="D189" s="20" t="s">
        <v>513</v>
      </c>
      <c r="E189" s="15">
        <v>2</v>
      </c>
      <c r="F189" s="15">
        <v>39.061999999999998</v>
      </c>
      <c r="G189" s="15">
        <v>1146</v>
      </c>
      <c r="H189" s="15">
        <v>6</v>
      </c>
      <c r="I189" s="15">
        <v>113.804</v>
      </c>
      <c r="J189" s="15">
        <v>4503.3100000000004</v>
      </c>
      <c r="K189" s="15">
        <v>63</v>
      </c>
      <c r="L189" s="15">
        <v>3797.5810000000001</v>
      </c>
      <c r="M189" s="15">
        <v>103518.19</v>
      </c>
      <c r="N189" s="15">
        <v>197</v>
      </c>
      <c r="O189" s="15">
        <v>8282.7459999999992</v>
      </c>
      <c r="P189" s="15">
        <v>172530.34</v>
      </c>
      <c r="Q189" s="15">
        <v>268</v>
      </c>
      <c r="R189" s="15">
        <v>12233.192999999999</v>
      </c>
      <c r="S189" s="15">
        <v>281697.84000000003</v>
      </c>
    </row>
    <row r="190" spans="4:19" x14ac:dyDescent="0.2">
      <c r="D190" s="20" t="s">
        <v>514</v>
      </c>
      <c r="E190" s="15"/>
      <c r="F190" s="15"/>
      <c r="G190" s="15"/>
      <c r="H190" s="15">
        <v>13</v>
      </c>
      <c r="I190" s="15">
        <v>119.621</v>
      </c>
      <c r="J190" s="15">
        <v>12863.76</v>
      </c>
      <c r="K190" s="15">
        <v>4</v>
      </c>
      <c r="L190" s="15">
        <v>58.62</v>
      </c>
      <c r="M190" s="15">
        <v>2742.99</v>
      </c>
      <c r="N190" s="15">
        <v>2</v>
      </c>
      <c r="O190" s="15">
        <v>30.068000000000001</v>
      </c>
      <c r="P190" s="15">
        <v>990.97</v>
      </c>
      <c r="Q190" s="15">
        <v>19</v>
      </c>
      <c r="R190" s="15">
        <v>208.309</v>
      </c>
      <c r="S190" s="15">
        <v>16597.72</v>
      </c>
    </row>
    <row r="191" spans="4:19" x14ac:dyDescent="0.2">
      <c r="D191" s="20" t="s">
        <v>515</v>
      </c>
      <c r="E191" s="15">
        <v>7</v>
      </c>
      <c r="F191" s="15">
        <v>688.89599999999996</v>
      </c>
      <c r="G191" s="15">
        <v>26874.65</v>
      </c>
      <c r="H191" s="15">
        <v>106</v>
      </c>
      <c r="I191" s="15">
        <v>7667.0510000000004</v>
      </c>
      <c r="J191" s="15">
        <v>164406.57</v>
      </c>
      <c r="K191" s="15">
        <v>435</v>
      </c>
      <c r="L191" s="15">
        <v>39376.949999999997</v>
      </c>
      <c r="M191" s="15">
        <v>1076751.43</v>
      </c>
      <c r="N191" s="15">
        <v>420</v>
      </c>
      <c r="O191" s="15">
        <v>35347.027999999998</v>
      </c>
      <c r="P191" s="15">
        <v>638052.34</v>
      </c>
      <c r="Q191" s="15">
        <v>968</v>
      </c>
      <c r="R191" s="15">
        <v>83079.925000000003</v>
      </c>
      <c r="S191" s="15">
        <v>1906084.99</v>
      </c>
    </row>
    <row r="192" spans="4:19" x14ac:dyDescent="0.2">
      <c r="D192" s="20" t="s">
        <v>516</v>
      </c>
      <c r="E192" s="15">
        <v>7</v>
      </c>
      <c r="F192" s="15">
        <v>688.89599999999996</v>
      </c>
      <c r="G192" s="15">
        <v>26874.65</v>
      </c>
      <c r="H192" s="15">
        <v>68</v>
      </c>
      <c r="I192" s="15">
        <v>6957.99</v>
      </c>
      <c r="J192" s="15">
        <v>116260.57</v>
      </c>
      <c r="K192" s="15">
        <v>4</v>
      </c>
      <c r="L192" s="15">
        <v>417.988</v>
      </c>
      <c r="M192" s="15">
        <v>20186.89</v>
      </c>
      <c r="N192" s="15">
        <v>40</v>
      </c>
      <c r="O192" s="15">
        <v>2262.4569999999999</v>
      </c>
      <c r="P192" s="15">
        <v>66361.759999999995</v>
      </c>
      <c r="Q192" s="15">
        <v>119</v>
      </c>
      <c r="R192" s="15">
        <v>10327.331</v>
      </c>
      <c r="S192" s="15">
        <v>229683.87</v>
      </c>
    </row>
    <row r="193" spans="4:19" x14ac:dyDescent="0.2">
      <c r="D193" s="20" t="s">
        <v>246</v>
      </c>
      <c r="E193" s="15"/>
      <c r="F193" s="15"/>
      <c r="G193" s="15"/>
      <c r="H193" s="15">
        <v>157</v>
      </c>
      <c r="I193" s="15">
        <v>1787.9359999999999</v>
      </c>
      <c r="J193" s="15">
        <v>93497.98</v>
      </c>
      <c r="K193" s="15">
        <v>81</v>
      </c>
      <c r="L193" s="15">
        <v>1158.971</v>
      </c>
      <c r="M193" s="15">
        <v>33800.519999999997</v>
      </c>
      <c r="N193" s="15">
        <v>173</v>
      </c>
      <c r="O193" s="15">
        <v>1766.2239999999999</v>
      </c>
      <c r="P193" s="15">
        <v>100049.87</v>
      </c>
      <c r="Q193" s="15">
        <v>411</v>
      </c>
      <c r="R193" s="15">
        <v>4713.1310000000003</v>
      </c>
      <c r="S193" s="15">
        <v>227348.37</v>
      </c>
    </row>
    <row r="194" spans="4:19" x14ac:dyDescent="0.2">
      <c r="D194" s="20" t="s">
        <v>517</v>
      </c>
      <c r="E194" s="15"/>
      <c r="F194" s="15"/>
      <c r="G194" s="15"/>
      <c r="H194" s="15">
        <v>73</v>
      </c>
      <c r="I194" s="15">
        <v>714.11900000000003</v>
      </c>
      <c r="J194" s="15">
        <v>43162.3</v>
      </c>
      <c r="K194" s="15">
        <v>21</v>
      </c>
      <c r="L194" s="15">
        <v>325.06299999999999</v>
      </c>
      <c r="M194" s="15">
        <v>13787.01</v>
      </c>
      <c r="N194" s="15">
        <v>44</v>
      </c>
      <c r="O194" s="15">
        <v>363.60599999999999</v>
      </c>
      <c r="P194" s="15">
        <v>23254.7</v>
      </c>
      <c r="Q194" s="15">
        <v>138</v>
      </c>
      <c r="R194" s="15">
        <v>1402.788</v>
      </c>
      <c r="S194" s="15">
        <v>80204.009999999995</v>
      </c>
    </row>
    <row r="195" spans="4:19" x14ac:dyDescent="0.2">
      <c r="D195" s="20" t="s">
        <v>776</v>
      </c>
      <c r="E195" s="15"/>
      <c r="F195" s="15"/>
      <c r="G195" s="15"/>
      <c r="H195" s="15">
        <v>5</v>
      </c>
      <c r="I195" s="15">
        <v>29.332000000000001</v>
      </c>
      <c r="J195" s="15">
        <v>6271.92</v>
      </c>
      <c r="K195" s="15"/>
      <c r="L195" s="15"/>
      <c r="M195" s="15"/>
      <c r="N195" s="15"/>
      <c r="O195" s="15"/>
      <c r="P195" s="15"/>
      <c r="Q195" s="15">
        <v>5</v>
      </c>
      <c r="R195" s="15">
        <v>29.332000000000001</v>
      </c>
      <c r="S195" s="15">
        <v>6271.92</v>
      </c>
    </row>
    <row r="196" spans="4:19" x14ac:dyDescent="0.2">
      <c r="D196" s="20" t="s">
        <v>518</v>
      </c>
      <c r="E196" s="15"/>
      <c r="F196" s="15"/>
      <c r="G196" s="15"/>
      <c r="H196" s="15">
        <v>41</v>
      </c>
      <c r="I196" s="15">
        <v>309.09699999999998</v>
      </c>
      <c r="J196" s="15">
        <v>30053.69</v>
      </c>
      <c r="K196" s="15">
        <v>28</v>
      </c>
      <c r="L196" s="15">
        <v>444.77199999999999</v>
      </c>
      <c r="M196" s="15">
        <v>11031.45</v>
      </c>
      <c r="N196" s="15">
        <v>61</v>
      </c>
      <c r="O196" s="15">
        <v>830.18</v>
      </c>
      <c r="P196" s="15">
        <v>37358.78</v>
      </c>
      <c r="Q196" s="15">
        <v>130</v>
      </c>
      <c r="R196" s="15">
        <v>1584.049</v>
      </c>
      <c r="S196" s="15">
        <v>78443.92</v>
      </c>
    </row>
    <row r="197" spans="4:19" x14ac:dyDescent="0.2">
      <c r="D197" s="20" t="s">
        <v>519</v>
      </c>
      <c r="E197" s="15"/>
      <c r="F197" s="15"/>
      <c r="G197" s="15"/>
      <c r="H197" s="15">
        <v>38</v>
      </c>
      <c r="I197" s="15">
        <v>735.38800000000003</v>
      </c>
      <c r="J197" s="15">
        <v>14010.07</v>
      </c>
      <c r="K197" s="15">
        <v>16</v>
      </c>
      <c r="L197" s="15">
        <v>84.738</v>
      </c>
      <c r="M197" s="15">
        <v>4312.5</v>
      </c>
      <c r="N197" s="15">
        <v>68</v>
      </c>
      <c r="O197" s="15">
        <v>572.43799999999999</v>
      </c>
      <c r="P197" s="15">
        <v>39436.39</v>
      </c>
      <c r="Q197" s="15">
        <v>122</v>
      </c>
      <c r="R197" s="15">
        <v>1392.5640000000001</v>
      </c>
      <c r="S197" s="15">
        <v>57758.96</v>
      </c>
    </row>
    <row r="198" spans="4:19" x14ac:dyDescent="0.2">
      <c r="D198" s="20" t="s">
        <v>247</v>
      </c>
      <c r="E198" s="15">
        <v>18</v>
      </c>
      <c r="F198" s="15">
        <v>408.58199999999999</v>
      </c>
      <c r="G198" s="15">
        <v>12247.59</v>
      </c>
      <c r="H198" s="15">
        <v>934</v>
      </c>
      <c r="I198" s="15">
        <v>30850.808000000001</v>
      </c>
      <c r="J198" s="15">
        <v>864577.3</v>
      </c>
      <c r="K198" s="15">
        <v>2581</v>
      </c>
      <c r="L198" s="15">
        <v>180393.05100000001</v>
      </c>
      <c r="M198" s="15">
        <v>5767652.46</v>
      </c>
      <c r="N198" s="15">
        <v>4534</v>
      </c>
      <c r="O198" s="15">
        <v>312860.424</v>
      </c>
      <c r="P198" s="15">
        <v>7086151.71</v>
      </c>
      <c r="Q198" s="15">
        <v>8067</v>
      </c>
      <c r="R198" s="15">
        <v>524512.86499999999</v>
      </c>
      <c r="S198" s="15">
        <v>13730629.060000001</v>
      </c>
    </row>
    <row r="199" spans="4:19" x14ac:dyDescent="0.2">
      <c r="D199" s="20" t="s">
        <v>520</v>
      </c>
      <c r="E199" s="15">
        <v>3</v>
      </c>
      <c r="F199" s="15">
        <v>64.001000000000005</v>
      </c>
      <c r="G199" s="15">
        <v>1856.72</v>
      </c>
      <c r="H199" s="15"/>
      <c r="I199" s="15"/>
      <c r="J199" s="15"/>
      <c r="K199" s="15">
        <v>556</v>
      </c>
      <c r="L199" s="15">
        <v>53463.322</v>
      </c>
      <c r="M199" s="15">
        <v>1466681.81</v>
      </c>
      <c r="N199" s="15">
        <v>1782</v>
      </c>
      <c r="O199" s="15">
        <v>162768.98800000001</v>
      </c>
      <c r="P199" s="15">
        <v>4080233.84</v>
      </c>
      <c r="Q199" s="15">
        <v>2341</v>
      </c>
      <c r="R199" s="15">
        <v>216296.31099999999</v>
      </c>
      <c r="S199" s="15">
        <v>5548772.3700000001</v>
      </c>
    </row>
    <row r="200" spans="4:19" x14ac:dyDescent="0.2">
      <c r="D200" s="20" t="s">
        <v>521</v>
      </c>
      <c r="E200" s="15">
        <v>3</v>
      </c>
      <c r="F200" s="15">
        <v>64.001000000000005</v>
      </c>
      <c r="G200" s="15">
        <v>1856.72</v>
      </c>
      <c r="H200" s="15"/>
      <c r="I200" s="15"/>
      <c r="J200" s="15"/>
      <c r="K200" s="15">
        <v>556</v>
      </c>
      <c r="L200" s="15">
        <v>53463.322</v>
      </c>
      <c r="M200" s="15">
        <v>1466681.81</v>
      </c>
      <c r="N200" s="15">
        <v>1769</v>
      </c>
      <c r="O200" s="15">
        <v>161570.11300000001</v>
      </c>
      <c r="P200" s="15">
        <v>4056795.82</v>
      </c>
      <c r="Q200" s="15">
        <v>2328</v>
      </c>
      <c r="R200" s="15">
        <v>215097.43599999999</v>
      </c>
      <c r="S200" s="15">
        <v>5525334.3499999996</v>
      </c>
    </row>
    <row r="201" spans="4:19" x14ac:dyDescent="0.2">
      <c r="D201" s="20" t="s">
        <v>522</v>
      </c>
      <c r="E201" s="15">
        <v>14</v>
      </c>
      <c r="F201" s="15">
        <v>264.95600000000002</v>
      </c>
      <c r="G201" s="15">
        <v>7411.33</v>
      </c>
      <c r="H201" s="15">
        <v>438</v>
      </c>
      <c r="I201" s="15">
        <v>24511.14</v>
      </c>
      <c r="J201" s="15">
        <v>483646.23</v>
      </c>
      <c r="K201" s="15">
        <v>710</v>
      </c>
      <c r="L201" s="15">
        <v>36298.071000000004</v>
      </c>
      <c r="M201" s="15">
        <v>1064243.02</v>
      </c>
      <c r="N201" s="15">
        <v>1229</v>
      </c>
      <c r="O201" s="15">
        <v>79199.217000000004</v>
      </c>
      <c r="P201" s="15">
        <v>1404624.49</v>
      </c>
      <c r="Q201" s="15">
        <v>2391</v>
      </c>
      <c r="R201" s="15">
        <v>140273.38399999999</v>
      </c>
      <c r="S201" s="15">
        <v>2959925.07</v>
      </c>
    </row>
    <row r="202" spans="4:19" x14ac:dyDescent="0.2">
      <c r="D202" s="20" t="s">
        <v>523</v>
      </c>
      <c r="E202" s="15"/>
      <c r="F202" s="15"/>
      <c r="G202" s="15"/>
      <c r="H202" s="15">
        <v>2</v>
      </c>
      <c r="I202" s="15">
        <v>42.262</v>
      </c>
      <c r="J202" s="15">
        <v>711.3</v>
      </c>
      <c r="K202" s="15">
        <v>127</v>
      </c>
      <c r="L202" s="15">
        <v>11147.232</v>
      </c>
      <c r="M202" s="15">
        <v>274195.15000000002</v>
      </c>
      <c r="N202" s="15">
        <v>311</v>
      </c>
      <c r="O202" s="15">
        <v>23429.082999999999</v>
      </c>
      <c r="P202" s="15">
        <v>419820.2</v>
      </c>
      <c r="Q202" s="15">
        <v>440</v>
      </c>
      <c r="R202" s="15">
        <v>34618.576999999997</v>
      </c>
      <c r="S202" s="15">
        <v>694726.65</v>
      </c>
    </row>
    <row r="203" spans="4:19" x14ac:dyDescent="0.2">
      <c r="D203" s="20" t="s">
        <v>524</v>
      </c>
      <c r="E203" s="15"/>
      <c r="F203" s="15"/>
      <c r="G203" s="15"/>
      <c r="H203" s="15"/>
      <c r="I203" s="15"/>
      <c r="J203" s="15"/>
      <c r="K203" s="15">
        <v>71</v>
      </c>
      <c r="L203" s="15">
        <v>5900.1769999999997</v>
      </c>
      <c r="M203" s="15">
        <v>161241.79</v>
      </c>
      <c r="N203" s="15">
        <v>421</v>
      </c>
      <c r="O203" s="15">
        <v>35301.881000000001</v>
      </c>
      <c r="P203" s="15">
        <v>519877.35</v>
      </c>
      <c r="Q203" s="15">
        <v>492</v>
      </c>
      <c r="R203" s="15">
        <v>41202.057999999997</v>
      </c>
      <c r="S203" s="15">
        <v>681119.14</v>
      </c>
    </row>
    <row r="204" spans="4:19" x14ac:dyDescent="0.2">
      <c r="D204" s="20" t="s">
        <v>525</v>
      </c>
      <c r="E204" s="15">
        <v>2</v>
      </c>
      <c r="F204" s="15">
        <v>38.9</v>
      </c>
      <c r="G204" s="15">
        <v>967.2</v>
      </c>
      <c r="H204" s="15">
        <v>216</v>
      </c>
      <c r="I204" s="15">
        <v>20371.977999999999</v>
      </c>
      <c r="J204" s="15">
        <v>337687.52</v>
      </c>
      <c r="K204" s="15">
        <v>250</v>
      </c>
      <c r="L204" s="15">
        <v>14401.689</v>
      </c>
      <c r="M204" s="15">
        <v>505530.61</v>
      </c>
      <c r="N204" s="15">
        <v>128</v>
      </c>
      <c r="O204" s="15">
        <v>10974.481</v>
      </c>
      <c r="P204" s="15">
        <v>242056.38</v>
      </c>
      <c r="Q204" s="15">
        <v>596</v>
      </c>
      <c r="R204" s="15">
        <v>45787.048000000003</v>
      </c>
      <c r="S204" s="15">
        <v>1086241.71</v>
      </c>
    </row>
    <row r="205" spans="4:19" x14ac:dyDescent="0.2">
      <c r="D205" s="20" t="s">
        <v>526</v>
      </c>
      <c r="E205" s="15"/>
      <c r="F205" s="15"/>
      <c r="G205" s="15"/>
      <c r="H205" s="15"/>
      <c r="I205" s="15"/>
      <c r="J205" s="15"/>
      <c r="K205" s="15"/>
      <c r="L205" s="15"/>
      <c r="M205" s="15"/>
      <c r="N205" s="15">
        <v>51</v>
      </c>
      <c r="O205" s="15">
        <v>3328.9679999999998</v>
      </c>
      <c r="P205" s="15">
        <v>78344.3</v>
      </c>
      <c r="Q205" s="15">
        <v>51</v>
      </c>
      <c r="R205" s="15">
        <v>3328.9679999999998</v>
      </c>
      <c r="S205" s="15">
        <v>78344.3</v>
      </c>
    </row>
    <row r="206" spans="4:19" x14ac:dyDescent="0.2">
      <c r="D206" s="20" t="s">
        <v>527</v>
      </c>
      <c r="E206" s="15">
        <v>2</v>
      </c>
      <c r="F206" s="15">
        <v>19.451000000000001</v>
      </c>
      <c r="G206" s="15">
        <v>893.75</v>
      </c>
      <c r="H206" s="15">
        <v>52</v>
      </c>
      <c r="I206" s="15">
        <v>977.86099999999999</v>
      </c>
      <c r="J206" s="15">
        <v>20796.78</v>
      </c>
      <c r="K206" s="15">
        <v>184</v>
      </c>
      <c r="L206" s="15">
        <v>3294.7640000000001</v>
      </c>
      <c r="M206" s="15">
        <v>96950.71</v>
      </c>
      <c r="N206" s="15">
        <v>245</v>
      </c>
      <c r="O206" s="15">
        <v>4970.4579999999996</v>
      </c>
      <c r="P206" s="15">
        <v>120280.11</v>
      </c>
      <c r="Q206" s="15">
        <v>483</v>
      </c>
      <c r="R206" s="15">
        <v>9262.5339999999997</v>
      </c>
      <c r="S206" s="15">
        <v>238921.35</v>
      </c>
    </row>
    <row r="207" spans="4:19" x14ac:dyDescent="0.2">
      <c r="D207" s="20" t="s">
        <v>528</v>
      </c>
      <c r="E207" s="15"/>
      <c r="F207" s="15"/>
      <c r="G207" s="15"/>
      <c r="H207" s="15">
        <v>4</v>
      </c>
      <c r="I207" s="15">
        <v>52.466000000000001</v>
      </c>
      <c r="J207" s="15">
        <v>3293.84</v>
      </c>
      <c r="K207" s="15">
        <v>2</v>
      </c>
      <c r="L207" s="15">
        <v>14.662000000000001</v>
      </c>
      <c r="M207" s="15">
        <v>480.18</v>
      </c>
      <c r="N207" s="15">
        <v>37</v>
      </c>
      <c r="O207" s="15">
        <v>499.44400000000002</v>
      </c>
      <c r="P207" s="15">
        <v>5761.97</v>
      </c>
      <c r="Q207" s="15">
        <v>43</v>
      </c>
      <c r="R207" s="15">
        <v>566.572</v>
      </c>
      <c r="S207" s="15">
        <v>9535.99</v>
      </c>
    </row>
    <row r="208" spans="4:19" x14ac:dyDescent="0.2">
      <c r="D208" s="20" t="s">
        <v>529</v>
      </c>
      <c r="E208" s="15">
        <v>1</v>
      </c>
      <c r="F208" s="15">
        <v>79.625</v>
      </c>
      <c r="G208" s="15">
        <v>2979.54</v>
      </c>
      <c r="H208" s="15">
        <v>7</v>
      </c>
      <c r="I208" s="15">
        <v>571.08399999999995</v>
      </c>
      <c r="J208" s="15">
        <v>13912.83</v>
      </c>
      <c r="K208" s="15">
        <v>1187</v>
      </c>
      <c r="L208" s="15">
        <v>88472.903000000006</v>
      </c>
      <c r="M208" s="15">
        <v>3171003.69</v>
      </c>
      <c r="N208" s="15">
        <v>760</v>
      </c>
      <c r="O208" s="15">
        <v>62752.47</v>
      </c>
      <c r="P208" s="15">
        <v>1284705.54</v>
      </c>
      <c r="Q208" s="15">
        <v>1955</v>
      </c>
      <c r="R208" s="15">
        <v>151876.08199999999</v>
      </c>
      <c r="S208" s="15">
        <v>4472601.5999999996</v>
      </c>
    </row>
    <row r="209" spans="4:19" x14ac:dyDescent="0.2">
      <c r="D209" s="20" t="s">
        <v>530</v>
      </c>
      <c r="E209" s="15"/>
      <c r="F209" s="15"/>
      <c r="G209" s="15"/>
      <c r="H209" s="15">
        <v>210</v>
      </c>
      <c r="I209" s="15">
        <v>3262.2089999999998</v>
      </c>
      <c r="J209" s="15">
        <v>190777.28</v>
      </c>
      <c r="K209" s="15">
        <v>123</v>
      </c>
      <c r="L209" s="15">
        <v>2094.0549999999998</v>
      </c>
      <c r="M209" s="15">
        <v>62088.33</v>
      </c>
      <c r="N209" s="15">
        <v>302</v>
      </c>
      <c r="O209" s="15">
        <v>3715.77</v>
      </c>
      <c r="P209" s="15">
        <v>76510.28</v>
      </c>
      <c r="Q209" s="15">
        <v>635</v>
      </c>
      <c r="R209" s="15">
        <v>9072.0339999999997</v>
      </c>
      <c r="S209" s="15">
        <v>329375.89</v>
      </c>
    </row>
    <row r="210" spans="4:19" x14ac:dyDescent="0.2">
      <c r="D210" s="20" t="s">
        <v>531</v>
      </c>
      <c r="E210" s="15"/>
      <c r="F210" s="15"/>
      <c r="G210" s="15"/>
      <c r="H210" s="15">
        <v>11</v>
      </c>
      <c r="I210" s="15">
        <v>167.89099999999999</v>
      </c>
      <c r="J210" s="15">
        <v>8278.98</v>
      </c>
      <c r="K210" s="15">
        <v>5</v>
      </c>
      <c r="L210" s="15">
        <v>52.764000000000003</v>
      </c>
      <c r="M210" s="15">
        <v>3059.57</v>
      </c>
      <c r="N210" s="15">
        <v>8</v>
      </c>
      <c r="O210" s="15">
        <v>121.048</v>
      </c>
      <c r="P210" s="15">
        <v>4246.18</v>
      </c>
      <c r="Q210" s="15">
        <v>24</v>
      </c>
      <c r="R210" s="15">
        <v>341.70299999999997</v>
      </c>
      <c r="S210" s="15">
        <v>15584.73</v>
      </c>
    </row>
    <row r="211" spans="4:19" x14ac:dyDescent="0.2">
      <c r="D211" s="20" t="s">
        <v>532</v>
      </c>
      <c r="E211" s="15"/>
      <c r="F211" s="15"/>
      <c r="G211" s="15"/>
      <c r="H211" s="15">
        <v>112</v>
      </c>
      <c r="I211" s="15">
        <v>990.83799999999997</v>
      </c>
      <c r="J211" s="15">
        <v>78809.740000000005</v>
      </c>
      <c r="K211" s="15">
        <v>5</v>
      </c>
      <c r="L211" s="15">
        <v>64.7</v>
      </c>
      <c r="M211" s="15">
        <v>3635.61</v>
      </c>
      <c r="N211" s="15">
        <v>53</v>
      </c>
      <c r="O211" s="15">
        <v>508.303</v>
      </c>
      <c r="P211" s="15">
        <v>19890.13</v>
      </c>
      <c r="Q211" s="15">
        <v>170</v>
      </c>
      <c r="R211" s="15">
        <v>1563.8409999999999</v>
      </c>
      <c r="S211" s="15">
        <v>102335.48</v>
      </c>
    </row>
    <row r="212" spans="4:19" x14ac:dyDescent="0.2">
      <c r="D212" s="20" t="s">
        <v>533</v>
      </c>
      <c r="E212" s="15"/>
      <c r="F212" s="15"/>
      <c r="G212" s="15"/>
      <c r="H212" s="15">
        <v>167</v>
      </c>
      <c r="I212" s="15">
        <v>1515.537</v>
      </c>
      <c r="J212" s="15">
        <v>97431.22</v>
      </c>
      <c r="K212" s="15"/>
      <c r="L212" s="15"/>
      <c r="M212" s="15"/>
      <c r="N212" s="15">
        <v>408</v>
      </c>
      <c r="O212" s="15">
        <v>3915.6759999999999</v>
      </c>
      <c r="P212" s="15">
        <v>220187.43</v>
      </c>
      <c r="Q212" s="15">
        <v>575</v>
      </c>
      <c r="R212" s="15">
        <v>5431.2129999999997</v>
      </c>
      <c r="S212" s="15">
        <v>317618.65000000002</v>
      </c>
    </row>
    <row r="213" spans="4:19" x14ac:dyDescent="0.2">
      <c r="D213" s="20" t="s">
        <v>534</v>
      </c>
      <c r="E213" s="15"/>
      <c r="F213" s="15"/>
      <c r="G213" s="15"/>
      <c r="H213" s="15">
        <v>167</v>
      </c>
      <c r="I213" s="15">
        <v>1515.537</v>
      </c>
      <c r="J213" s="15">
        <v>97431.22</v>
      </c>
      <c r="K213" s="15"/>
      <c r="L213" s="15"/>
      <c r="M213" s="15"/>
      <c r="N213" s="15">
        <v>408</v>
      </c>
      <c r="O213" s="15">
        <v>3915.6759999999999</v>
      </c>
      <c r="P213" s="15">
        <v>220187.43</v>
      </c>
      <c r="Q213" s="15">
        <v>575</v>
      </c>
      <c r="R213" s="15">
        <v>5431.2129999999997</v>
      </c>
      <c r="S213" s="15">
        <v>317618.65000000002</v>
      </c>
    </row>
    <row r="214" spans="4:19" x14ac:dyDescent="0.2">
      <c r="D214" s="20" t="s">
        <v>292</v>
      </c>
      <c r="E214" s="15"/>
      <c r="F214" s="15"/>
      <c r="G214" s="15"/>
      <c r="H214" s="15">
        <v>3</v>
      </c>
      <c r="I214" s="15">
        <v>41.853999999999999</v>
      </c>
      <c r="J214" s="15">
        <v>2231.87</v>
      </c>
      <c r="K214" s="15">
        <v>2</v>
      </c>
      <c r="L214" s="15">
        <v>41.152999999999999</v>
      </c>
      <c r="M214" s="15">
        <v>1457.35</v>
      </c>
      <c r="N214" s="15">
        <v>1</v>
      </c>
      <c r="O214" s="15">
        <v>16.5</v>
      </c>
      <c r="P214" s="15">
        <v>1144.77</v>
      </c>
      <c r="Q214" s="15">
        <v>6</v>
      </c>
      <c r="R214" s="15">
        <v>99.507000000000005</v>
      </c>
      <c r="S214" s="15">
        <v>4833.99</v>
      </c>
    </row>
    <row r="215" spans="4:19" x14ac:dyDescent="0.2">
      <c r="D215" s="20" t="s">
        <v>777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>
        <v>1</v>
      </c>
      <c r="O215" s="15">
        <v>16.5</v>
      </c>
      <c r="P215" s="15">
        <v>1144.77</v>
      </c>
      <c r="Q215" s="15">
        <v>1</v>
      </c>
      <c r="R215" s="15">
        <v>16.5</v>
      </c>
      <c r="S215" s="15">
        <v>1144.77</v>
      </c>
    </row>
    <row r="216" spans="4:19" x14ac:dyDescent="0.2">
      <c r="D216" s="20" t="s">
        <v>535</v>
      </c>
      <c r="E216" s="15"/>
      <c r="F216" s="15"/>
      <c r="G216" s="15"/>
      <c r="H216" s="15">
        <v>1</v>
      </c>
      <c r="I216" s="15">
        <v>21</v>
      </c>
      <c r="J216" s="15">
        <v>1073.05</v>
      </c>
      <c r="K216" s="15">
        <v>2</v>
      </c>
      <c r="L216" s="15">
        <v>41.152999999999999</v>
      </c>
      <c r="M216" s="15">
        <v>1457.35</v>
      </c>
      <c r="N216" s="19">
        <v>0</v>
      </c>
      <c r="O216" s="19">
        <v>0</v>
      </c>
      <c r="P216" s="19">
        <v>0</v>
      </c>
      <c r="Q216" s="15">
        <v>3</v>
      </c>
      <c r="R216" s="15">
        <v>62.152999999999999</v>
      </c>
      <c r="S216" s="15">
        <v>2530.4</v>
      </c>
    </row>
    <row r="217" spans="4:19" x14ac:dyDescent="0.2">
      <c r="D217" s="20" t="s">
        <v>536</v>
      </c>
      <c r="E217" s="15"/>
      <c r="F217" s="15"/>
      <c r="G217" s="15"/>
      <c r="H217" s="15">
        <v>2</v>
      </c>
      <c r="I217" s="15">
        <v>20.853999999999999</v>
      </c>
      <c r="J217" s="15">
        <v>1158.82</v>
      </c>
      <c r="K217" s="15"/>
      <c r="L217" s="15"/>
      <c r="M217" s="15"/>
      <c r="N217" s="19">
        <v>0</v>
      </c>
      <c r="O217" s="19">
        <v>0</v>
      </c>
      <c r="P217" s="19">
        <v>0</v>
      </c>
      <c r="Q217" s="15">
        <v>2</v>
      </c>
      <c r="R217" s="15">
        <v>20.853999999999999</v>
      </c>
      <c r="S217" s="15">
        <v>1158.82</v>
      </c>
    </row>
    <row r="218" spans="4:19" x14ac:dyDescent="0.2">
      <c r="D218" s="20" t="s">
        <v>287</v>
      </c>
      <c r="E218" s="15">
        <v>2363</v>
      </c>
      <c r="F218" s="15">
        <v>206678.10200000001</v>
      </c>
      <c r="G218" s="15">
        <v>8391005.8000000007</v>
      </c>
      <c r="H218" s="15">
        <v>10842</v>
      </c>
      <c r="I218" s="15">
        <v>942617.902</v>
      </c>
      <c r="J218" s="15">
        <v>25693202.52</v>
      </c>
      <c r="K218" s="15">
        <v>9554</v>
      </c>
      <c r="L218" s="15">
        <v>837620.77599999995</v>
      </c>
      <c r="M218" s="15">
        <v>24559122.23</v>
      </c>
      <c r="N218" s="15">
        <v>17937</v>
      </c>
      <c r="O218" s="15">
        <v>1726513.5870000001</v>
      </c>
      <c r="P218" s="15">
        <v>35427268.32</v>
      </c>
      <c r="Q218" s="15">
        <v>40696</v>
      </c>
      <c r="R218" s="15">
        <v>3713430.3670000001</v>
      </c>
      <c r="S218" s="15">
        <v>94070598.870000005</v>
      </c>
    </row>
    <row r="219" spans="4:19" x14ac:dyDescent="0.2">
      <c r="D219" s="20" t="s">
        <v>537</v>
      </c>
      <c r="E219" s="15">
        <v>2007</v>
      </c>
      <c r="F219" s="15">
        <v>179194.95699999999</v>
      </c>
      <c r="G219" s="15">
        <v>7541931.1699999999</v>
      </c>
      <c r="H219" s="15">
        <v>8363</v>
      </c>
      <c r="I219" s="15">
        <v>744541.09299999999</v>
      </c>
      <c r="J219" s="15">
        <v>18935374.649999999</v>
      </c>
      <c r="K219" s="15">
        <v>5847</v>
      </c>
      <c r="L219" s="15">
        <v>522095.79399999999</v>
      </c>
      <c r="M219" s="15">
        <v>16868127.16</v>
      </c>
      <c r="N219" s="15">
        <v>11434</v>
      </c>
      <c r="O219" s="15">
        <v>1129211.5930000001</v>
      </c>
      <c r="P219" s="15">
        <v>22350771.219999999</v>
      </c>
      <c r="Q219" s="15">
        <v>27651</v>
      </c>
      <c r="R219" s="15">
        <v>2575043.4369999999</v>
      </c>
      <c r="S219" s="15">
        <v>65696204.200000003</v>
      </c>
    </row>
    <row r="220" spans="4:19" x14ac:dyDescent="0.2">
      <c r="D220" s="20" t="s">
        <v>538</v>
      </c>
      <c r="E220" s="15">
        <v>271</v>
      </c>
      <c r="F220" s="15">
        <v>29856.325000000001</v>
      </c>
      <c r="G220" s="15">
        <v>579460.46</v>
      </c>
      <c r="H220" s="15">
        <v>49</v>
      </c>
      <c r="I220" s="15">
        <v>3263.1680000000001</v>
      </c>
      <c r="J220" s="15">
        <v>76500.08</v>
      </c>
      <c r="K220" s="15">
        <v>2136</v>
      </c>
      <c r="L220" s="15">
        <v>214850.774</v>
      </c>
      <c r="M220" s="15">
        <v>5214079.95</v>
      </c>
      <c r="N220" s="15">
        <v>7219</v>
      </c>
      <c r="O220" s="15">
        <v>741109.25699999998</v>
      </c>
      <c r="P220" s="15">
        <v>14236684.890000001</v>
      </c>
      <c r="Q220" s="15">
        <v>9675</v>
      </c>
      <c r="R220" s="15">
        <v>989079.52399999998</v>
      </c>
      <c r="S220" s="15">
        <v>20106725.379999999</v>
      </c>
    </row>
    <row r="221" spans="4:19" x14ac:dyDescent="0.2">
      <c r="D221" s="20" t="s">
        <v>539</v>
      </c>
      <c r="E221" s="15"/>
      <c r="F221" s="15"/>
      <c r="G221" s="15"/>
      <c r="H221" s="15">
        <v>11</v>
      </c>
      <c r="I221" s="15">
        <v>207.95400000000001</v>
      </c>
      <c r="J221" s="15">
        <v>5930.89</v>
      </c>
      <c r="K221" s="15">
        <v>289</v>
      </c>
      <c r="L221" s="15">
        <v>29661.956999999999</v>
      </c>
      <c r="M221" s="15">
        <v>917015.11</v>
      </c>
      <c r="N221" s="15">
        <v>187</v>
      </c>
      <c r="O221" s="15">
        <v>20089.649000000001</v>
      </c>
      <c r="P221" s="15">
        <v>407228.64</v>
      </c>
      <c r="Q221" s="15">
        <v>487</v>
      </c>
      <c r="R221" s="15">
        <v>49959.56</v>
      </c>
      <c r="S221" s="15">
        <v>1330174.6399999999</v>
      </c>
    </row>
    <row r="222" spans="4:19" x14ac:dyDescent="0.2">
      <c r="D222" s="20" t="s">
        <v>540</v>
      </c>
      <c r="E222" s="15">
        <v>1</v>
      </c>
      <c r="F222" s="15">
        <v>0.17599999999999999</v>
      </c>
      <c r="G222" s="15">
        <v>788.5</v>
      </c>
      <c r="H222" s="15">
        <v>5</v>
      </c>
      <c r="I222" s="15">
        <v>10.481999999999999</v>
      </c>
      <c r="J222" s="15">
        <v>2307.62</v>
      </c>
      <c r="K222" s="15">
        <v>6</v>
      </c>
      <c r="L222" s="15">
        <v>94.548000000000002</v>
      </c>
      <c r="M222" s="15">
        <v>2152.58</v>
      </c>
      <c r="N222" s="19">
        <v>0</v>
      </c>
      <c r="O222" s="19">
        <v>0</v>
      </c>
      <c r="P222" s="19">
        <v>0</v>
      </c>
      <c r="Q222" s="15">
        <v>12</v>
      </c>
      <c r="R222" s="15">
        <v>105.206</v>
      </c>
      <c r="S222" s="15">
        <v>5248.7</v>
      </c>
    </row>
    <row r="223" spans="4:19" x14ac:dyDescent="0.2">
      <c r="D223" s="20" t="s">
        <v>541</v>
      </c>
      <c r="E223" s="15"/>
      <c r="F223" s="15"/>
      <c r="G223" s="15"/>
      <c r="H223" s="15">
        <v>1</v>
      </c>
      <c r="I223" s="15">
        <v>82.673000000000002</v>
      </c>
      <c r="J223" s="15">
        <v>968</v>
      </c>
      <c r="K223" s="15">
        <v>53</v>
      </c>
      <c r="L223" s="15">
        <v>4153.5420000000004</v>
      </c>
      <c r="M223" s="15">
        <v>154236.65</v>
      </c>
      <c r="N223" s="15">
        <v>163</v>
      </c>
      <c r="O223" s="15">
        <v>14655.501</v>
      </c>
      <c r="P223" s="15">
        <v>300658.88</v>
      </c>
      <c r="Q223" s="15">
        <v>217</v>
      </c>
      <c r="R223" s="15">
        <v>18891.716</v>
      </c>
      <c r="S223" s="15">
        <v>455863.53</v>
      </c>
    </row>
    <row r="224" spans="4:19" x14ac:dyDescent="0.2">
      <c r="D224" s="20" t="s">
        <v>542</v>
      </c>
      <c r="E224" s="15"/>
      <c r="F224" s="15"/>
      <c r="G224" s="15"/>
      <c r="H224" s="15">
        <v>6</v>
      </c>
      <c r="I224" s="15">
        <v>99.649000000000001</v>
      </c>
      <c r="J224" s="15">
        <v>2500.54</v>
      </c>
      <c r="K224" s="15">
        <v>3</v>
      </c>
      <c r="L224" s="15">
        <v>298.5</v>
      </c>
      <c r="M224" s="15">
        <v>7105.8</v>
      </c>
      <c r="N224" s="19">
        <v>0</v>
      </c>
      <c r="O224" s="19">
        <v>0</v>
      </c>
      <c r="P224" s="19">
        <v>0</v>
      </c>
      <c r="Q224" s="15">
        <v>9</v>
      </c>
      <c r="R224" s="15">
        <v>398.149</v>
      </c>
      <c r="S224" s="15">
        <v>9606.34</v>
      </c>
    </row>
    <row r="225" spans="4:19" x14ac:dyDescent="0.2">
      <c r="D225" s="20" t="s">
        <v>543</v>
      </c>
      <c r="E225" s="15">
        <v>1719</v>
      </c>
      <c r="F225" s="15">
        <v>147871.88200000001</v>
      </c>
      <c r="G225" s="15">
        <v>6897465.75</v>
      </c>
      <c r="H225" s="15">
        <v>8154</v>
      </c>
      <c r="I225" s="15">
        <v>733129.45799999998</v>
      </c>
      <c r="J225" s="15">
        <v>18663106.059999999</v>
      </c>
      <c r="K225" s="15">
        <v>1146</v>
      </c>
      <c r="L225" s="15">
        <v>93815.95</v>
      </c>
      <c r="M225" s="15">
        <v>2214919.34</v>
      </c>
      <c r="N225" s="15">
        <v>3074</v>
      </c>
      <c r="O225" s="15">
        <v>280577.20299999998</v>
      </c>
      <c r="P225" s="15">
        <v>6173351.8200000003</v>
      </c>
      <c r="Q225" s="15">
        <v>14093</v>
      </c>
      <c r="R225" s="15">
        <v>1255394.493</v>
      </c>
      <c r="S225" s="15">
        <v>33948842.969999999</v>
      </c>
    </row>
    <row r="226" spans="4:19" x14ac:dyDescent="0.2">
      <c r="D226" s="20" t="s">
        <v>544</v>
      </c>
      <c r="E226" s="15">
        <v>1669</v>
      </c>
      <c r="F226" s="15">
        <v>144054.85200000001</v>
      </c>
      <c r="G226" s="15">
        <v>6739523.1600000001</v>
      </c>
      <c r="H226" s="15">
        <v>7641</v>
      </c>
      <c r="I226" s="15">
        <v>683185.53500000003</v>
      </c>
      <c r="J226" s="15">
        <v>17026370.050000001</v>
      </c>
      <c r="K226" s="15">
        <v>724</v>
      </c>
      <c r="L226" s="15">
        <v>63848.447</v>
      </c>
      <c r="M226" s="15">
        <v>1433585.91</v>
      </c>
      <c r="N226" s="15">
        <v>1797</v>
      </c>
      <c r="O226" s="15">
        <v>161915.94200000001</v>
      </c>
      <c r="P226" s="15">
        <v>3593693.27</v>
      </c>
      <c r="Q226" s="15">
        <v>11831</v>
      </c>
      <c r="R226" s="15">
        <v>1053004.7760000001</v>
      </c>
      <c r="S226" s="15">
        <v>28793172.390000001</v>
      </c>
    </row>
    <row r="227" spans="4:19" x14ac:dyDescent="0.2">
      <c r="D227" s="20" t="s">
        <v>545</v>
      </c>
      <c r="E227" s="15">
        <v>14</v>
      </c>
      <c r="F227" s="15">
        <v>1423.346</v>
      </c>
      <c r="G227" s="15">
        <v>62609.57</v>
      </c>
      <c r="H227" s="15">
        <v>80</v>
      </c>
      <c r="I227" s="15">
        <v>6637.2870000000003</v>
      </c>
      <c r="J227" s="15">
        <v>159564.43</v>
      </c>
      <c r="K227" s="15">
        <v>2456</v>
      </c>
      <c r="L227" s="15">
        <v>205610.80799999999</v>
      </c>
      <c r="M227" s="15">
        <v>9164469.6099999994</v>
      </c>
      <c r="N227" s="15">
        <v>912</v>
      </c>
      <c r="O227" s="15">
        <v>88356.451000000001</v>
      </c>
      <c r="P227" s="15">
        <v>1443654.72</v>
      </c>
      <c r="Q227" s="15">
        <v>3462</v>
      </c>
      <c r="R227" s="15">
        <v>302027.89199999999</v>
      </c>
      <c r="S227" s="15">
        <v>10830298.33</v>
      </c>
    </row>
    <row r="228" spans="4:19" x14ac:dyDescent="0.2">
      <c r="D228" s="20" t="s">
        <v>546</v>
      </c>
      <c r="E228" s="15"/>
      <c r="F228" s="15"/>
      <c r="G228" s="15"/>
      <c r="H228" s="15"/>
      <c r="I228" s="15"/>
      <c r="J228" s="15"/>
      <c r="K228" s="15">
        <v>312</v>
      </c>
      <c r="L228" s="15">
        <v>30970.469000000001</v>
      </c>
      <c r="M228" s="15">
        <v>786067.83</v>
      </c>
      <c r="N228" s="15">
        <v>334</v>
      </c>
      <c r="O228" s="15">
        <v>32954.784</v>
      </c>
      <c r="P228" s="15">
        <v>435532.04</v>
      </c>
      <c r="Q228" s="15">
        <v>646</v>
      </c>
      <c r="R228" s="15">
        <v>63925.252999999997</v>
      </c>
      <c r="S228" s="15">
        <v>1221599.8700000001</v>
      </c>
    </row>
    <row r="229" spans="4:19" x14ac:dyDescent="0.2">
      <c r="D229" s="20" t="s">
        <v>547</v>
      </c>
      <c r="E229" s="15">
        <v>147</v>
      </c>
      <c r="F229" s="15">
        <v>11421.924000000001</v>
      </c>
      <c r="G229" s="15">
        <v>403647.19</v>
      </c>
      <c r="H229" s="15">
        <v>159</v>
      </c>
      <c r="I229" s="15">
        <v>7697.9110000000001</v>
      </c>
      <c r="J229" s="15">
        <v>252127.96</v>
      </c>
      <c r="K229" s="15">
        <v>1602</v>
      </c>
      <c r="L229" s="15">
        <v>150295.06200000001</v>
      </c>
      <c r="M229" s="15">
        <v>3981515.44</v>
      </c>
      <c r="N229" s="15">
        <v>3879</v>
      </c>
      <c r="O229" s="15">
        <v>365007.18900000001</v>
      </c>
      <c r="P229" s="15">
        <v>6794393.0700000003</v>
      </c>
      <c r="Q229" s="15">
        <v>5787</v>
      </c>
      <c r="R229" s="15">
        <v>534422.08600000001</v>
      </c>
      <c r="S229" s="15">
        <v>11431683.66</v>
      </c>
    </row>
    <row r="230" spans="4:19" x14ac:dyDescent="0.2">
      <c r="D230" s="20" t="s">
        <v>548</v>
      </c>
      <c r="E230" s="15"/>
      <c r="F230" s="15"/>
      <c r="G230" s="15"/>
      <c r="H230" s="15">
        <v>2</v>
      </c>
      <c r="I230" s="15">
        <v>14.26</v>
      </c>
      <c r="J230" s="15">
        <v>700.5</v>
      </c>
      <c r="K230" s="15">
        <v>30</v>
      </c>
      <c r="L230" s="15">
        <v>2394.2759999999998</v>
      </c>
      <c r="M230" s="15">
        <v>92859.69</v>
      </c>
      <c r="N230" s="15">
        <v>8</v>
      </c>
      <c r="O230" s="15">
        <v>494.91199999999998</v>
      </c>
      <c r="P230" s="15">
        <v>16111.81</v>
      </c>
      <c r="Q230" s="15">
        <v>40</v>
      </c>
      <c r="R230" s="15">
        <v>2903.4479999999999</v>
      </c>
      <c r="S230" s="15">
        <v>109672</v>
      </c>
    </row>
    <row r="231" spans="4:19" x14ac:dyDescent="0.2">
      <c r="D231" s="20" t="s">
        <v>549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</row>
    <row r="232" spans="4:19" x14ac:dyDescent="0.2">
      <c r="D232" s="20" t="s">
        <v>550</v>
      </c>
      <c r="E232" s="15">
        <v>36</v>
      </c>
      <c r="F232" s="15">
        <v>715.78099999999995</v>
      </c>
      <c r="G232" s="15">
        <v>17193.28</v>
      </c>
      <c r="H232" s="15">
        <v>6</v>
      </c>
      <c r="I232" s="15">
        <v>105.84</v>
      </c>
      <c r="J232" s="15">
        <v>4239.78</v>
      </c>
      <c r="K232" s="15">
        <v>52</v>
      </c>
      <c r="L232" s="15">
        <v>4120.6869999999999</v>
      </c>
      <c r="M232" s="15">
        <v>97770.28</v>
      </c>
      <c r="N232" s="15">
        <v>121</v>
      </c>
      <c r="O232" s="15">
        <v>3526.4650000000001</v>
      </c>
      <c r="P232" s="15">
        <v>98801.15</v>
      </c>
      <c r="Q232" s="15">
        <v>215</v>
      </c>
      <c r="R232" s="15">
        <v>8468.7729999999992</v>
      </c>
      <c r="S232" s="15">
        <v>218004.49</v>
      </c>
    </row>
    <row r="233" spans="4:19" x14ac:dyDescent="0.2">
      <c r="D233" s="20" t="s">
        <v>551</v>
      </c>
      <c r="E233" s="15">
        <v>36</v>
      </c>
      <c r="F233" s="15">
        <v>715.78099999999995</v>
      </c>
      <c r="G233" s="15">
        <v>17193.28</v>
      </c>
      <c r="H233" s="15">
        <v>3</v>
      </c>
      <c r="I233" s="15">
        <v>48.829000000000001</v>
      </c>
      <c r="J233" s="15">
        <v>2091.81</v>
      </c>
      <c r="K233" s="15">
        <v>48</v>
      </c>
      <c r="L233" s="15">
        <v>3842.0230000000001</v>
      </c>
      <c r="M233" s="15">
        <v>87801.82</v>
      </c>
      <c r="N233" s="15">
        <v>115</v>
      </c>
      <c r="O233" s="15">
        <v>3071.4349999999999</v>
      </c>
      <c r="P233" s="15">
        <v>85088.36</v>
      </c>
      <c r="Q233" s="15">
        <v>202</v>
      </c>
      <c r="R233" s="15">
        <v>7678.0680000000002</v>
      </c>
      <c r="S233" s="15">
        <v>192175.27</v>
      </c>
    </row>
    <row r="234" spans="4:19" x14ac:dyDescent="0.2">
      <c r="D234" s="20" t="s">
        <v>552</v>
      </c>
      <c r="E234" s="15"/>
      <c r="F234" s="15"/>
      <c r="G234" s="15"/>
      <c r="H234" s="15">
        <v>1</v>
      </c>
      <c r="I234" s="15">
        <v>1.2999999999999999E-2</v>
      </c>
      <c r="J234" s="15">
        <v>303.81</v>
      </c>
      <c r="K234" s="15">
        <v>5</v>
      </c>
      <c r="L234" s="15">
        <v>138.69999999999999</v>
      </c>
      <c r="M234" s="15">
        <v>3996.24</v>
      </c>
      <c r="N234" s="15">
        <v>1</v>
      </c>
      <c r="O234" s="15">
        <v>20.513000000000002</v>
      </c>
      <c r="P234" s="15">
        <v>730.75</v>
      </c>
      <c r="Q234" s="15">
        <v>7</v>
      </c>
      <c r="R234" s="15">
        <v>159.226</v>
      </c>
      <c r="S234" s="15">
        <v>5030.8</v>
      </c>
    </row>
    <row r="235" spans="4:19" x14ac:dyDescent="0.2">
      <c r="D235" s="20" t="s">
        <v>789</v>
      </c>
      <c r="E235" s="15"/>
      <c r="F235" s="15"/>
      <c r="G235" s="15"/>
      <c r="H235" s="15"/>
      <c r="I235" s="15"/>
      <c r="J235" s="15"/>
      <c r="K235" s="15"/>
      <c r="L235" s="15"/>
      <c r="M235" s="15"/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</row>
    <row r="236" spans="4:19" x14ac:dyDescent="0.2">
      <c r="D236" s="20" t="s">
        <v>553</v>
      </c>
      <c r="E236" s="15">
        <v>130</v>
      </c>
      <c r="F236" s="15">
        <v>12784.615</v>
      </c>
      <c r="G236" s="15">
        <v>339425.19</v>
      </c>
      <c r="H236" s="15">
        <v>1033</v>
      </c>
      <c r="I236" s="15">
        <v>97084.413</v>
      </c>
      <c r="J236" s="15">
        <v>2800678.35</v>
      </c>
      <c r="K236" s="15">
        <v>552</v>
      </c>
      <c r="L236" s="15">
        <v>45035.697999999997</v>
      </c>
      <c r="M236" s="15">
        <v>1182545.8700000001</v>
      </c>
      <c r="N236" s="15">
        <v>1986</v>
      </c>
      <c r="O236" s="15">
        <v>196677.329</v>
      </c>
      <c r="P236" s="15">
        <v>5287034.07</v>
      </c>
      <c r="Q236" s="15">
        <v>3701</v>
      </c>
      <c r="R236" s="15">
        <v>351582.05499999999</v>
      </c>
      <c r="S236" s="15">
        <v>9609683.4800000004</v>
      </c>
    </row>
    <row r="237" spans="4:19" x14ac:dyDescent="0.2">
      <c r="D237" s="20" t="s">
        <v>554</v>
      </c>
      <c r="E237" s="15">
        <v>88</v>
      </c>
      <c r="F237" s="15">
        <v>8814.3150000000005</v>
      </c>
      <c r="G237" s="15">
        <v>154780.73000000001</v>
      </c>
      <c r="H237" s="15">
        <v>716</v>
      </c>
      <c r="I237" s="15">
        <v>69537.092999999993</v>
      </c>
      <c r="J237" s="15">
        <v>1689986.18</v>
      </c>
      <c r="K237" s="15">
        <v>401</v>
      </c>
      <c r="L237" s="15">
        <v>39053.044000000002</v>
      </c>
      <c r="M237" s="15">
        <v>1041113.9</v>
      </c>
      <c r="N237" s="15">
        <v>1982</v>
      </c>
      <c r="O237" s="15">
        <v>196523.81200000001</v>
      </c>
      <c r="P237" s="15">
        <v>5281068.12</v>
      </c>
      <c r="Q237" s="15">
        <v>3187</v>
      </c>
      <c r="R237" s="15">
        <v>313928.26400000002</v>
      </c>
      <c r="S237" s="15">
        <v>8166948.9299999997</v>
      </c>
    </row>
    <row r="238" spans="4:19" x14ac:dyDescent="0.2">
      <c r="D238" s="20" t="s">
        <v>555</v>
      </c>
      <c r="E238" s="15">
        <v>43</v>
      </c>
      <c r="F238" s="15">
        <v>2560.8249999999998</v>
      </c>
      <c r="G238" s="15">
        <v>88808.97</v>
      </c>
      <c r="H238" s="15">
        <v>1280</v>
      </c>
      <c r="I238" s="15">
        <v>93188.631999999998</v>
      </c>
      <c r="J238" s="15">
        <v>3700477.97</v>
      </c>
      <c r="K238" s="15">
        <v>1496</v>
      </c>
      <c r="L238" s="15">
        <v>115934.83500000001</v>
      </c>
      <c r="M238" s="15">
        <v>2425167.2400000002</v>
      </c>
      <c r="N238" s="15">
        <v>516</v>
      </c>
      <c r="O238" s="15">
        <v>32070.498</v>
      </c>
      <c r="P238" s="15">
        <v>895538.06</v>
      </c>
      <c r="Q238" s="15">
        <v>3335</v>
      </c>
      <c r="R238" s="15">
        <v>243754.79</v>
      </c>
      <c r="S238" s="15">
        <v>7109992.2400000002</v>
      </c>
    </row>
    <row r="239" spans="4:19" x14ac:dyDescent="0.2">
      <c r="D239" s="20" t="s">
        <v>556</v>
      </c>
      <c r="E239" s="15"/>
      <c r="F239" s="15"/>
      <c r="G239" s="15"/>
      <c r="H239" s="15"/>
      <c r="I239" s="15"/>
      <c r="J239" s="15"/>
      <c r="K239" s="15"/>
      <c r="L239" s="15"/>
      <c r="M239" s="15"/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</row>
    <row r="240" spans="4:19" x14ac:dyDescent="0.2">
      <c r="D240" s="20" t="s">
        <v>557</v>
      </c>
      <c r="E240" s="15">
        <v>3</v>
      </c>
      <c r="F240" s="15">
        <v>88.084999999999994</v>
      </c>
      <c r="G240" s="15">
        <v>8751.7900000000009</v>
      </c>
      <c r="H240" s="15">
        <v>4</v>
      </c>
      <c r="I240" s="15">
        <v>241.19</v>
      </c>
      <c r="J240" s="15">
        <v>10277.44</v>
      </c>
      <c r="K240" s="15">
        <v>594</v>
      </c>
      <c r="L240" s="15">
        <v>59801.531999999999</v>
      </c>
      <c r="M240" s="15">
        <v>914515.83</v>
      </c>
      <c r="N240" s="15">
        <v>23</v>
      </c>
      <c r="O240" s="15">
        <v>2295.846</v>
      </c>
      <c r="P240" s="15">
        <v>50326.239999999998</v>
      </c>
      <c r="Q240" s="15">
        <v>624</v>
      </c>
      <c r="R240" s="15">
        <v>62426.652999999998</v>
      </c>
      <c r="S240" s="15">
        <v>983871.3</v>
      </c>
    </row>
    <row r="241" spans="4:19" x14ac:dyDescent="0.2">
      <c r="D241" s="20" t="s">
        <v>293</v>
      </c>
      <c r="E241" s="15">
        <v>349</v>
      </c>
      <c r="F241" s="15">
        <v>25332.84</v>
      </c>
      <c r="G241" s="15">
        <v>869357.9</v>
      </c>
      <c r="H241" s="15">
        <v>2367</v>
      </c>
      <c r="I241" s="15">
        <v>193860.61499999999</v>
      </c>
      <c r="J241" s="15">
        <v>4691005.26</v>
      </c>
      <c r="K241" s="15">
        <v>2948</v>
      </c>
      <c r="L241" s="15">
        <v>208851.228</v>
      </c>
      <c r="M241" s="15">
        <v>6383881.79</v>
      </c>
      <c r="N241" s="15">
        <v>13777</v>
      </c>
      <c r="O241" s="15">
        <v>1124833.814</v>
      </c>
      <c r="P241" s="15">
        <v>27204595.710000001</v>
      </c>
      <c r="Q241" s="15">
        <v>19441</v>
      </c>
      <c r="R241" s="15">
        <v>1552878.497</v>
      </c>
      <c r="S241" s="15">
        <v>39148840.659999996</v>
      </c>
    </row>
    <row r="242" spans="4:19" x14ac:dyDescent="0.2">
      <c r="D242" s="20" t="s">
        <v>558</v>
      </c>
      <c r="E242" s="15">
        <v>349</v>
      </c>
      <c r="F242" s="15">
        <v>25332.84</v>
      </c>
      <c r="G242" s="15">
        <v>869357.9</v>
      </c>
      <c r="H242" s="15">
        <v>1530</v>
      </c>
      <c r="I242" s="15">
        <v>118606.285</v>
      </c>
      <c r="J242" s="15">
        <v>2428614.21</v>
      </c>
      <c r="K242" s="15">
        <v>2837</v>
      </c>
      <c r="L242" s="15">
        <v>204736.345</v>
      </c>
      <c r="M242" s="15">
        <v>6285937.54</v>
      </c>
      <c r="N242" s="15">
        <v>13634</v>
      </c>
      <c r="O242" s="15">
        <v>1116073.517</v>
      </c>
      <c r="P242" s="15">
        <v>26984838.969999999</v>
      </c>
      <c r="Q242" s="15">
        <v>18350</v>
      </c>
      <c r="R242" s="15">
        <v>1464748.987</v>
      </c>
      <c r="S242" s="15">
        <v>36568748.619999997</v>
      </c>
    </row>
    <row r="243" spans="4:19" x14ac:dyDescent="0.2">
      <c r="D243" s="20" t="s">
        <v>559</v>
      </c>
      <c r="E243" s="15"/>
      <c r="F243" s="15"/>
      <c r="G243" s="15"/>
      <c r="H243" s="15">
        <v>552</v>
      </c>
      <c r="I243" s="15">
        <v>46643.851999999999</v>
      </c>
      <c r="J243" s="15">
        <v>627603.68000000005</v>
      </c>
      <c r="K243" s="19">
        <v>0</v>
      </c>
      <c r="L243" s="19">
        <v>0</v>
      </c>
      <c r="M243" s="19">
        <v>0</v>
      </c>
      <c r="N243" s="15">
        <v>-4</v>
      </c>
      <c r="O243" s="15">
        <v>-44.703000000000003</v>
      </c>
      <c r="P243" s="15">
        <v>-12666.8</v>
      </c>
      <c r="Q243" s="15">
        <v>548</v>
      </c>
      <c r="R243" s="15">
        <v>46599.148999999998</v>
      </c>
      <c r="S243" s="15">
        <v>614936.88</v>
      </c>
    </row>
    <row r="244" spans="4:19" x14ac:dyDescent="0.2">
      <c r="D244" s="20" t="s">
        <v>767</v>
      </c>
      <c r="E244" s="15"/>
      <c r="F244" s="15"/>
      <c r="G244" s="15"/>
      <c r="H244" s="15">
        <v>22</v>
      </c>
      <c r="I244" s="15">
        <v>2117.6579999999999</v>
      </c>
      <c r="J244" s="15">
        <v>16153.38</v>
      </c>
      <c r="K244" s="15"/>
      <c r="L244" s="15"/>
      <c r="M244" s="15"/>
      <c r="N244" s="15"/>
      <c r="O244" s="15"/>
      <c r="P244" s="15"/>
      <c r="Q244" s="15">
        <v>22</v>
      </c>
      <c r="R244" s="15">
        <v>2117.6579999999999</v>
      </c>
      <c r="S244" s="15">
        <v>16153.38</v>
      </c>
    </row>
    <row r="245" spans="4:19" x14ac:dyDescent="0.2">
      <c r="D245" s="20" t="s">
        <v>560</v>
      </c>
      <c r="E245" s="19">
        <v>0</v>
      </c>
      <c r="F245" s="19">
        <v>0</v>
      </c>
      <c r="G245" s="19">
        <v>0</v>
      </c>
      <c r="H245" s="15">
        <v>10</v>
      </c>
      <c r="I245" s="15">
        <v>843.52099999999996</v>
      </c>
      <c r="J245" s="15">
        <v>16768.37</v>
      </c>
      <c r="K245" s="15">
        <v>130</v>
      </c>
      <c r="L245" s="15">
        <v>12805.519</v>
      </c>
      <c r="M245" s="15">
        <v>151349.84</v>
      </c>
      <c r="N245" s="15">
        <v>151</v>
      </c>
      <c r="O245" s="15">
        <v>13675.047</v>
      </c>
      <c r="P245" s="15">
        <v>241433.65</v>
      </c>
      <c r="Q245" s="15">
        <v>291</v>
      </c>
      <c r="R245" s="15">
        <v>27324.087</v>
      </c>
      <c r="S245" s="15">
        <v>409551.86</v>
      </c>
    </row>
    <row r="246" spans="4:19" x14ac:dyDescent="0.2">
      <c r="D246" s="20" t="s">
        <v>561</v>
      </c>
      <c r="E246" s="15"/>
      <c r="F246" s="15"/>
      <c r="G246" s="15"/>
      <c r="H246" s="15">
        <v>15</v>
      </c>
      <c r="I246" s="15">
        <v>1395.8019999999999</v>
      </c>
      <c r="J246" s="15">
        <v>39645.050000000003</v>
      </c>
      <c r="K246" s="15">
        <v>1</v>
      </c>
      <c r="L246" s="15">
        <v>63.186</v>
      </c>
      <c r="M246" s="15">
        <v>3809.69</v>
      </c>
      <c r="N246" s="15">
        <v>177</v>
      </c>
      <c r="O246" s="15">
        <v>14643.686</v>
      </c>
      <c r="P246" s="15">
        <v>437422.45</v>
      </c>
      <c r="Q246" s="15">
        <v>193</v>
      </c>
      <c r="R246" s="15">
        <v>16102.674000000001</v>
      </c>
      <c r="S246" s="15">
        <v>480877.19</v>
      </c>
    </row>
    <row r="247" spans="4:19" x14ac:dyDescent="0.2">
      <c r="D247" s="20" t="s">
        <v>562</v>
      </c>
      <c r="E247" s="15">
        <v>108</v>
      </c>
      <c r="F247" s="15">
        <v>8069.8879999999999</v>
      </c>
      <c r="G247" s="15">
        <v>390071.6</v>
      </c>
      <c r="H247" s="15">
        <v>442</v>
      </c>
      <c r="I247" s="15">
        <v>37662.677000000003</v>
      </c>
      <c r="J247" s="15">
        <v>964215.45</v>
      </c>
      <c r="K247" s="15">
        <v>645</v>
      </c>
      <c r="L247" s="15">
        <v>58000.606</v>
      </c>
      <c r="M247" s="15">
        <v>1504535.03</v>
      </c>
      <c r="N247" s="15">
        <v>1043</v>
      </c>
      <c r="O247" s="15">
        <v>83718.562000000005</v>
      </c>
      <c r="P247" s="15">
        <v>2027062.11</v>
      </c>
      <c r="Q247" s="15">
        <v>2238</v>
      </c>
      <c r="R247" s="15">
        <v>187451.73300000001</v>
      </c>
      <c r="S247" s="15">
        <v>4885884.1900000004</v>
      </c>
    </row>
    <row r="248" spans="4:19" x14ac:dyDescent="0.2">
      <c r="D248" s="20" t="s">
        <v>563</v>
      </c>
      <c r="E248" s="15"/>
      <c r="F248" s="15"/>
      <c r="G248" s="15"/>
      <c r="H248" s="15">
        <v>241</v>
      </c>
      <c r="I248" s="15">
        <v>15732.201999999999</v>
      </c>
      <c r="J248" s="15">
        <v>203908.81</v>
      </c>
      <c r="K248" s="15">
        <v>59</v>
      </c>
      <c r="L248" s="15">
        <v>5244.16</v>
      </c>
      <c r="M248" s="15">
        <v>173908.5</v>
      </c>
      <c r="N248" s="15">
        <v>6259</v>
      </c>
      <c r="O248" s="15">
        <v>594505.69099999999</v>
      </c>
      <c r="P248" s="15">
        <v>12967823.73</v>
      </c>
      <c r="Q248" s="15">
        <v>6559</v>
      </c>
      <c r="R248" s="15">
        <v>615482.05299999996</v>
      </c>
      <c r="S248" s="15">
        <v>13345641.039999999</v>
      </c>
    </row>
    <row r="249" spans="4:19" x14ac:dyDescent="0.2">
      <c r="D249" s="20" t="s">
        <v>564</v>
      </c>
      <c r="E249" s="15"/>
      <c r="F249" s="15"/>
      <c r="G249" s="15"/>
      <c r="H249" s="15">
        <v>3</v>
      </c>
      <c r="I249" s="15">
        <v>267.47000000000003</v>
      </c>
      <c r="J249" s="15">
        <v>10894.96</v>
      </c>
      <c r="K249" s="15">
        <v>16</v>
      </c>
      <c r="L249" s="15">
        <v>1389.327</v>
      </c>
      <c r="M249" s="15">
        <v>36082.28</v>
      </c>
      <c r="N249" s="15">
        <v>1016</v>
      </c>
      <c r="O249" s="15">
        <v>83339.717999999993</v>
      </c>
      <c r="P249" s="15">
        <v>1889375.1</v>
      </c>
      <c r="Q249" s="15">
        <v>1035</v>
      </c>
      <c r="R249" s="15">
        <v>84996.514999999999</v>
      </c>
      <c r="S249" s="15">
        <v>1936352.34</v>
      </c>
    </row>
    <row r="250" spans="4:19" x14ac:dyDescent="0.2">
      <c r="D250" s="20" t="s">
        <v>565</v>
      </c>
      <c r="E250" s="15">
        <v>241</v>
      </c>
      <c r="F250" s="15">
        <v>17262.952000000001</v>
      </c>
      <c r="G250" s="15">
        <v>479286.3</v>
      </c>
      <c r="H250" s="15">
        <v>245</v>
      </c>
      <c r="I250" s="15">
        <v>13943.102999999999</v>
      </c>
      <c r="J250" s="15">
        <v>549424.51</v>
      </c>
      <c r="K250" s="15">
        <v>1986</v>
      </c>
      <c r="L250" s="15">
        <v>127233.54700000001</v>
      </c>
      <c r="M250" s="15">
        <v>4416252.2</v>
      </c>
      <c r="N250" s="15">
        <v>4992</v>
      </c>
      <c r="O250" s="15">
        <v>326235.516</v>
      </c>
      <c r="P250" s="15">
        <v>9434388.7300000004</v>
      </c>
      <c r="Q250" s="15">
        <v>7464</v>
      </c>
      <c r="R250" s="15">
        <v>484675.11800000002</v>
      </c>
      <c r="S250" s="15">
        <v>14879351.74</v>
      </c>
    </row>
    <row r="251" spans="4:19" x14ac:dyDescent="0.2">
      <c r="D251" s="20" t="s">
        <v>566</v>
      </c>
      <c r="E251" s="15"/>
      <c r="F251" s="15"/>
      <c r="G251" s="15"/>
      <c r="H251" s="15">
        <v>81</v>
      </c>
      <c r="I251" s="15">
        <v>4878.0630000000001</v>
      </c>
      <c r="J251" s="15">
        <v>163776.32000000001</v>
      </c>
      <c r="K251" s="15">
        <v>93</v>
      </c>
      <c r="L251" s="15">
        <v>2527.2429999999999</v>
      </c>
      <c r="M251" s="15">
        <v>56971.17</v>
      </c>
      <c r="N251" s="15">
        <v>63</v>
      </c>
      <c r="O251" s="15">
        <v>1575.731</v>
      </c>
      <c r="P251" s="15">
        <v>50927.65</v>
      </c>
      <c r="Q251" s="15">
        <v>237</v>
      </c>
      <c r="R251" s="15">
        <v>8981.0370000000003</v>
      </c>
      <c r="S251" s="15">
        <v>271675.14</v>
      </c>
    </row>
    <row r="252" spans="4:19" x14ac:dyDescent="0.2">
      <c r="D252" s="20" t="s">
        <v>567</v>
      </c>
      <c r="E252" s="15"/>
      <c r="F252" s="15"/>
      <c r="G252" s="15"/>
      <c r="H252" s="15">
        <v>81</v>
      </c>
      <c r="I252" s="15">
        <v>4878.0630000000001</v>
      </c>
      <c r="J252" s="15">
        <v>163776.32000000001</v>
      </c>
      <c r="K252" s="15">
        <v>93</v>
      </c>
      <c r="L252" s="15">
        <v>2527.2429999999999</v>
      </c>
      <c r="M252" s="15">
        <v>56971.17</v>
      </c>
      <c r="N252" s="15">
        <v>63</v>
      </c>
      <c r="O252" s="15">
        <v>1575.731</v>
      </c>
      <c r="P252" s="15">
        <v>50927.65</v>
      </c>
      <c r="Q252" s="15">
        <v>237</v>
      </c>
      <c r="R252" s="15">
        <v>8981.0370000000003</v>
      </c>
      <c r="S252" s="15">
        <v>271675.14</v>
      </c>
    </row>
    <row r="253" spans="4:19" x14ac:dyDescent="0.2">
      <c r="D253" s="20" t="s">
        <v>568</v>
      </c>
      <c r="E253" s="15"/>
      <c r="F253" s="15"/>
      <c r="G253" s="15"/>
      <c r="H253" s="15">
        <v>756</v>
      </c>
      <c r="I253" s="15">
        <v>70376.267000000007</v>
      </c>
      <c r="J253" s="15">
        <v>2098614.73</v>
      </c>
      <c r="K253" s="15">
        <v>18</v>
      </c>
      <c r="L253" s="15">
        <v>1587.64</v>
      </c>
      <c r="M253" s="15">
        <v>40973.08</v>
      </c>
      <c r="N253" s="15">
        <v>80</v>
      </c>
      <c r="O253" s="15">
        <v>7184.5659999999998</v>
      </c>
      <c r="P253" s="15">
        <v>168829.09</v>
      </c>
      <c r="Q253" s="15">
        <v>854</v>
      </c>
      <c r="R253" s="15">
        <v>79148.472999999998</v>
      </c>
      <c r="S253" s="15">
        <v>2308416.9</v>
      </c>
    </row>
    <row r="254" spans="4:19" x14ac:dyDescent="0.2">
      <c r="D254" s="20" t="s">
        <v>760</v>
      </c>
      <c r="E254" s="15"/>
      <c r="F254" s="15"/>
      <c r="G254" s="15"/>
      <c r="H254" s="15">
        <v>3</v>
      </c>
      <c r="I254" s="15">
        <v>55.475999999999999</v>
      </c>
      <c r="J254" s="15">
        <v>1135.18</v>
      </c>
      <c r="K254" s="15"/>
      <c r="L254" s="15"/>
      <c r="M254" s="15"/>
      <c r="N254" s="15"/>
      <c r="O254" s="15"/>
      <c r="P254" s="15"/>
      <c r="Q254" s="15">
        <v>3</v>
      </c>
      <c r="R254" s="15">
        <v>55.475999999999999</v>
      </c>
      <c r="S254" s="15">
        <v>1135.18</v>
      </c>
    </row>
    <row r="255" spans="4:19" x14ac:dyDescent="0.2">
      <c r="D255" s="20" t="s">
        <v>569</v>
      </c>
      <c r="E255" s="15"/>
      <c r="F255" s="15"/>
      <c r="G255" s="15"/>
      <c r="H255" s="15"/>
      <c r="I255" s="15"/>
      <c r="J255" s="15"/>
      <c r="K255" s="15">
        <v>15</v>
      </c>
      <c r="L255" s="15">
        <v>1408.09</v>
      </c>
      <c r="M255" s="15">
        <v>37253.39</v>
      </c>
      <c r="N255" s="15">
        <v>11</v>
      </c>
      <c r="O255" s="15">
        <v>1064.28</v>
      </c>
      <c r="P255" s="15">
        <v>18060.23</v>
      </c>
      <c r="Q255" s="15">
        <v>26</v>
      </c>
      <c r="R255" s="15">
        <v>2472.37</v>
      </c>
      <c r="S255" s="15">
        <v>55313.62</v>
      </c>
    </row>
    <row r="256" spans="4:19" x14ac:dyDescent="0.2">
      <c r="D256" s="20" t="s">
        <v>717</v>
      </c>
      <c r="E256" s="15"/>
      <c r="F256" s="15"/>
      <c r="G256" s="15"/>
      <c r="H256" s="15">
        <v>39</v>
      </c>
      <c r="I256" s="15">
        <v>3374.01</v>
      </c>
      <c r="J256" s="15">
        <v>152946.35</v>
      </c>
      <c r="K256" s="15">
        <v>3</v>
      </c>
      <c r="L256" s="15">
        <v>179.55</v>
      </c>
      <c r="M256" s="15">
        <v>3719.69</v>
      </c>
      <c r="N256" s="15"/>
      <c r="O256" s="15"/>
      <c r="P256" s="15"/>
      <c r="Q256" s="15">
        <v>42</v>
      </c>
      <c r="R256" s="15">
        <v>3553.56</v>
      </c>
      <c r="S256" s="15">
        <v>156666.04</v>
      </c>
    </row>
    <row r="257" spans="4:19" x14ac:dyDescent="0.2">
      <c r="D257" s="20" t="s">
        <v>296</v>
      </c>
      <c r="E257" s="15">
        <v>89</v>
      </c>
      <c r="F257" s="15">
        <v>932.57600000000002</v>
      </c>
      <c r="G257" s="15">
        <v>43249.57</v>
      </c>
      <c r="H257" s="15">
        <v>899</v>
      </c>
      <c r="I257" s="15">
        <v>11569.066000000001</v>
      </c>
      <c r="J257" s="15">
        <v>733174.07</v>
      </c>
      <c r="K257" s="15">
        <v>397</v>
      </c>
      <c r="L257" s="15">
        <v>7685.31</v>
      </c>
      <c r="M257" s="15">
        <v>242869.74</v>
      </c>
      <c r="N257" s="15">
        <v>1053</v>
      </c>
      <c r="O257" s="15">
        <v>17480.651999999998</v>
      </c>
      <c r="P257" s="15">
        <v>488236.47</v>
      </c>
      <c r="Q257" s="15">
        <v>2438</v>
      </c>
      <c r="R257" s="15">
        <v>37667.603999999999</v>
      </c>
      <c r="S257" s="15">
        <v>1507529.85</v>
      </c>
    </row>
    <row r="258" spans="4:19" x14ac:dyDescent="0.2">
      <c r="D258" s="20" t="s">
        <v>570</v>
      </c>
      <c r="E258" s="15"/>
      <c r="F258" s="15"/>
      <c r="G258" s="15"/>
      <c r="H258" s="15">
        <v>543</v>
      </c>
      <c r="I258" s="15">
        <v>7983.02</v>
      </c>
      <c r="J258" s="15">
        <v>492618.79</v>
      </c>
      <c r="K258" s="15">
        <v>65</v>
      </c>
      <c r="L258" s="15">
        <v>971.88400000000001</v>
      </c>
      <c r="M258" s="15">
        <v>13977.46</v>
      </c>
      <c r="N258" s="15">
        <v>617</v>
      </c>
      <c r="O258" s="15">
        <v>9655.7669999999998</v>
      </c>
      <c r="P258" s="15">
        <v>238372.98</v>
      </c>
      <c r="Q258" s="15">
        <v>1225</v>
      </c>
      <c r="R258" s="15">
        <v>18610.670999999998</v>
      </c>
      <c r="S258" s="15">
        <v>744969.23</v>
      </c>
    </row>
    <row r="259" spans="4:19" x14ac:dyDescent="0.2">
      <c r="D259" s="20" t="s">
        <v>733</v>
      </c>
      <c r="E259" s="15"/>
      <c r="F259" s="15"/>
      <c r="G259" s="15"/>
      <c r="H259" s="15"/>
      <c r="I259" s="15"/>
      <c r="J259" s="15"/>
      <c r="K259" s="15"/>
      <c r="L259" s="15"/>
      <c r="M259" s="15"/>
      <c r="N259" s="19">
        <v>0</v>
      </c>
      <c r="O259" s="19">
        <v>0</v>
      </c>
      <c r="P259" s="15">
        <v>-596.05999999999995</v>
      </c>
      <c r="Q259" s="19">
        <v>0</v>
      </c>
      <c r="R259" s="19">
        <v>0</v>
      </c>
      <c r="S259" s="15">
        <v>-596.05999999999995</v>
      </c>
    </row>
    <row r="260" spans="4:19" x14ac:dyDescent="0.2">
      <c r="D260" s="20" t="s">
        <v>734</v>
      </c>
      <c r="E260" s="15"/>
      <c r="F260" s="15"/>
      <c r="G260" s="15"/>
      <c r="H260" s="15">
        <v>27</v>
      </c>
      <c r="I260" s="15">
        <v>236.17599999999999</v>
      </c>
      <c r="J260" s="15">
        <v>26008.560000000001</v>
      </c>
      <c r="K260" s="15">
        <v>24</v>
      </c>
      <c r="L260" s="15">
        <v>496.52800000000002</v>
      </c>
      <c r="M260" s="15">
        <v>7622.14</v>
      </c>
      <c r="N260" s="19">
        <v>0</v>
      </c>
      <c r="O260" s="19">
        <v>0</v>
      </c>
      <c r="P260" s="15">
        <v>-5</v>
      </c>
      <c r="Q260" s="15">
        <v>51</v>
      </c>
      <c r="R260" s="15">
        <v>732.70399999999995</v>
      </c>
      <c r="S260" s="15">
        <v>33625.699999999997</v>
      </c>
    </row>
    <row r="261" spans="4:19" x14ac:dyDescent="0.2">
      <c r="D261" s="20" t="s">
        <v>571</v>
      </c>
      <c r="E261" s="15"/>
      <c r="F261" s="15"/>
      <c r="G261" s="15"/>
      <c r="H261" s="15">
        <v>10</v>
      </c>
      <c r="I261" s="15">
        <v>42.609000000000002</v>
      </c>
      <c r="J261" s="15">
        <v>5215.5</v>
      </c>
      <c r="K261" s="15">
        <v>7</v>
      </c>
      <c r="L261" s="15">
        <v>100.468</v>
      </c>
      <c r="M261" s="15">
        <v>4378.01</v>
      </c>
      <c r="N261" s="15">
        <v>9</v>
      </c>
      <c r="O261" s="15">
        <v>79.872</v>
      </c>
      <c r="P261" s="15">
        <v>7314.4</v>
      </c>
      <c r="Q261" s="15">
        <v>26</v>
      </c>
      <c r="R261" s="15">
        <v>222.94900000000001</v>
      </c>
      <c r="S261" s="15">
        <v>16907.91</v>
      </c>
    </row>
    <row r="262" spans="4:19" x14ac:dyDescent="0.2">
      <c r="D262" s="20" t="s">
        <v>572</v>
      </c>
      <c r="E262" s="15">
        <v>89</v>
      </c>
      <c r="F262" s="15">
        <v>932.57600000000002</v>
      </c>
      <c r="G262" s="15">
        <v>43249.57</v>
      </c>
      <c r="H262" s="15">
        <v>319</v>
      </c>
      <c r="I262" s="15">
        <v>3307.261</v>
      </c>
      <c r="J262" s="15">
        <v>209331.22</v>
      </c>
      <c r="K262" s="15">
        <v>301</v>
      </c>
      <c r="L262" s="15">
        <v>6116.43</v>
      </c>
      <c r="M262" s="15">
        <v>216892.13</v>
      </c>
      <c r="N262" s="15">
        <v>427</v>
      </c>
      <c r="O262" s="15">
        <v>7745.0129999999999</v>
      </c>
      <c r="P262" s="15">
        <v>243150.15</v>
      </c>
      <c r="Q262" s="15">
        <v>1136</v>
      </c>
      <c r="R262" s="15">
        <v>18101.28</v>
      </c>
      <c r="S262" s="15">
        <v>712623.07</v>
      </c>
    </row>
    <row r="263" spans="4:19" x14ac:dyDescent="0.2">
      <c r="D263" s="20" t="s">
        <v>294</v>
      </c>
      <c r="E263" s="15"/>
      <c r="F263" s="15"/>
      <c r="G263" s="15"/>
      <c r="H263" s="15">
        <v>5</v>
      </c>
      <c r="I263" s="15">
        <v>68.643000000000001</v>
      </c>
      <c r="J263" s="15">
        <v>1408.05</v>
      </c>
      <c r="K263" s="15"/>
      <c r="L263" s="15"/>
      <c r="M263" s="15"/>
      <c r="N263" s="19">
        <v>0</v>
      </c>
      <c r="O263" s="19">
        <v>0</v>
      </c>
      <c r="P263" s="19">
        <v>0</v>
      </c>
      <c r="Q263" s="15">
        <v>5</v>
      </c>
      <c r="R263" s="15">
        <v>68.643000000000001</v>
      </c>
      <c r="S263" s="15">
        <v>1408.05</v>
      </c>
    </row>
    <row r="264" spans="4:19" x14ac:dyDescent="0.2">
      <c r="D264" s="20" t="s">
        <v>756</v>
      </c>
      <c r="E264" s="15"/>
      <c r="F264" s="15"/>
      <c r="G264" s="15"/>
      <c r="H264" s="15">
        <v>5</v>
      </c>
      <c r="I264" s="15">
        <v>68.643000000000001</v>
      </c>
      <c r="J264" s="15">
        <v>1408.05</v>
      </c>
      <c r="K264" s="15"/>
      <c r="L264" s="15"/>
      <c r="M264" s="15"/>
      <c r="N264" s="19">
        <v>0</v>
      </c>
      <c r="O264" s="19">
        <v>0</v>
      </c>
      <c r="P264" s="19">
        <v>0</v>
      </c>
      <c r="Q264" s="15">
        <v>5</v>
      </c>
      <c r="R264" s="15">
        <v>68.643000000000001</v>
      </c>
      <c r="S264" s="15">
        <v>1408.05</v>
      </c>
    </row>
    <row r="265" spans="4:19" x14ac:dyDescent="0.2">
      <c r="D265" s="20" t="s">
        <v>718</v>
      </c>
      <c r="E265" s="15"/>
      <c r="F265" s="15"/>
      <c r="G265" s="15"/>
      <c r="H265" s="15"/>
      <c r="I265" s="15"/>
      <c r="J265" s="15"/>
      <c r="K265" s="15"/>
      <c r="L265" s="15"/>
      <c r="M265" s="15"/>
      <c r="N265" s="19">
        <v>0</v>
      </c>
      <c r="O265" s="19">
        <v>0</v>
      </c>
      <c r="P265" s="19">
        <v>0</v>
      </c>
      <c r="Q265" s="19">
        <v>0</v>
      </c>
      <c r="R265" s="19">
        <v>0</v>
      </c>
      <c r="S265" s="19">
        <v>0</v>
      </c>
    </row>
    <row r="266" spans="4:19" x14ac:dyDescent="0.2">
      <c r="D266" s="20" t="s">
        <v>295</v>
      </c>
      <c r="E266" s="15">
        <v>568</v>
      </c>
      <c r="F266" s="15">
        <v>61455.508999999998</v>
      </c>
      <c r="G266" s="15">
        <v>1847324.07</v>
      </c>
      <c r="H266" s="15">
        <v>556</v>
      </c>
      <c r="I266" s="15">
        <v>42675.571000000004</v>
      </c>
      <c r="J266" s="15">
        <v>770797.16</v>
      </c>
      <c r="K266" s="15">
        <v>1124</v>
      </c>
      <c r="L266" s="15">
        <v>111112.432</v>
      </c>
      <c r="M266" s="15">
        <v>2660462.52</v>
      </c>
      <c r="N266" s="15">
        <v>3753</v>
      </c>
      <c r="O266" s="15">
        <v>362399.20500000002</v>
      </c>
      <c r="P266" s="15">
        <v>5745272.8399999999</v>
      </c>
      <c r="Q266" s="15">
        <v>6001</v>
      </c>
      <c r="R266" s="15">
        <v>577642.71699999995</v>
      </c>
      <c r="S266" s="15">
        <v>11023856.59</v>
      </c>
    </row>
    <row r="267" spans="4:19" x14ac:dyDescent="0.2">
      <c r="D267" s="20" t="s">
        <v>573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</row>
    <row r="268" spans="4:19" x14ac:dyDescent="0.2">
      <c r="D268" s="20" t="s">
        <v>574</v>
      </c>
      <c r="E268" s="15"/>
      <c r="F268" s="15"/>
      <c r="G268" s="15"/>
      <c r="H268" s="15">
        <v>54</v>
      </c>
      <c r="I268" s="15">
        <v>4722.5559999999996</v>
      </c>
      <c r="J268" s="15">
        <v>156863.6</v>
      </c>
      <c r="K268" s="15">
        <v>-1</v>
      </c>
      <c r="L268" s="15">
        <v>-6.7130000000000001</v>
      </c>
      <c r="M268" s="15">
        <v>-363.6</v>
      </c>
      <c r="N268" s="15">
        <v>38</v>
      </c>
      <c r="O268" s="15">
        <v>2603.3150000000001</v>
      </c>
      <c r="P268" s="15">
        <v>25765.03</v>
      </c>
      <c r="Q268" s="15">
        <v>91</v>
      </c>
      <c r="R268" s="15">
        <v>7319.1580000000004</v>
      </c>
      <c r="S268" s="15">
        <v>182265.03</v>
      </c>
    </row>
    <row r="269" spans="4:19" x14ac:dyDescent="0.2">
      <c r="D269" s="20" t="s">
        <v>575</v>
      </c>
      <c r="E269" s="15"/>
      <c r="F269" s="15"/>
      <c r="G269" s="15"/>
      <c r="H269" s="15">
        <v>1</v>
      </c>
      <c r="I269" s="15">
        <v>7.6429999999999998</v>
      </c>
      <c r="J269" s="15">
        <v>1089.71</v>
      </c>
      <c r="K269" s="15"/>
      <c r="L269" s="15"/>
      <c r="M269" s="15"/>
      <c r="N269" s="15">
        <v>2</v>
      </c>
      <c r="O269" s="15">
        <v>43.033999999999999</v>
      </c>
      <c r="P269" s="15">
        <v>2591.88</v>
      </c>
      <c r="Q269" s="15">
        <v>3</v>
      </c>
      <c r="R269" s="15">
        <v>50.677</v>
      </c>
      <c r="S269" s="15">
        <v>3681.59</v>
      </c>
    </row>
    <row r="270" spans="4:19" x14ac:dyDescent="0.2">
      <c r="D270" s="20" t="s">
        <v>576</v>
      </c>
      <c r="E270" s="15">
        <v>442</v>
      </c>
      <c r="F270" s="15">
        <v>48517.955999999998</v>
      </c>
      <c r="G270" s="15">
        <v>1185652.19</v>
      </c>
      <c r="H270" s="15">
        <v>260</v>
      </c>
      <c r="I270" s="15">
        <v>25161.588</v>
      </c>
      <c r="J270" s="15">
        <v>320388.5</v>
      </c>
      <c r="K270" s="15">
        <v>582</v>
      </c>
      <c r="L270" s="15">
        <v>61139.347999999998</v>
      </c>
      <c r="M270" s="15">
        <v>1025914.46</v>
      </c>
      <c r="N270" s="15">
        <v>433</v>
      </c>
      <c r="O270" s="15">
        <v>43257.317999999999</v>
      </c>
      <c r="P270" s="15">
        <v>493152.59</v>
      </c>
      <c r="Q270" s="15">
        <v>1717</v>
      </c>
      <c r="R270" s="15">
        <v>178076.21</v>
      </c>
      <c r="S270" s="15">
        <v>3025107.74</v>
      </c>
    </row>
    <row r="271" spans="4:19" x14ac:dyDescent="0.2">
      <c r="D271" s="20" t="s">
        <v>577</v>
      </c>
      <c r="E271" s="15">
        <v>442</v>
      </c>
      <c r="F271" s="15">
        <v>48517.955999999998</v>
      </c>
      <c r="G271" s="15">
        <v>1185652.19</v>
      </c>
      <c r="H271" s="15">
        <v>259</v>
      </c>
      <c r="I271" s="15">
        <v>25071.988000000001</v>
      </c>
      <c r="J271" s="15">
        <v>317998.68</v>
      </c>
      <c r="K271" s="15">
        <v>582</v>
      </c>
      <c r="L271" s="15">
        <v>61139.347999999998</v>
      </c>
      <c r="M271" s="15">
        <v>1025914.46</v>
      </c>
      <c r="N271" s="15">
        <v>432</v>
      </c>
      <c r="O271" s="15">
        <v>43235.618000000002</v>
      </c>
      <c r="P271" s="15">
        <v>491717.36</v>
      </c>
      <c r="Q271" s="15">
        <v>1715</v>
      </c>
      <c r="R271" s="15">
        <v>177964.91</v>
      </c>
      <c r="S271" s="15">
        <v>3021282.69</v>
      </c>
    </row>
    <row r="272" spans="4:19" x14ac:dyDescent="0.2">
      <c r="D272" s="20" t="s">
        <v>578</v>
      </c>
      <c r="E272" s="15"/>
      <c r="F272" s="15"/>
      <c r="G272" s="15"/>
      <c r="H272" s="15">
        <v>3</v>
      </c>
      <c r="I272" s="15">
        <v>65.143000000000001</v>
      </c>
      <c r="J272" s="15">
        <v>1901.34</v>
      </c>
      <c r="K272" s="15"/>
      <c r="L272" s="15"/>
      <c r="M272" s="15"/>
      <c r="N272" s="15"/>
      <c r="O272" s="15"/>
      <c r="P272" s="15"/>
      <c r="Q272" s="15">
        <v>3</v>
      </c>
      <c r="R272" s="15">
        <v>65.143000000000001</v>
      </c>
      <c r="S272" s="15">
        <v>1901.34</v>
      </c>
    </row>
    <row r="273" spans="4:19" x14ac:dyDescent="0.2">
      <c r="D273" s="20" t="s">
        <v>579</v>
      </c>
      <c r="E273" s="15"/>
      <c r="F273" s="15"/>
      <c r="G273" s="15"/>
      <c r="H273" s="15">
        <v>3</v>
      </c>
      <c r="I273" s="15">
        <v>65.143000000000001</v>
      </c>
      <c r="J273" s="15">
        <v>1901.34</v>
      </c>
      <c r="K273" s="15"/>
      <c r="L273" s="15"/>
      <c r="M273" s="15"/>
      <c r="N273" s="15"/>
      <c r="O273" s="15"/>
      <c r="P273" s="15"/>
      <c r="Q273" s="15">
        <v>3</v>
      </c>
      <c r="R273" s="15">
        <v>65.143000000000001</v>
      </c>
      <c r="S273" s="15">
        <v>1901.34</v>
      </c>
    </row>
    <row r="274" spans="4:19" x14ac:dyDescent="0.2">
      <c r="D274" s="20" t="s">
        <v>580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0</v>
      </c>
    </row>
    <row r="275" spans="4:19" x14ac:dyDescent="0.2">
      <c r="D275" s="20" t="s">
        <v>581</v>
      </c>
      <c r="E275" s="15">
        <v>126</v>
      </c>
      <c r="F275" s="15">
        <v>12937.553</v>
      </c>
      <c r="G275" s="15">
        <v>661671.88</v>
      </c>
      <c r="H275" s="15">
        <v>28</v>
      </c>
      <c r="I275" s="15">
        <v>1077.394</v>
      </c>
      <c r="J275" s="15">
        <v>33574.82</v>
      </c>
      <c r="K275" s="15">
        <v>112</v>
      </c>
      <c r="L275" s="15">
        <v>9481.8019999999997</v>
      </c>
      <c r="M275" s="15">
        <v>249121.94</v>
      </c>
      <c r="N275" s="15">
        <v>547</v>
      </c>
      <c r="O275" s="15">
        <v>48596.302000000003</v>
      </c>
      <c r="P275" s="15">
        <v>887759.89</v>
      </c>
      <c r="Q275" s="15">
        <v>813</v>
      </c>
      <c r="R275" s="15">
        <v>72093.051000000007</v>
      </c>
      <c r="S275" s="15">
        <v>1832128.53</v>
      </c>
    </row>
    <row r="276" spans="4:19" x14ac:dyDescent="0.2">
      <c r="D276" s="20" t="s">
        <v>582</v>
      </c>
      <c r="E276" s="15"/>
      <c r="F276" s="15"/>
      <c r="G276" s="15"/>
      <c r="H276" s="15">
        <v>8</v>
      </c>
      <c r="I276" s="15">
        <v>99.32</v>
      </c>
      <c r="J276" s="15">
        <v>5078.21</v>
      </c>
      <c r="K276" s="15">
        <v>12</v>
      </c>
      <c r="L276" s="15">
        <v>80.116</v>
      </c>
      <c r="M276" s="15">
        <v>7095.6</v>
      </c>
      <c r="N276" s="15">
        <v>36</v>
      </c>
      <c r="O276" s="15">
        <v>247.37200000000001</v>
      </c>
      <c r="P276" s="15">
        <v>12179.37</v>
      </c>
      <c r="Q276" s="15">
        <v>56</v>
      </c>
      <c r="R276" s="15">
        <v>426.80799999999999</v>
      </c>
      <c r="S276" s="15">
        <v>24353.18</v>
      </c>
    </row>
    <row r="277" spans="4:19" x14ac:dyDescent="0.2">
      <c r="D277" s="20" t="s">
        <v>583</v>
      </c>
      <c r="E277" s="15">
        <v>125</v>
      </c>
      <c r="F277" s="15">
        <v>12851.43</v>
      </c>
      <c r="G277" s="15">
        <v>658548.87</v>
      </c>
      <c r="H277" s="15">
        <v>12</v>
      </c>
      <c r="I277" s="15">
        <v>800.82500000000005</v>
      </c>
      <c r="J277" s="15">
        <v>13897.08</v>
      </c>
      <c r="K277" s="15">
        <v>46</v>
      </c>
      <c r="L277" s="15">
        <v>4445.6000000000004</v>
      </c>
      <c r="M277" s="15">
        <v>118406.94</v>
      </c>
      <c r="N277" s="15">
        <v>6</v>
      </c>
      <c r="O277" s="15">
        <v>577.20000000000005</v>
      </c>
      <c r="P277" s="15">
        <v>18204.71</v>
      </c>
      <c r="Q277" s="15">
        <v>189</v>
      </c>
      <c r="R277" s="15">
        <v>18675.055</v>
      </c>
      <c r="S277" s="15">
        <v>809057.6</v>
      </c>
    </row>
    <row r="278" spans="4:19" x14ac:dyDescent="0.2">
      <c r="D278" s="20" t="s">
        <v>584</v>
      </c>
      <c r="E278" s="15">
        <v>1</v>
      </c>
      <c r="F278" s="15">
        <v>86.123000000000005</v>
      </c>
      <c r="G278" s="15">
        <v>3123.01</v>
      </c>
      <c r="H278" s="15">
        <v>8</v>
      </c>
      <c r="I278" s="15">
        <v>177.249</v>
      </c>
      <c r="J278" s="15">
        <v>14599.53</v>
      </c>
      <c r="K278" s="15">
        <v>54</v>
      </c>
      <c r="L278" s="15">
        <v>4956.0860000000002</v>
      </c>
      <c r="M278" s="15">
        <v>123619.4</v>
      </c>
      <c r="N278" s="15">
        <v>505</v>
      </c>
      <c r="O278" s="15">
        <v>47771.73</v>
      </c>
      <c r="P278" s="15">
        <v>857375.81</v>
      </c>
      <c r="Q278" s="15">
        <v>568</v>
      </c>
      <c r="R278" s="15">
        <v>52991.188000000002</v>
      </c>
      <c r="S278" s="15">
        <v>998717.75</v>
      </c>
    </row>
    <row r="279" spans="4:19" x14ac:dyDescent="0.2">
      <c r="D279" s="20" t="s">
        <v>585</v>
      </c>
      <c r="E279" s="15"/>
      <c r="F279" s="15"/>
      <c r="G279" s="15"/>
      <c r="H279" s="15">
        <v>3</v>
      </c>
      <c r="I279" s="15">
        <v>62.197000000000003</v>
      </c>
      <c r="J279" s="15">
        <v>1046.02</v>
      </c>
      <c r="K279" s="15">
        <v>9</v>
      </c>
      <c r="L279" s="15">
        <v>190.25</v>
      </c>
      <c r="M279" s="15">
        <v>5317.05</v>
      </c>
      <c r="N279" s="15">
        <v>4</v>
      </c>
      <c r="O279" s="15">
        <v>43.61</v>
      </c>
      <c r="P279" s="15">
        <v>1207.6500000000001</v>
      </c>
      <c r="Q279" s="15">
        <v>16</v>
      </c>
      <c r="R279" s="15">
        <v>296.05700000000002</v>
      </c>
      <c r="S279" s="15">
        <v>7570.72</v>
      </c>
    </row>
    <row r="280" spans="4:19" x14ac:dyDescent="0.2">
      <c r="D280" s="20" t="s">
        <v>586</v>
      </c>
      <c r="E280" s="15"/>
      <c r="F280" s="15"/>
      <c r="G280" s="15"/>
      <c r="H280" s="15">
        <v>208</v>
      </c>
      <c r="I280" s="15">
        <v>11586.692999999999</v>
      </c>
      <c r="J280" s="15">
        <v>257022.88</v>
      </c>
      <c r="K280" s="15">
        <v>422</v>
      </c>
      <c r="L280" s="15">
        <v>40307.745000000003</v>
      </c>
      <c r="M280" s="15">
        <v>1380472.67</v>
      </c>
      <c r="N280" s="15">
        <v>2731</v>
      </c>
      <c r="O280" s="15">
        <v>267898.65999999997</v>
      </c>
      <c r="P280" s="15">
        <v>4337387.68</v>
      </c>
      <c r="Q280" s="15">
        <v>3361</v>
      </c>
      <c r="R280" s="15">
        <v>319793.098</v>
      </c>
      <c r="S280" s="15">
        <v>5974883.2300000004</v>
      </c>
    </row>
    <row r="281" spans="4:19" x14ac:dyDescent="0.2">
      <c r="D281" s="20" t="s">
        <v>587</v>
      </c>
      <c r="E281" s="15"/>
      <c r="F281" s="15"/>
      <c r="G281" s="15"/>
      <c r="H281" s="15">
        <v>5</v>
      </c>
      <c r="I281" s="15">
        <v>107.449</v>
      </c>
      <c r="J281" s="15">
        <v>3540.75</v>
      </c>
      <c r="K281" s="15"/>
      <c r="L281" s="15"/>
      <c r="M281" s="15"/>
      <c r="N281" s="19">
        <v>0</v>
      </c>
      <c r="O281" s="19">
        <v>0</v>
      </c>
      <c r="P281" s="19">
        <v>0</v>
      </c>
      <c r="Q281" s="15">
        <v>5</v>
      </c>
      <c r="R281" s="15">
        <v>107.449</v>
      </c>
      <c r="S281" s="15">
        <v>3540.75</v>
      </c>
    </row>
    <row r="282" spans="4:19" x14ac:dyDescent="0.2">
      <c r="D282" s="20" t="s">
        <v>588</v>
      </c>
      <c r="E282" s="15"/>
      <c r="F282" s="15"/>
      <c r="G282" s="15"/>
      <c r="H282" s="15">
        <v>165</v>
      </c>
      <c r="I282" s="15">
        <v>11043.628000000001</v>
      </c>
      <c r="J282" s="15">
        <v>223537.79</v>
      </c>
      <c r="K282" s="15">
        <v>422</v>
      </c>
      <c r="L282" s="15">
        <v>40307.745000000003</v>
      </c>
      <c r="M282" s="15">
        <v>1380472.67</v>
      </c>
      <c r="N282" s="15">
        <v>2712</v>
      </c>
      <c r="O282" s="15">
        <v>267717.30900000001</v>
      </c>
      <c r="P282" s="15">
        <v>4330552.25</v>
      </c>
      <c r="Q282" s="15">
        <v>3299</v>
      </c>
      <c r="R282" s="15">
        <v>319068.68199999997</v>
      </c>
      <c r="S282" s="15">
        <v>5934562.71</v>
      </c>
    </row>
    <row r="283" spans="4:19" x14ac:dyDescent="0.2">
      <c r="D283" s="20" t="s">
        <v>339</v>
      </c>
      <c r="E283" s="15">
        <v>329</v>
      </c>
      <c r="F283" s="15">
        <v>30882.955999999998</v>
      </c>
      <c r="G283" s="15">
        <v>1003378.73</v>
      </c>
      <c r="H283" s="15">
        <v>1706</v>
      </c>
      <c r="I283" s="15">
        <v>152728.666</v>
      </c>
      <c r="J283" s="15">
        <v>4665223.04</v>
      </c>
      <c r="K283" s="15">
        <v>1499</v>
      </c>
      <c r="L283" s="15">
        <v>131029.549</v>
      </c>
      <c r="M283" s="15">
        <v>4347634.63</v>
      </c>
      <c r="N283" s="15">
        <v>1517</v>
      </c>
      <c r="O283" s="15">
        <v>133932.26699999999</v>
      </c>
      <c r="P283" s="15">
        <v>3518525.56</v>
      </c>
      <c r="Q283" s="15">
        <v>5051</v>
      </c>
      <c r="R283" s="15">
        <v>448573.43800000002</v>
      </c>
      <c r="S283" s="15">
        <v>13534761.960000001</v>
      </c>
    </row>
    <row r="284" spans="4:19" x14ac:dyDescent="0.2">
      <c r="D284" s="20" t="s">
        <v>589</v>
      </c>
      <c r="E284" s="15">
        <v>316</v>
      </c>
      <c r="F284" s="15">
        <v>30288.064999999999</v>
      </c>
      <c r="G284" s="15">
        <v>976286.8</v>
      </c>
      <c r="H284" s="15">
        <v>1669</v>
      </c>
      <c r="I284" s="15">
        <v>150371.228</v>
      </c>
      <c r="J284" s="15">
        <v>4563209.68</v>
      </c>
      <c r="K284" s="15">
        <v>1264</v>
      </c>
      <c r="L284" s="15">
        <v>110617.181</v>
      </c>
      <c r="M284" s="15">
        <v>3548173.68</v>
      </c>
      <c r="N284" s="15">
        <v>873</v>
      </c>
      <c r="O284" s="15">
        <v>75342.100999999995</v>
      </c>
      <c r="P284" s="15">
        <v>2059146.53</v>
      </c>
      <c r="Q284" s="15">
        <v>4122</v>
      </c>
      <c r="R284" s="15">
        <v>366618.57500000001</v>
      </c>
      <c r="S284" s="15">
        <v>11146816.689999999</v>
      </c>
    </row>
    <row r="285" spans="4:19" x14ac:dyDescent="0.2">
      <c r="D285" s="20" t="s">
        <v>735</v>
      </c>
      <c r="E285" s="15"/>
      <c r="F285" s="15"/>
      <c r="G285" s="15"/>
      <c r="H285" s="15">
        <v>9</v>
      </c>
      <c r="I285" s="15">
        <v>876.8</v>
      </c>
      <c r="J285" s="15">
        <v>32282.01</v>
      </c>
      <c r="K285" s="15"/>
      <c r="L285" s="15"/>
      <c r="M285" s="15"/>
      <c r="N285" s="19">
        <v>0</v>
      </c>
      <c r="O285" s="19">
        <v>0</v>
      </c>
      <c r="P285" s="19">
        <v>0</v>
      </c>
      <c r="Q285" s="15">
        <v>9</v>
      </c>
      <c r="R285" s="15">
        <v>876.8</v>
      </c>
      <c r="S285" s="15">
        <v>32282.01</v>
      </c>
    </row>
    <row r="286" spans="4:19" x14ac:dyDescent="0.2">
      <c r="D286" s="20" t="s">
        <v>719</v>
      </c>
      <c r="E286" s="15"/>
      <c r="F286" s="15"/>
      <c r="G286" s="15"/>
      <c r="H286" s="15"/>
      <c r="I286" s="15"/>
      <c r="J286" s="15"/>
      <c r="K286" s="15"/>
      <c r="L286" s="15"/>
      <c r="M286" s="15"/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0</v>
      </c>
    </row>
    <row r="287" spans="4:19" x14ac:dyDescent="0.2">
      <c r="D287" s="20" t="s">
        <v>590</v>
      </c>
      <c r="E287" s="15">
        <v>316</v>
      </c>
      <c r="F287" s="15">
        <v>30288.064999999999</v>
      </c>
      <c r="G287" s="15">
        <v>976286.8</v>
      </c>
      <c r="H287" s="15">
        <v>1658</v>
      </c>
      <c r="I287" s="15">
        <v>149393.40299999999</v>
      </c>
      <c r="J287" s="15">
        <v>4525448.72</v>
      </c>
      <c r="K287" s="15">
        <v>1232</v>
      </c>
      <c r="L287" s="15">
        <v>109934.697</v>
      </c>
      <c r="M287" s="15">
        <v>3532101.43</v>
      </c>
      <c r="N287" s="15">
        <v>780</v>
      </c>
      <c r="O287" s="15">
        <v>69284.350999999995</v>
      </c>
      <c r="P287" s="15">
        <v>1871151.78</v>
      </c>
      <c r="Q287" s="15">
        <v>3986</v>
      </c>
      <c r="R287" s="15">
        <v>358900.516</v>
      </c>
      <c r="S287" s="15">
        <v>10904988.73</v>
      </c>
    </row>
    <row r="288" spans="4:19" x14ac:dyDescent="0.2">
      <c r="D288" s="20" t="s">
        <v>591</v>
      </c>
      <c r="E288" s="15"/>
      <c r="F288" s="15"/>
      <c r="G288" s="15"/>
      <c r="H288" s="15">
        <v>7</v>
      </c>
      <c r="I288" s="15">
        <v>374.70600000000002</v>
      </c>
      <c r="J288" s="15">
        <v>2758.57</v>
      </c>
      <c r="K288" s="15">
        <v>38</v>
      </c>
      <c r="L288" s="15">
        <v>3305.652</v>
      </c>
      <c r="M288" s="15">
        <v>110345.33</v>
      </c>
      <c r="N288" s="15">
        <v>288</v>
      </c>
      <c r="O288" s="15">
        <v>29245.212</v>
      </c>
      <c r="P288" s="15">
        <v>267902.36</v>
      </c>
      <c r="Q288" s="15">
        <v>333</v>
      </c>
      <c r="R288" s="15">
        <v>32925.57</v>
      </c>
      <c r="S288" s="15">
        <v>381006.26</v>
      </c>
    </row>
    <row r="289" spans="4:19" x14ac:dyDescent="0.2">
      <c r="D289" s="20" t="s">
        <v>592</v>
      </c>
      <c r="E289" s="15"/>
      <c r="F289" s="15"/>
      <c r="G289" s="15"/>
      <c r="H289" s="15">
        <v>1</v>
      </c>
      <c r="I289" s="15">
        <v>98</v>
      </c>
      <c r="J289" s="15">
        <v>4558.6400000000003</v>
      </c>
      <c r="K289" s="15"/>
      <c r="L289" s="15"/>
      <c r="M289" s="15"/>
      <c r="N289" s="15">
        <v>4</v>
      </c>
      <c r="O289" s="15">
        <v>82.893000000000001</v>
      </c>
      <c r="P289" s="15">
        <v>2848.03</v>
      </c>
      <c r="Q289" s="15">
        <v>5</v>
      </c>
      <c r="R289" s="15">
        <v>180.893</v>
      </c>
      <c r="S289" s="15">
        <v>7406.67</v>
      </c>
    </row>
    <row r="290" spans="4:19" x14ac:dyDescent="0.2">
      <c r="D290" s="20" t="s">
        <v>593</v>
      </c>
      <c r="E290" s="15"/>
      <c r="F290" s="15"/>
      <c r="G290" s="15"/>
      <c r="H290" s="15">
        <v>1</v>
      </c>
      <c r="I290" s="15">
        <v>3.0249999999999999</v>
      </c>
      <c r="J290" s="15">
        <v>920.31</v>
      </c>
      <c r="K290" s="15">
        <v>32</v>
      </c>
      <c r="L290" s="15">
        <v>682.48400000000004</v>
      </c>
      <c r="M290" s="15">
        <v>16072.25</v>
      </c>
      <c r="N290" s="15">
        <v>89</v>
      </c>
      <c r="O290" s="15">
        <v>5974.857</v>
      </c>
      <c r="P290" s="15">
        <v>185146.72</v>
      </c>
      <c r="Q290" s="15">
        <v>122</v>
      </c>
      <c r="R290" s="15">
        <v>6660.366</v>
      </c>
      <c r="S290" s="15">
        <v>202139.28</v>
      </c>
    </row>
    <row r="291" spans="4:19" x14ac:dyDescent="0.2">
      <c r="D291" s="20" t="s">
        <v>594</v>
      </c>
      <c r="E291" s="15"/>
      <c r="F291" s="15"/>
      <c r="G291" s="15"/>
      <c r="H291" s="19">
        <v>0</v>
      </c>
      <c r="I291" s="19">
        <v>0</v>
      </c>
      <c r="J291" s="19">
        <v>0</v>
      </c>
      <c r="K291" s="15">
        <v>98</v>
      </c>
      <c r="L291" s="15">
        <v>8441.7240000000002</v>
      </c>
      <c r="M291" s="15">
        <v>489501.77</v>
      </c>
      <c r="N291" s="19">
        <v>0</v>
      </c>
      <c r="O291" s="19">
        <v>0</v>
      </c>
      <c r="P291" s="19">
        <v>0</v>
      </c>
      <c r="Q291" s="15">
        <v>98</v>
      </c>
      <c r="R291" s="15">
        <v>8441.7240000000002</v>
      </c>
      <c r="S291" s="15">
        <v>489501.77</v>
      </c>
    </row>
    <row r="292" spans="4:19" x14ac:dyDescent="0.2">
      <c r="D292" s="20" t="s">
        <v>595</v>
      </c>
      <c r="E292" s="15"/>
      <c r="F292" s="15"/>
      <c r="G292" s="15"/>
      <c r="H292" s="15"/>
      <c r="I292" s="15"/>
      <c r="J292" s="15"/>
      <c r="K292" s="15">
        <v>98</v>
      </c>
      <c r="L292" s="15">
        <v>8441.7240000000002</v>
      </c>
      <c r="M292" s="15">
        <v>489501.77</v>
      </c>
      <c r="N292" s="15"/>
      <c r="O292" s="15"/>
      <c r="P292" s="15"/>
      <c r="Q292" s="15">
        <v>98</v>
      </c>
      <c r="R292" s="15">
        <v>8441.7240000000002</v>
      </c>
      <c r="S292" s="15">
        <v>489501.77</v>
      </c>
    </row>
    <row r="293" spans="4:19" x14ac:dyDescent="0.2">
      <c r="D293" s="20" t="s">
        <v>596</v>
      </c>
      <c r="E293" s="15">
        <v>12</v>
      </c>
      <c r="F293" s="15">
        <v>573.71900000000005</v>
      </c>
      <c r="G293" s="15">
        <v>27175.31</v>
      </c>
      <c r="H293" s="15">
        <v>22</v>
      </c>
      <c r="I293" s="15">
        <v>2093.2939999999999</v>
      </c>
      <c r="J293" s="15">
        <v>93262.16</v>
      </c>
      <c r="K293" s="15">
        <v>117</v>
      </c>
      <c r="L293" s="15">
        <v>11552.601000000001</v>
      </c>
      <c r="M293" s="15">
        <v>304109.90999999997</v>
      </c>
      <c r="N293" s="15">
        <v>589</v>
      </c>
      <c r="O293" s="15">
        <v>57624.862000000001</v>
      </c>
      <c r="P293" s="15">
        <v>1434621.84</v>
      </c>
      <c r="Q293" s="15">
        <v>740</v>
      </c>
      <c r="R293" s="15">
        <v>71844.475999999995</v>
      </c>
      <c r="S293" s="15">
        <v>1859169.22</v>
      </c>
    </row>
    <row r="294" spans="4:19" x14ac:dyDescent="0.2">
      <c r="D294" s="20" t="s">
        <v>736</v>
      </c>
      <c r="E294" s="15"/>
      <c r="F294" s="15"/>
      <c r="G294" s="15"/>
      <c r="H294" s="15">
        <v>1</v>
      </c>
      <c r="I294" s="15">
        <v>12.279</v>
      </c>
      <c r="J294" s="15">
        <v>-107.48</v>
      </c>
      <c r="K294" s="15"/>
      <c r="L294" s="15"/>
      <c r="M294" s="15"/>
      <c r="N294" s="15">
        <v>20</v>
      </c>
      <c r="O294" s="15">
        <v>2053.5830000000001</v>
      </c>
      <c r="P294" s="15">
        <v>22472.44</v>
      </c>
      <c r="Q294" s="15">
        <v>21</v>
      </c>
      <c r="R294" s="15">
        <v>2065.8620000000001</v>
      </c>
      <c r="S294" s="15">
        <v>22364.959999999999</v>
      </c>
    </row>
    <row r="295" spans="4:19" x14ac:dyDescent="0.2">
      <c r="D295" s="20" t="s">
        <v>597</v>
      </c>
      <c r="E295" s="15"/>
      <c r="F295" s="15"/>
      <c r="G295" s="15"/>
      <c r="H295" s="15">
        <v>21</v>
      </c>
      <c r="I295" s="15">
        <v>2081.0149999999999</v>
      </c>
      <c r="J295" s="15">
        <v>93369.64</v>
      </c>
      <c r="K295" s="15">
        <v>2</v>
      </c>
      <c r="L295" s="15">
        <v>180.24700000000001</v>
      </c>
      <c r="M295" s="15">
        <v>8208.42</v>
      </c>
      <c r="N295" s="15">
        <v>46</v>
      </c>
      <c r="O295" s="15">
        <v>4115.2330000000002</v>
      </c>
      <c r="P295" s="15">
        <v>139341.76999999999</v>
      </c>
      <c r="Q295" s="15">
        <v>69</v>
      </c>
      <c r="R295" s="15">
        <v>6376.4949999999999</v>
      </c>
      <c r="S295" s="15">
        <v>240919.83</v>
      </c>
    </row>
    <row r="296" spans="4:19" x14ac:dyDescent="0.2">
      <c r="D296" s="20" t="s">
        <v>598</v>
      </c>
      <c r="E296" s="15">
        <v>4</v>
      </c>
      <c r="F296" s="15">
        <v>86.456000000000003</v>
      </c>
      <c r="G296" s="15">
        <v>3175.31</v>
      </c>
      <c r="H296" s="15"/>
      <c r="I296" s="15"/>
      <c r="J296" s="15"/>
      <c r="K296" s="15">
        <v>11</v>
      </c>
      <c r="L296" s="15">
        <v>1009.107</v>
      </c>
      <c r="M296" s="15">
        <v>45845.01</v>
      </c>
      <c r="N296" s="15">
        <v>207</v>
      </c>
      <c r="O296" s="15">
        <v>18306.774000000001</v>
      </c>
      <c r="P296" s="15">
        <v>658199.96</v>
      </c>
      <c r="Q296" s="15">
        <v>222</v>
      </c>
      <c r="R296" s="15">
        <v>19402.337</v>
      </c>
      <c r="S296" s="15">
        <v>707220.28</v>
      </c>
    </row>
    <row r="297" spans="4:19" x14ac:dyDescent="0.2">
      <c r="D297" s="20" t="s">
        <v>599</v>
      </c>
      <c r="E297" s="15">
        <v>8</v>
      </c>
      <c r="F297" s="15">
        <v>487.26299999999998</v>
      </c>
      <c r="G297" s="15">
        <v>24000</v>
      </c>
      <c r="H297" s="15"/>
      <c r="I297" s="15"/>
      <c r="J297" s="15"/>
      <c r="K297" s="15">
        <v>104</v>
      </c>
      <c r="L297" s="15">
        <v>10363.246999999999</v>
      </c>
      <c r="M297" s="15">
        <v>250056.48</v>
      </c>
      <c r="N297" s="15">
        <v>316</v>
      </c>
      <c r="O297" s="15">
        <v>33149.271999999997</v>
      </c>
      <c r="P297" s="15">
        <v>614607.67000000004</v>
      </c>
      <c r="Q297" s="15">
        <v>428</v>
      </c>
      <c r="R297" s="15">
        <v>43999.781999999999</v>
      </c>
      <c r="S297" s="15">
        <v>888664.15</v>
      </c>
    </row>
    <row r="298" spans="4:19" x14ac:dyDescent="0.2">
      <c r="D298" s="20" t="s">
        <v>600</v>
      </c>
      <c r="E298" s="19">
        <v>0</v>
      </c>
      <c r="F298" s="19">
        <v>0</v>
      </c>
      <c r="G298" s="15">
        <v>-702.29</v>
      </c>
      <c r="H298" s="15">
        <v>12</v>
      </c>
      <c r="I298" s="15">
        <v>220.73599999999999</v>
      </c>
      <c r="J298" s="15">
        <v>7239.22</v>
      </c>
      <c r="K298" s="15">
        <v>17</v>
      </c>
      <c r="L298" s="15">
        <v>357.02199999999999</v>
      </c>
      <c r="M298" s="15">
        <v>4160.41</v>
      </c>
      <c r="N298" s="15">
        <v>25</v>
      </c>
      <c r="O298" s="15">
        <v>411.38299999999998</v>
      </c>
      <c r="P298" s="15">
        <v>8171.59</v>
      </c>
      <c r="Q298" s="15">
        <v>54</v>
      </c>
      <c r="R298" s="15">
        <v>989.14099999999996</v>
      </c>
      <c r="S298" s="15">
        <v>18868.93</v>
      </c>
    </row>
    <row r="299" spans="4:19" x14ac:dyDescent="0.2">
      <c r="D299" s="20" t="s">
        <v>601</v>
      </c>
      <c r="E299" s="15"/>
      <c r="F299" s="15"/>
      <c r="G299" s="15"/>
      <c r="H299" s="15">
        <v>3</v>
      </c>
      <c r="I299" s="15">
        <v>62.155000000000001</v>
      </c>
      <c r="J299" s="15">
        <v>3382.21</v>
      </c>
      <c r="K299" s="15"/>
      <c r="L299" s="15"/>
      <c r="M299" s="15"/>
      <c r="N299" s="15">
        <v>19</v>
      </c>
      <c r="O299" s="15">
        <v>367.25200000000001</v>
      </c>
      <c r="P299" s="15">
        <v>6784.13</v>
      </c>
      <c r="Q299" s="15">
        <v>22</v>
      </c>
      <c r="R299" s="15">
        <v>429.40699999999998</v>
      </c>
      <c r="S299" s="15">
        <v>10166.34</v>
      </c>
    </row>
    <row r="300" spans="4:19" x14ac:dyDescent="0.2">
      <c r="D300" s="20" t="s">
        <v>737</v>
      </c>
      <c r="E300" s="15"/>
      <c r="F300" s="15"/>
      <c r="G300" s="15"/>
      <c r="H300" s="15">
        <v>9</v>
      </c>
      <c r="I300" s="15">
        <v>158.58099999999999</v>
      </c>
      <c r="J300" s="15">
        <v>3857.01</v>
      </c>
      <c r="K300" s="15">
        <v>16</v>
      </c>
      <c r="L300" s="15">
        <v>341.45699999999999</v>
      </c>
      <c r="M300" s="15">
        <v>3716.66</v>
      </c>
      <c r="N300" s="19">
        <v>0</v>
      </c>
      <c r="O300" s="19">
        <v>0</v>
      </c>
      <c r="P300" s="19">
        <v>0</v>
      </c>
      <c r="Q300" s="15">
        <v>25</v>
      </c>
      <c r="R300" s="15">
        <v>500.03800000000001</v>
      </c>
      <c r="S300" s="15">
        <v>7573.67</v>
      </c>
    </row>
    <row r="301" spans="4:19" x14ac:dyDescent="0.2">
      <c r="D301" s="20" t="s">
        <v>761</v>
      </c>
      <c r="E301" s="15"/>
      <c r="F301" s="15"/>
      <c r="G301" s="15"/>
      <c r="H301" s="15">
        <v>2</v>
      </c>
      <c r="I301" s="15">
        <v>23.007999999999999</v>
      </c>
      <c r="J301" s="15">
        <v>1164.96</v>
      </c>
      <c r="K301" s="15"/>
      <c r="L301" s="15"/>
      <c r="M301" s="15"/>
      <c r="N301" s="15"/>
      <c r="O301" s="15"/>
      <c r="P301" s="15"/>
      <c r="Q301" s="15">
        <v>2</v>
      </c>
      <c r="R301" s="15">
        <v>23.007999999999999</v>
      </c>
      <c r="S301" s="15">
        <v>1164.96</v>
      </c>
    </row>
    <row r="302" spans="4:19" x14ac:dyDescent="0.2">
      <c r="D302" s="20" t="s">
        <v>762</v>
      </c>
      <c r="E302" s="15"/>
      <c r="F302" s="15"/>
      <c r="G302" s="15"/>
      <c r="H302" s="15">
        <v>2</v>
      </c>
      <c r="I302" s="15">
        <v>23.007999999999999</v>
      </c>
      <c r="J302" s="15">
        <v>1164.96</v>
      </c>
      <c r="K302" s="15"/>
      <c r="L302" s="15"/>
      <c r="M302" s="15"/>
      <c r="N302" s="15"/>
      <c r="O302" s="15"/>
      <c r="P302" s="15"/>
      <c r="Q302" s="15">
        <v>2</v>
      </c>
      <c r="R302" s="15">
        <v>23.007999999999999</v>
      </c>
      <c r="S302" s="15">
        <v>1164.96</v>
      </c>
    </row>
    <row r="303" spans="4:19" x14ac:dyDescent="0.2">
      <c r="D303" s="20" t="s">
        <v>602</v>
      </c>
      <c r="E303" s="15">
        <v>1</v>
      </c>
      <c r="F303" s="15">
        <v>21.172000000000001</v>
      </c>
      <c r="G303" s="15">
        <v>618.91</v>
      </c>
      <c r="H303" s="15">
        <v>1</v>
      </c>
      <c r="I303" s="15">
        <v>20.399999999999999</v>
      </c>
      <c r="J303" s="15">
        <v>347.02</v>
      </c>
      <c r="K303" s="15">
        <v>3</v>
      </c>
      <c r="L303" s="15">
        <v>61.021000000000001</v>
      </c>
      <c r="M303" s="15">
        <v>1688.86</v>
      </c>
      <c r="N303" s="15">
        <v>30</v>
      </c>
      <c r="O303" s="15">
        <v>553.92100000000005</v>
      </c>
      <c r="P303" s="15">
        <v>16585.599999999999</v>
      </c>
      <c r="Q303" s="15">
        <v>35</v>
      </c>
      <c r="R303" s="15">
        <v>656.51400000000001</v>
      </c>
      <c r="S303" s="15">
        <v>19240.39</v>
      </c>
    </row>
    <row r="304" spans="4:19" x14ac:dyDescent="0.2">
      <c r="D304" s="20" t="s">
        <v>738</v>
      </c>
      <c r="E304" s="15"/>
      <c r="F304" s="15"/>
      <c r="G304" s="15"/>
      <c r="H304" s="15"/>
      <c r="I304" s="15"/>
      <c r="J304" s="15"/>
      <c r="K304" s="15"/>
      <c r="L304" s="15"/>
      <c r="M304" s="15"/>
      <c r="N304" s="15">
        <v>3</v>
      </c>
      <c r="O304" s="15">
        <v>210.7</v>
      </c>
      <c r="P304" s="15">
        <v>6402.25</v>
      </c>
      <c r="Q304" s="15">
        <v>3</v>
      </c>
      <c r="R304" s="15">
        <v>210.7</v>
      </c>
      <c r="S304" s="15">
        <v>6402.25</v>
      </c>
    </row>
    <row r="305" spans="4:19" x14ac:dyDescent="0.2">
      <c r="D305" s="20" t="s">
        <v>335</v>
      </c>
      <c r="E305" s="15">
        <v>33</v>
      </c>
      <c r="F305" s="15">
        <v>439.779</v>
      </c>
      <c r="G305" s="15">
        <v>18481.59</v>
      </c>
      <c r="H305" s="15">
        <v>252</v>
      </c>
      <c r="I305" s="15">
        <v>3067.8850000000002</v>
      </c>
      <c r="J305" s="15">
        <v>231185.48</v>
      </c>
      <c r="K305" s="15">
        <v>63</v>
      </c>
      <c r="L305" s="15">
        <v>1009.574</v>
      </c>
      <c r="M305" s="15">
        <v>36187.86</v>
      </c>
      <c r="N305" s="15">
        <v>375</v>
      </c>
      <c r="O305" s="15">
        <v>5729.1030000000001</v>
      </c>
      <c r="P305" s="15">
        <v>168595.28</v>
      </c>
      <c r="Q305" s="15">
        <v>723</v>
      </c>
      <c r="R305" s="15">
        <v>10246.341</v>
      </c>
      <c r="S305" s="15">
        <v>454450.21</v>
      </c>
    </row>
    <row r="306" spans="4:19" x14ac:dyDescent="0.2">
      <c r="D306" s="20" t="s">
        <v>603</v>
      </c>
      <c r="E306" s="15"/>
      <c r="F306" s="15"/>
      <c r="G306" s="15"/>
      <c r="H306" s="15">
        <v>16</v>
      </c>
      <c r="I306" s="15">
        <v>269.17</v>
      </c>
      <c r="J306" s="15">
        <v>8660.36</v>
      </c>
      <c r="K306" s="15"/>
      <c r="L306" s="15"/>
      <c r="M306" s="15"/>
      <c r="N306" s="15">
        <v>8</v>
      </c>
      <c r="O306" s="15">
        <v>18.245000000000001</v>
      </c>
      <c r="P306" s="15">
        <v>4369.95</v>
      </c>
      <c r="Q306" s="15">
        <v>24</v>
      </c>
      <c r="R306" s="15">
        <v>287.41500000000002</v>
      </c>
      <c r="S306" s="15">
        <v>13030.31</v>
      </c>
    </row>
    <row r="307" spans="4:19" x14ac:dyDescent="0.2">
      <c r="D307" s="20" t="s">
        <v>604</v>
      </c>
      <c r="E307" s="15">
        <v>11</v>
      </c>
      <c r="F307" s="15">
        <v>40.853999999999999</v>
      </c>
      <c r="G307" s="15">
        <v>5269.68</v>
      </c>
      <c r="H307" s="15">
        <v>47</v>
      </c>
      <c r="I307" s="15">
        <v>447.54500000000002</v>
      </c>
      <c r="J307" s="15">
        <v>35164.379999999997</v>
      </c>
      <c r="K307" s="15"/>
      <c r="L307" s="15"/>
      <c r="M307" s="15"/>
      <c r="N307" s="15">
        <v>56</v>
      </c>
      <c r="O307" s="15">
        <v>673.55700000000002</v>
      </c>
      <c r="P307" s="15">
        <v>39240.68</v>
      </c>
      <c r="Q307" s="15">
        <v>114</v>
      </c>
      <c r="R307" s="15">
        <v>1161.9559999999999</v>
      </c>
      <c r="S307" s="15">
        <v>79674.740000000005</v>
      </c>
    </row>
    <row r="308" spans="4:19" x14ac:dyDescent="0.2">
      <c r="D308" s="20" t="s">
        <v>605</v>
      </c>
      <c r="E308" s="15"/>
      <c r="F308" s="15"/>
      <c r="G308" s="15"/>
      <c r="H308" s="15">
        <v>6</v>
      </c>
      <c r="I308" s="15">
        <v>61.616</v>
      </c>
      <c r="J308" s="15">
        <v>4118.91</v>
      </c>
      <c r="K308" s="15"/>
      <c r="L308" s="15"/>
      <c r="M308" s="15"/>
      <c r="N308" s="15">
        <v>175</v>
      </c>
      <c r="O308" s="15">
        <v>3017.096</v>
      </c>
      <c r="P308" s="15">
        <v>61844.67</v>
      </c>
      <c r="Q308" s="15">
        <v>181</v>
      </c>
      <c r="R308" s="15">
        <v>3078.712</v>
      </c>
      <c r="S308" s="15">
        <v>65963.58</v>
      </c>
    </row>
    <row r="309" spans="4:19" x14ac:dyDescent="0.2">
      <c r="D309" s="20" t="s">
        <v>606</v>
      </c>
      <c r="E309" s="15"/>
      <c r="F309" s="15"/>
      <c r="G309" s="15"/>
      <c r="H309" s="15">
        <v>3</v>
      </c>
      <c r="I309" s="15">
        <v>35.85</v>
      </c>
      <c r="J309" s="15">
        <v>2247.17</v>
      </c>
      <c r="K309" s="15"/>
      <c r="L309" s="15"/>
      <c r="M309" s="15"/>
      <c r="N309" s="15">
        <v>2</v>
      </c>
      <c r="O309" s="15">
        <v>23.045999999999999</v>
      </c>
      <c r="P309" s="15">
        <v>2372.0100000000002</v>
      </c>
      <c r="Q309" s="15">
        <v>5</v>
      </c>
      <c r="R309" s="15">
        <v>58.896000000000001</v>
      </c>
      <c r="S309" s="15">
        <v>4619.18</v>
      </c>
    </row>
    <row r="310" spans="4:19" x14ac:dyDescent="0.2">
      <c r="D310" s="20" t="s">
        <v>607</v>
      </c>
      <c r="E310" s="15">
        <v>4</v>
      </c>
      <c r="F310" s="15">
        <v>83.924999999999997</v>
      </c>
      <c r="G310" s="15">
        <v>2211.15</v>
      </c>
      <c r="H310" s="15">
        <v>96</v>
      </c>
      <c r="I310" s="15">
        <v>1092.0840000000001</v>
      </c>
      <c r="J310" s="15">
        <v>93659.18</v>
      </c>
      <c r="K310" s="15">
        <v>11</v>
      </c>
      <c r="L310" s="15">
        <v>109.533</v>
      </c>
      <c r="M310" s="15">
        <v>5512.53</v>
      </c>
      <c r="N310" s="15">
        <v>60</v>
      </c>
      <c r="O310" s="15">
        <v>707.45600000000002</v>
      </c>
      <c r="P310" s="15">
        <v>30520.09</v>
      </c>
      <c r="Q310" s="15">
        <v>171</v>
      </c>
      <c r="R310" s="15">
        <v>1992.998</v>
      </c>
      <c r="S310" s="15">
        <v>131902.95000000001</v>
      </c>
    </row>
    <row r="311" spans="4:19" x14ac:dyDescent="0.2">
      <c r="D311" s="20" t="s">
        <v>608</v>
      </c>
      <c r="E311" s="15"/>
      <c r="F311" s="15"/>
      <c r="G311" s="15"/>
      <c r="H311" s="15">
        <v>24</v>
      </c>
      <c r="I311" s="15">
        <v>328.77199999999999</v>
      </c>
      <c r="J311" s="15">
        <v>24941.78</v>
      </c>
      <c r="K311" s="15">
        <v>1</v>
      </c>
      <c r="L311" s="15">
        <v>14.476000000000001</v>
      </c>
      <c r="M311" s="15">
        <v>257.24</v>
      </c>
      <c r="N311" s="15">
        <v>1</v>
      </c>
      <c r="O311" s="15">
        <v>11.260999999999999</v>
      </c>
      <c r="P311" s="15">
        <v>1133.19</v>
      </c>
      <c r="Q311" s="15">
        <v>26</v>
      </c>
      <c r="R311" s="15">
        <v>354.50900000000001</v>
      </c>
      <c r="S311" s="15">
        <v>26332.21</v>
      </c>
    </row>
    <row r="312" spans="4:19" x14ac:dyDescent="0.2">
      <c r="D312" s="20" t="s">
        <v>609</v>
      </c>
      <c r="E312" s="15"/>
      <c r="F312" s="15"/>
      <c r="G312" s="15"/>
      <c r="H312" s="15">
        <v>14</v>
      </c>
      <c r="I312" s="15">
        <v>144.124</v>
      </c>
      <c r="J312" s="15">
        <v>15875.84</v>
      </c>
      <c r="K312" s="15"/>
      <c r="L312" s="15"/>
      <c r="M312" s="15"/>
      <c r="N312" s="19">
        <v>0</v>
      </c>
      <c r="O312" s="19">
        <v>0</v>
      </c>
      <c r="P312" s="19">
        <v>0</v>
      </c>
      <c r="Q312" s="15">
        <v>14</v>
      </c>
      <c r="R312" s="15">
        <v>144.124</v>
      </c>
      <c r="S312" s="15">
        <v>15875.84</v>
      </c>
    </row>
    <row r="313" spans="4:19" x14ac:dyDescent="0.2">
      <c r="D313" s="20" t="s">
        <v>610</v>
      </c>
      <c r="E313" s="15"/>
      <c r="F313" s="15"/>
      <c r="G313" s="15"/>
      <c r="H313" s="15"/>
      <c r="I313" s="15"/>
      <c r="J313" s="15"/>
      <c r="K313" s="15">
        <v>1</v>
      </c>
      <c r="L313" s="15">
        <v>18.53</v>
      </c>
      <c r="M313" s="15">
        <v>602.04999999999995</v>
      </c>
      <c r="N313" s="19">
        <v>0</v>
      </c>
      <c r="O313" s="15">
        <v>0.36399999999999999</v>
      </c>
      <c r="P313" s="19">
        <v>0</v>
      </c>
      <c r="Q313" s="15">
        <v>1</v>
      </c>
      <c r="R313" s="15">
        <v>18.893999999999998</v>
      </c>
      <c r="S313" s="15">
        <v>602.04999999999995</v>
      </c>
    </row>
    <row r="314" spans="4:19" x14ac:dyDescent="0.2">
      <c r="D314" s="20" t="s">
        <v>611</v>
      </c>
      <c r="E314" s="15"/>
      <c r="F314" s="15"/>
      <c r="G314" s="15"/>
      <c r="H314" s="15">
        <v>17</v>
      </c>
      <c r="I314" s="15">
        <v>126.72799999999999</v>
      </c>
      <c r="J314" s="15">
        <v>15840.27</v>
      </c>
      <c r="K314" s="15">
        <v>5</v>
      </c>
      <c r="L314" s="15">
        <v>71.91</v>
      </c>
      <c r="M314" s="15">
        <v>2992.44</v>
      </c>
      <c r="N314" s="15">
        <v>5</v>
      </c>
      <c r="O314" s="15">
        <v>39.79</v>
      </c>
      <c r="P314" s="15">
        <v>2820.09</v>
      </c>
      <c r="Q314" s="15">
        <v>27</v>
      </c>
      <c r="R314" s="15">
        <v>238.428</v>
      </c>
      <c r="S314" s="15">
        <v>21652.799999999999</v>
      </c>
    </row>
    <row r="315" spans="4:19" x14ac:dyDescent="0.2">
      <c r="D315" s="20" t="s">
        <v>612</v>
      </c>
      <c r="E315" s="15"/>
      <c r="F315" s="15"/>
      <c r="G315" s="15"/>
      <c r="H315" s="15">
        <v>18</v>
      </c>
      <c r="I315" s="15">
        <v>268.30399999999997</v>
      </c>
      <c r="J315" s="15">
        <v>16206.13</v>
      </c>
      <c r="K315" s="15">
        <v>25</v>
      </c>
      <c r="L315" s="15">
        <v>412.69799999999998</v>
      </c>
      <c r="M315" s="15">
        <v>13887.03</v>
      </c>
      <c r="N315" s="15">
        <v>37</v>
      </c>
      <c r="O315" s="15">
        <v>665.62300000000005</v>
      </c>
      <c r="P315" s="15">
        <v>20078</v>
      </c>
      <c r="Q315" s="15">
        <v>80</v>
      </c>
      <c r="R315" s="15">
        <v>1346.625</v>
      </c>
      <c r="S315" s="15">
        <v>50171.16</v>
      </c>
    </row>
    <row r="316" spans="4:19" x14ac:dyDescent="0.2">
      <c r="D316" s="20" t="s">
        <v>613</v>
      </c>
      <c r="E316" s="15">
        <v>18</v>
      </c>
      <c r="F316" s="15">
        <v>315</v>
      </c>
      <c r="G316" s="15">
        <v>11000.76</v>
      </c>
      <c r="H316" s="15">
        <v>52</v>
      </c>
      <c r="I316" s="15">
        <v>802.43799999999999</v>
      </c>
      <c r="J316" s="15">
        <v>57536.25</v>
      </c>
      <c r="K316" s="15">
        <v>21</v>
      </c>
      <c r="L316" s="15">
        <v>396.90300000000002</v>
      </c>
      <c r="M316" s="15">
        <v>13193.81</v>
      </c>
      <c r="N316" s="15">
        <v>34</v>
      </c>
      <c r="O316" s="15">
        <v>606.97199999999998</v>
      </c>
      <c r="P316" s="15">
        <v>9721.7999999999993</v>
      </c>
      <c r="Q316" s="15">
        <v>125</v>
      </c>
      <c r="R316" s="15">
        <v>2121.3130000000001</v>
      </c>
      <c r="S316" s="15">
        <v>91452.62</v>
      </c>
    </row>
    <row r="317" spans="4:19" x14ac:dyDescent="0.2">
      <c r="D317" s="20" t="s">
        <v>614</v>
      </c>
      <c r="E317" s="15"/>
      <c r="F317" s="15"/>
      <c r="G317" s="15"/>
      <c r="H317" s="15">
        <v>17</v>
      </c>
      <c r="I317" s="15">
        <v>273.58800000000002</v>
      </c>
      <c r="J317" s="15">
        <v>12649.97</v>
      </c>
      <c r="K317" s="15"/>
      <c r="L317" s="15"/>
      <c r="M317" s="15"/>
      <c r="N317" s="15">
        <v>25</v>
      </c>
      <c r="O317" s="15">
        <v>494.32799999999997</v>
      </c>
      <c r="P317" s="15">
        <v>6349.4</v>
      </c>
      <c r="Q317" s="15">
        <v>42</v>
      </c>
      <c r="R317" s="15">
        <v>767.91600000000005</v>
      </c>
      <c r="S317" s="15">
        <v>18999.37</v>
      </c>
    </row>
    <row r="318" spans="4:19" x14ac:dyDescent="0.2">
      <c r="D318" s="20" t="s">
        <v>615</v>
      </c>
      <c r="E318" s="15"/>
      <c r="F318" s="15"/>
      <c r="G318" s="15"/>
      <c r="H318" s="15">
        <v>7</v>
      </c>
      <c r="I318" s="15">
        <v>56.033000000000001</v>
      </c>
      <c r="J318" s="15">
        <v>7398.73</v>
      </c>
      <c r="K318" s="15">
        <v>17</v>
      </c>
      <c r="L318" s="15">
        <v>339.721</v>
      </c>
      <c r="M318" s="15">
        <v>10773.48</v>
      </c>
      <c r="N318" s="15">
        <v>5</v>
      </c>
      <c r="O318" s="15">
        <v>33.012</v>
      </c>
      <c r="P318" s="15">
        <v>2002.7</v>
      </c>
      <c r="Q318" s="15">
        <v>29</v>
      </c>
      <c r="R318" s="15">
        <v>428.76600000000002</v>
      </c>
      <c r="S318" s="15">
        <v>20174.91</v>
      </c>
    </row>
    <row r="319" spans="4:19" x14ac:dyDescent="0.2">
      <c r="D319" s="20" t="s">
        <v>338</v>
      </c>
      <c r="E319" s="15">
        <v>26</v>
      </c>
      <c r="F319" s="15">
        <v>286.27</v>
      </c>
      <c r="G319" s="15">
        <v>2820.25</v>
      </c>
      <c r="H319" s="15">
        <v>358</v>
      </c>
      <c r="I319" s="15">
        <v>4392.0389999999998</v>
      </c>
      <c r="J319" s="15">
        <v>288836.05</v>
      </c>
      <c r="K319" s="15">
        <v>68</v>
      </c>
      <c r="L319" s="15">
        <v>937.14</v>
      </c>
      <c r="M319" s="15">
        <v>34551.29</v>
      </c>
      <c r="N319" s="15">
        <v>737</v>
      </c>
      <c r="O319" s="15">
        <v>4187.3819999999996</v>
      </c>
      <c r="P319" s="15">
        <v>452324.37</v>
      </c>
      <c r="Q319" s="15">
        <v>1189</v>
      </c>
      <c r="R319" s="15">
        <v>9802.8310000000001</v>
      </c>
      <c r="S319" s="15">
        <v>778531.96</v>
      </c>
    </row>
    <row r="320" spans="4:19" x14ac:dyDescent="0.2">
      <c r="D320" s="20" t="s">
        <v>616</v>
      </c>
      <c r="E320" s="19">
        <v>0</v>
      </c>
      <c r="F320" s="19">
        <v>0</v>
      </c>
      <c r="G320" s="15">
        <v>-12007.64</v>
      </c>
      <c r="H320" s="15"/>
      <c r="I320" s="15"/>
      <c r="J320" s="15"/>
      <c r="K320" s="15">
        <v>1</v>
      </c>
      <c r="L320" s="15">
        <v>2.8410000000000002</v>
      </c>
      <c r="M320" s="15">
        <v>748.57</v>
      </c>
      <c r="N320" s="19">
        <v>0</v>
      </c>
      <c r="O320" s="19">
        <v>0</v>
      </c>
      <c r="P320" s="19">
        <v>0</v>
      </c>
      <c r="Q320" s="15">
        <v>1</v>
      </c>
      <c r="R320" s="15">
        <v>2.8410000000000002</v>
      </c>
      <c r="S320" s="15">
        <v>-11259.07</v>
      </c>
    </row>
    <row r="321" spans="4:19" x14ac:dyDescent="0.2">
      <c r="D321" s="20" t="s">
        <v>617</v>
      </c>
      <c r="E321" s="15"/>
      <c r="F321" s="15"/>
      <c r="G321" s="15"/>
      <c r="H321" s="15">
        <v>94</v>
      </c>
      <c r="I321" s="15">
        <v>942.08500000000004</v>
      </c>
      <c r="J321" s="15">
        <v>76648.800000000003</v>
      </c>
      <c r="K321" s="15">
        <v>23</v>
      </c>
      <c r="L321" s="15">
        <v>283.86700000000002</v>
      </c>
      <c r="M321" s="15">
        <v>7826.44</v>
      </c>
      <c r="N321" s="15">
        <v>17</v>
      </c>
      <c r="O321" s="15">
        <v>184.28700000000001</v>
      </c>
      <c r="P321" s="15">
        <v>8132.26</v>
      </c>
      <c r="Q321" s="15">
        <v>134</v>
      </c>
      <c r="R321" s="15">
        <v>1410.239</v>
      </c>
      <c r="S321" s="15">
        <v>92607.5</v>
      </c>
    </row>
    <row r="322" spans="4:19" x14ac:dyDescent="0.2">
      <c r="D322" s="20" t="s">
        <v>618</v>
      </c>
      <c r="E322" s="15"/>
      <c r="F322" s="15"/>
      <c r="G322" s="15"/>
      <c r="H322" s="15">
        <v>55</v>
      </c>
      <c r="I322" s="15">
        <v>523.21</v>
      </c>
      <c r="J322" s="15">
        <v>53080.03</v>
      </c>
      <c r="K322" s="15"/>
      <c r="L322" s="15"/>
      <c r="M322" s="15"/>
      <c r="N322" s="15">
        <v>17</v>
      </c>
      <c r="O322" s="15">
        <v>184.28700000000001</v>
      </c>
      <c r="P322" s="15">
        <v>8132.26</v>
      </c>
      <c r="Q322" s="15">
        <v>72</v>
      </c>
      <c r="R322" s="15">
        <v>707.49699999999996</v>
      </c>
      <c r="S322" s="15">
        <v>61212.29</v>
      </c>
    </row>
    <row r="323" spans="4:19" x14ac:dyDescent="0.2">
      <c r="D323" s="20" t="s">
        <v>619</v>
      </c>
      <c r="E323" s="15">
        <v>5</v>
      </c>
      <c r="F323" s="15">
        <v>95.683999999999997</v>
      </c>
      <c r="G323" s="15">
        <v>2382.64</v>
      </c>
      <c r="H323" s="15">
        <v>42</v>
      </c>
      <c r="I323" s="15">
        <v>1138.7950000000001</v>
      </c>
      <c r="J323" s="15">
        <v>49278.92</v>
      </c>
      <c r="K323" s="15">
        <v>14</v>
      </c>
      <c r="L323" s="15">
        <v>217.346</v>
      </c>
      <c r="M323" s="15">
        <v>8025.55</v>
      </c>
      <c r="N323" s="15">
        <v>31</v>
      </c>
      <c r="O323" s="15">
        <v>403.68700000000001</v>
      </c>
      <c r="P323" s="15">
        <v>11201.74</v>
      </c>
      <c r="Q323" s="15">
        <v>92</v>
      </c>
      <c r="R323" s="15">
        <v>1855.5119999999999</v>
      </c>
      <c r="S323" s="15">
        <v>70888.850000000006</v>
      </c>
    </row>
    <row r="324" spans="4:19" x14ac:dyDescent="0.2">
      <c r="D324" s="20" t="s">
        <v>620</v>
      </c>
      <c r="E324" s="15"/>
      <c r="F324" s="15"/>
      <c r="G324" s="15"/>
      <c r="H324" s="15">
        <v>7</v>
      </c>
      <c r="I324" s="15">
        <v>633.471</v>
      </c>
      <c r="J324" s="15">
        <v>30374.11</v>
      </c>
      <c r="K324" s="15"/>
      <c r="L324" s="15"/>
      <c r="M324" s="15"/>
      <c r="N324" s="15">
        <v>5</v>
      </c>
      <c r="O324" s="15">
        <v>31.43</v>
      </c>
      <c r="P324" s="15">
        <v>2668.84</v>
      </c>
      <c r="Q324" s="15">
        <v>12</v>
      </c>
      <c r="R324" s="15">
        <v>664.90099999999995</v>
      </c>
      <c r="S324" s="15">
        <v>33042.949999999997</v>
      </c>
    </row>
    <row r="325" spans="4:19" x14ac:dyDescent="0.2">
      <c r="D325" s="20" t="s">
        <v>621</v>
      </c>
      <c r="E325" s="15"/>
      <c r="F325" s="15"/>
      <c r="G325" s="15"/>
      <c r="H325" s="15"/>
      <c r="I325" s="15"/>
      <c r="J325" s="15"/>
      <c r="K325" s="15"/>
      <c r="L325" s="15"/>
      <c r="M325" s="15"/>
      <c r="N325" s="19">
        <v>0</v>
      </c>
      <c r="O325" s="19">
        <v>0</v>
      </c>
      <c r="P325" s="19">
        <v>0</v>
      </c>
      <c r="Q325" s="19">
        <v>0</v>
      </c>
      <c r="R325" s="19">
        <v>0</v>
      </c>
      <c r="S325" s="19">
        <v>0</v>
      </c>
    </row>
    <row r="326" spans="4:19" x14ac:dyDescent="0.2">
      <c r="D326" s="20" t="s">
        <v>739</v>
      </c>
      <c r="E326" s="15"/>
      <c r="F326" s="15"/>
      <c r="G326" s="15"/>
      <c r="H326" s="15">
        <v>1</v>
      </c>
      <c r="I326" s="15">
        <v>20</v>
      </c>
      <c r="J326" s="15">
        <v>187.21</v>
      </c>
      <c r="K326" s="15"/>
      <c r="L326" s="15"/>
      <c r="M326" s="15"/>
      <c r="N326" s="15">
        <v>2</v>
      </c>
      <c r="O326" s="15">
        <v>40.767000000000003</v>
      </c>
      <c r="P326" s="15">
        <v>364.68</v>
      </c>
      <c r="Q326" s="15">
        <v>3</v>
      </c>
      <c r="R326" s="15">
        <v>60.767000000000003</v>
      </c>
      <c r="S326" s="15">
        <v>551.89</v>
      </c>
    </row>
    <row r="327" spans="4:19" x14ac:dyDescent="0.2">
      <c r="D327" s="20" t="s">
        <v>622</v>
      </c>
      <c r="E327" s="15">
        <v>5</v>
      </c>
      <c r="F327" s="15">
        <v>95.683999999999997</v>
      </c>
      <c r="G327" s="15">
        <v>2382.64</v>
      </c>
      <c r="H327" s="15">
        <v>32</v>
      </c>
      <c r="I327" s="15">
        <v>463.036</v>
      </c>
      <c r="J327" s="15">
        <v>16888.5</v>
      </c>
      <c r="K327" s="15">
        <v>10</v>
      </c>
      <c r="L327" s="15">
        <v>168.61699999999999</v>
      </c>
      <c r="M327" s="15">
        <v>5791.74</v>
      </c>
      <c r="N327" s="15">
        <v>21</v>
      </c>
      <c r="O327" s="15">
        <v>287.62599999999998</v>
      </c>
      <c r="P327" s="15">
        <v>6326.39</v>
      </c>
      <c r="Q327" s="15">
        <v>68</v>
      </c>
      <c r="R327" s="15">
        <v>1014.963</v>
      </c>
      <c r="S327" s="15">
        <v>31389.27</v>
      </c>
    </row>
    <row r="328" spans="4:19" x14ac:dyDescent="0.2">
      <c r="D328" s="20" t="s">
        <v>623</v>
      </c>
      <c r="E328" s="15"/>
      <c r="F328" s="15"/>
      <c r="G328" s="15"/>
      <c r="H328" s="15">
        <v>39</v>
      </c>
      <c r="I328" s="15">
        <v>360.25799999999998</v>
      </c>
      <c r="J328" s="15">
        <v>18374.38</v>
      </c>
      <c r="K328" s="15">
        <v>2</v>
      </c>
      <c r="L328" s="15">
        <v>31.007999999999999</v>
      </c>
      <c r="M328" s="15">
        <v>1312.73</v>
      </c>
      <c r="N328" s="15">
        <v>1</v>
      </c>
      <c r="O328" s="15">
        <v>6.085</v>
      </c>
      <c r="P328" s="15">
        <v>668.81</v>
      </c>
      <c r="Q328" s="15">
        <v>42</v>
      </c>
      <c r="R328" s="15">
        <v>397.351</v>
      </c>
      <c r="S328" s="15">
        <v>20355.919999999998</v>
      </c>
    </row>
    <row r="329" spans="4:19" x14ac:dyDescent="0.2">
      <c r="D329" s="20" t="s">
        <v>624</v>
      </c>
      <c r="E329" s="15"/>
      <c r="F329" s="15"/>
      <c r="G329" s="15"/>
      <c r="H329" s="15">
        <v>7</v>
      </c>
      <c r="I329" s="15">
        <v>83.38</v>
      </c>
      <c r="J329" s="15">
        <v>3885.33</v>
      </c>
      <c r="K329" s="15">
        <v>12</v>
      </c>
      <c r="L329" s="15">
        <v>237.55099999999999</v>
      </c>
      <c r="M329" s="15">
        <v>7972.03</v>
      </c>
      <c r="N329" s="15">
        <v>7</v>
      </c>
      <c r="O329" s="15">
        <v>115.51900000000001</v>
      </c>
      <c r="P329" s="15">
        <v>5515.51</v>
      </c>
      <c r="Q329" s="15">
        <v>26</v>
      </c>
      <c r="R329" s="15">
        <v>436.45</v>
      </c>
      <c r="S329" s="15">
        <v>17372.87</v>
      </c>
    </row>
    <row r="330" spans="4:19" x14ac:dyDescent="0.2">
      <c r="D330" s="20" t="s">
        <v>625</v>
      </c>
      <c r="E330" s="19">
        <v>0</v>
      </c>
      <c r="F330" s="19">
        <v>0</v>
      </c>
      <c r="G330" s="15">
        <v>-360.53</v>
      </c>
      <c r="H330" s="15">
        <v>25</v>
      </c>
      <c r="I330" s="15">
        <v>180.80500000000001</v>
      </c>
      <c r="J330" s="15">
        <v>18500</v>
      </c>
      <c r="K330" s="15">
        <v>3</v>
      </c>
      <c r="L330" s="15">
        <v>37.276000000000003</v>
      </c>
      <c r="M330" s="15">
        <v>1511.95</v>
      </c>
      <c r="N330" s="15">
        <v>26</v>
      </c>
      <c r="O330" s="15">
        <v>183.96899999999999</v>
      </c>
      <c r="P330" s="15">
        <v>18955.900000000001</v>
      </c>
      <c r="Q330" s="15">
        <v>54</v>
      </c>
      <c r="R330" s="15">
        <v>402.05</v>
      </c>
      <c r="S330" s="15">
        <v>38607.32</v>
      </c>
    </row>
    <row r="331" spans="4:19" x14ac:dyDescent="0.2">
      <c r="D331" s="20" t="s">
        <v>626</v>
      </c>
      <c r="E331" s="15"/>
      <c r="F331" s="15"/>
      <c r="G331" s="15"/>
      <c r="H331" s="15">
        <v>4</v>
      </c>
      <c r="I331" s="15">
        <v>75.129000000000005</v>
      </c>
      <c r="J331" s="15">
        <v>1172.74</v>
      </c>
      <c r="K331" s="15"/>
      <c r="L331" s="15"/>
      <c r="M331" s="15"/>
      <c r="N331" s="19">
        <v>0</v>
      </c>
      <c r="O331" s="19">
        <v>0</v>
      </c>
      <c r="P331" s="19">
        <v>0</v>
      </c>
      <c r="Q331" s="15">
        <v>4</v>
      </c>
      <c r="R331" s="15">
        <v>75.129000000000005</v>
      </c>
      <c r="S331" s="15">
        <v>1172.74</v>
      </c>
    </row>
    <row r="332" spans="4:19" x14ac:dyDescent="0.2">
      <c r="D332" s="20" t="s">
        <v>627</v>
      </c>
      <c r="E332" s="15">
        <v>21</v>
      </c>
      <c r="F332" s="15">
        <v>190.58600000000001</v>
      </c>
      <c r="G332" s="15">
        <v>12805.78</v>
      </c>
      <c r="H332" s="15">
        <v>113</v>
      </c>
      <c r="I332" s="15">
        <v>1152.4449999999999</v>
      </c>
      <c r="J332" s="15">
        <v>96704.81</v>
      </c>
      <c r="K332" s="15">
        <v>3</v>
      </c>
      <c r="L332" s="15">
        <v>32.017000000000003</v>
      </c>
      <c r="M332" s="15">
        <v>1408.96</v>
      </c>
      <c r="N332" s="15">
        <v>589</v>
      </c>
      <c r="O332" s="15">
        <v>2607.2910000000002</v>
      </c>
      <c r="P332" s="15">
        <v>380342.84</v>
      </c>
      <c r="Q332" s="15">
        <v>726</v>
      </c>
      <c r="R332" s="15">
        <v>3982.3389999999999</v>
      </c>
      <c r="S332" s="15">
        <v>491262.39</v>
      </c>
    </row>
    <row r="333" spans="4:19" x14ac:dyDescent="0.2">
      <c r="D333" s="20" t="s">
        <v>628</v>
      </c>
      <c r="E333" s="15"/>
      <c r="F333" s="15"/>
      <c r="G333" s="15"/>
      <c r="H333" s="15">
        <v>34</v>
      </c>
      <c r="I333" s="15">
        <v>459.142</v>
      </c>
      <c r="J333" s="15">
        <v>24271.07</v>
      </c>
      <c r="K333" s="15">
        <v>10</v>
      </c>
      <c r="L333" s="15">
        <v>95.233999999999995</v>
      </c>
      <c r="M333" s="15">
        <v>5745.06</v>
      </c>
      <c r="N333" s="15">
        <v>66</v>
      </c>
      <c r="O333" s="15">
        <v>686.54399999999998</v>
      </c>
      <c r="P333" s="15">
        <v>27507.31</v>
      </c>
      <c r="Q333" s="15">
        <v>110</v>
      </c>
      <c r="R333" s="15">
        <v>1240.92</v>
      </c>
      <c r="S333" s="15">
        <v>57523.44</v>
      </c>
    </row>
    <row r="334" spans="4:19" x14ac:dyDescent="0.2">
      <c r="D334" s="20" t="s">
        <v>336</v>
      </c>
      <c r="E334" s="15">
        <v>8</v>
      </c>
      <c r="F334" s="15">
        <v>429.83100000000002</v>
      </c>
      <c r="G334" s="15">
        <v>34313.199999999997</v>
      </c>
      <c r="H334" s="15">
        <v>183</v>
      </c>
      <c r="I334" s="15">
        <v>1707.5809999999999</v>
      </c>
      <c r="J334" s="15">
        <v>159101.75</v>
      </c>
      <c r="K334" s="15">
        <v>21</v>
      </c>
      <c r="L334" s="15">
        <v>216.49600000000001</v>
      </c>
      <c r="M334" s="15">
        <v>14789.23</v>
      </c>
      <c r="N334" s="15">
        <v>759</v>
      </c>
      <c r="O334" s="15">
        <v>6206.5079999999998</v>
      </c>
      <c r="P334" s="15">
        <v>408291.74</v>
      </c>
      <c r="Q334" s="15">
        <v>971</v>
      </c>
      <c r="R334" s="15">
        <v>8560.4159999999993</v>
      </c>
      <c r="S334" s="15">
        <v>616495.92000000004</v>
      </c>
    </row>
    <row r="335" spans="4:19" x14ac:dyDescent="0.2">
      <c r="D335" s="20" t="s">
        <v>629</v>
      </c>
      <c r="E335" s="15"/>
      <c r="F335" s="15"/>
      <c r="G335" s="15"/>
      <c r="H335" s="15"/>
      <c r="I335" s="15"/>
      <c r="J335" s="15"/>
      <c r="K335" s="15">
        <v>-1</v>
      </c>
      <c r="L335" s="15">
        <v>-85</v>
      </c>
      <c r="M335" s="15">
        <v>-437.98</v>
      </c>
      <c r="N335" s="15">
        <v>1</v>
      </c>
      <c r="O335" s="15">
        <v>79.608999999999995</v>
      </c>
      <c r="P335" s="15">
        <v>7411.61</v>
      </c>
      <c r="Q335" s="19">
        <v>0</v>
      </c>
      <c r="R335" s="15">
        <v>-5.391</v>
      </c>
      <c r="S335" s="15">
        <v>6973.63</v>
      </c>
    </row>
    <row r="336" spans="4:19" x14ac:dyDescent="0.2">
      <c r="D336" s="20" t="s">
        <v>630</v>
      </c>
      <c r="E336" s="15">
        <v>1</v>
      </c>
      <c r="F336" s="15">
        <v>372</v>
      </c>
      <c r="G336" s="15">
        <v>30963.06</v>
      </c>
      <c r="H336" s="15"/>
      <c r="I336" s="15"/>
      <c r="J336" s="15"/>
      <c r="K336" s="15"/>
      <c r="L336" s="15"/>
      <c r="M336" s="15"/>
      <c r="N336" s="15">
        <v>26</v>
      </c>
      <c r="O336" s="15">
        <v>477.59199999999998</v>
      </c>
      <c r="P336" s="15">
        <v>33324.76</v>
      </c>
      <c r="Q336" s="15">
        <v>27</v>
      </c>
      <c r="R336" s="15">
        <v>849.59199999999998</v>
      </c>
      <c r="S336" s="15">
        <v>64287.82</v>
      </c>
    </row>
    <row r="337" spans="4:19" x14ac:dyDescent="0.2">
      <c r="D337" s="20" t="s">
        <v>631</v>
      </c>
      <c r="E337" s="15">
        <v>6</v>
      </c>
      <c r="F337" s="15">
        <v>39.014000000000003</v>
      </c>
      <c r="G337" s="15">
        <v>2799.83</v>
      </c>
      <c r="H337" s="15">
        <v>160</v>
      </c>
      <c r="I337" s="15">
        <v>1445.0170000000001</v>
      </c>
      <c r="J337" s="15">
        <v>143838.6</v>
      </c>
      <c r="K337" s="15"/>
      <c r="L337" s="15"/>
      <c r="M337" s="15"/>
      <c r="N337" s="15">
        <v>696</v>
      </c>
      <c r="O337" s="15">
        <v>5268.4960000000001</v>
      </c>
      <c r="P337" s="15">
        <v>348267.95</v>
      </c>
      <c r="Q337" s="15">
        <v>862</v>
      </c>
      <c r="R337" s="15">
        <v>6752.527</v>
      </c>
      <c r="S337" s="15">
        <v>494906.38</v>
      </c>
    </row>
    <row r="338" spans="4:19" x14ac:dyDescent="0.2">
      <c r="D338" s="20" t="s">
        <v>632</v>
      </c>
      <c r="E338" s="15"/>
      <c r="F338" s="15"/>
      <c r="G338" s="15"/>
      <c r="H338" s="15">
        <v>2</v>
      </c>
      <c r="I338" s="15">
        <v>20.462</v>
      </c>
      <c r="J338" s="15">
        <v>664.3</v>
      </c>
      <c r="K338" s="15"/>
      <c r="L338" s="15"/>
      <c r="M338" s="15"/>
      <c r="N338" s="15">
        <v>43</v>
      </c>
      <c r="O338" s="15">
        <v>373.26900000000001</v>
      </c>
      <c r="P338" s="15">
        <v>19240.990000000002</v>
      </c>
      <c r="Q338" s="15">
        <v>45</v>
      </c>
      <c r="R338" s="15">
        <v>393.73099999999999</v>
      </c>
      <c r="S338" s="15">
        <v>19905.29</v>
      </c>
    </row>
    <row r="339" spans="4:19" x14ac:dyDescent="0.2">
      <c r="D339" s="20" t="s">
        <v>633</v>
      </c>
      <c r="E339" s="15">
        <v>5</v>
      </c>
      <c r="F339" s="15">
        <v>32.259</v>
      </c>
      <c r="G339" s="15">
        <v>2347.02</v>
      </c>
      <c r="H339" s="15">
        <v>6</v>
      </c>
      <c r="I339" s="15">
        <v>119.613</v>
      </c>
      <c r="J339" s="15">
        <v>3832.29</v>
      </c>
      <c r="K339" s="15"/>
      <c r="L339" s="15"/>
      <c r="M339" s="15"/>
      <c r="N339" s="15">
        <v>129</v>
      </c>
      <c r="O339" s="15">
        <v>742.93499999999995</v>
      </c>
      <c r="P339" s="15">
        <v>55040.4</v>
      </c>
      <c r="Q339" s="15">
        <v>140</v>
      </c>
      <c r="R339" s="15">
        <v>894.80700000000002</v>
      </c>
      <c r="S339" s="15">
        <v>61219.71</v>
      </c>
    </row>
    <row r="340" spans="4:19" x14ac:dyDescent="0.2">
      <c r="D340" s="20" t="s">
        <v>634</v>
      </c>
      <c r="E340" s="15"/>
      <c r="F340" s="15"/>
      <c r="G340" s="15"/>
      <c r="H340" s="15">
        <v>81</v>
      </c>
      <c r="I340" s="15">
        <v>659.73599999999999</v>
      </c>
      <c r="J340" s="15">
        <v>77355.02</v>
      </c>
      <c r="K340" s="15"/>
      <c r="L340" s="15"/>
      <c r="M340" s="15"/>
      <c r="N340" s="15">
        <v>164</v>
      </c>
      <c r="O340" s="15">
        <v>1372.9549999999999</v>
      </c>
      <c r="P340" s="15">
        <v>66336.36</v>
      </c>
      <c r="Q340" s="15">
        <v>245</v>
      </c>
      <c r="R340" s="15">
        <v>2032.691</v>
      </c>
      <c r="S340" s="15">
        <v>143691.38</v>
      </c>
    </row>
    <row r="341" spans="4:19" x14ac:dyDescent="0.2">
      <c r="D341" s="20" t="s">
        <v>635</v>
      </c>
      <c r="E341" s="15"/>
      <c r="F341" s="15"/>
      <c r="G341" s="15"/>
      <c r="H341" s="15">
        <v>13</v>
      </c>
      <c r="I341" s="15">
        <v>153.49600000000001</v>
      </c>
      <c r="J341" s="15">
        <v>10216.209999999999</v>
      </c>
      <c r="K341" s="15">
        <v>13</v>
      </c>
      <c r="L341" s="15">
        <v>149.161</v>
      </c>
      <c r="M341" s="15">
        <v>10912.28</v>
      </c>
      <c r="N341" s="15">
        <v>24</v>
      </c>
      <c r="O341" s="15">
        <v>190.858</v>
      </c>
      <c r="P341" s="15">
        <v>14816.71</v>
      </c>
      <c r="Q341" s="15">
        <v>50</v>
      </c>
      <c r="R341" s="15">
        <v>493.51499999999999</v>
      </c>
      <c r="S341" s="15">
        <v>35945.199999999997</v>
      </c>
    </row>
    <row r="342" spans="4:19" x14ac:dyDescent="0.2">
      <c r="D342" s="20" t="s">
        <v>636</v>
      </c>
      <c r="E342" s="15"/>
      <c r="F342" s="15"/>
      <c r="G342" s="15"/>
      <c r="H342" s="15">
        <v>2</v>
      </c>
      <c r="I342" s="15">
        <v>18.95</v>
      </c>
      <c r="J342" s="15">
        <v>1840.4</v>
      </c>
      <c r="K342" s="15"/>
      <c r="L342" s="15"/>
      <c r="M342" s="15"/>
      <c r="N342" s="19">
        <v>0</v>
      </c>
      <c r="O342" s="19">
        <v>0</v>
      </c>
      <c r="P342" s="19">
        <v>0</v>
      </c>
      <c r="Q342" s="15">
        <v>2</v>
      </c>
      <c r="R342" s="15">
        <v>18.95</v>
      </c>
      <c r="S342" s="15">
        <v>1840.4</v>
      </c>
    </row>
    <row r="343" spans="4:19" x14ac:dyDescent="0.2">
      <c r="D343" s="20" t="s">
        <v>637</v>
      </c>
      <c r="E343" s="15"/>
      <c r="F343" s="15"/>
      <c r="G343" s="15"/>
      <c r="H343" s="15">
        <v>4</v>
      </c>
      <c r="I343" s="15">
        <v>31.254000000000001</v>
      </c>
      <c r="J343" s="15">
        <v>1570.49</v>
      </c>
      <c r="K343" s="15"/>
      <c r="L343" s="15"/>
      <c r="M343" s="15"/>
      <c r="N343" s="19">
        <v>0</v>
      </c>
      <c r="O343" s="19">
        <v>0</v>
      </c>
      <c r="P343" s="19">
        <v>0</v>
      </c>
      <c r="Q343" s="15">
        <v>4</v>
      </c>
      <c r="R343" s="15">
        <v>31.254000000000001</v>
      </c>
      <c r="S343" s="15">
        <v>1570.49</v>
      </c>
    </row>
    <row r="344" spans="4:19" x14ac:dyDescent="0.2">
      <c r="D344" s="20" t="s">
        <v>638</v>
      </c>
      <c r="E344" s="15">
        <v>1</v>
      </c>
      <c r="F344" s="15">
        <v>18.817</v>
      </c>
      <c r="G344" s="15">
        <v>550.30999999999995</v>
      </c>
      <c r="H344" s="15">
        <v>4</v>
      </c>
      <c r="I344" s="15">
        <v>58.863999999999997</v>
      </c>
      <c r="J344" s="15">
        <v>1636.05</v>
      </c>
      <c r="K344" s="15">
        <v>9</v>
      </c>
      <c r="L344" s="15">
        <v>152.33500000000001</v>
      </c>
      <c r="M344" s="15">
        <v>4314.93</v>
      </c>
      <c r="N344" s="15">
        <v>12</v>
      </c>
      <c r="O344" s="15">
        <v>189.953</v>
      </c>
      <c r="P344" s="15">
        <v>4470.71</v>
      </c>
      <c r="Q344" s="15">
        <v>26</v>
      </c>
      <c r="R344" s="15">
        <v>419.96899999999999</v>
      </c>
      <c r="S344" s="15">
        <v>10972</v>
      </c>
    </row>
    <row r="345" spans="4:19" x14ac:dyDescent="0.2">
      <c r="D345" s="20" t="s">
        <v>337</v>
      </c>
      <c r="E345" s="15">
        <v>465</v>
      </c>
      <c r="F345" s="15">
        <v>5988.3860000000004</v>
      </c>
      <c r="G345" s="15">
        <v>630531.02</v>
      </c>
      <c r="H345" s="15">
        <v>1686</v>
      </c>
      <c r="I345" s="15">
        <v>32315.862000000001</v>
      </c>
      <c r="J345" s="15">
        <v>3544132.02</v>
      </c>
      <c r="K345" s="15">
        <v>2399</v>
      </c>
      <c r="L345" s="15">
        <v>36304.788</v>
      </c>
      <c r="M345" s="15">
        <v>4273173.34</v>
      </c>
      <c r="N345" s="15">
        <v>10059</v>
      </c>
      <c r="O345" s="15">
        <v>197348.64600000001</v>
      </c>
      <c r="P345" s="15">
        <v>16489346.65</v>
      </c>
      <c r="Q345" s="15">
        <v>14609</v>
      </c>
      <c r="R345" s="15">
        <v>271957.68199999997</v>
      </c>
      <c r="S345" s="15">
        <v>24937183.030000001</v>
      </c>
    </row>
    <row r="346" spans="4:19" x14ac:dyDescent="0.2">
      <c r="D346" s="20" t="s">
        <v>639</v>
      </c>
      <c r="E346" s="15">
        <v>8</v>
      </c>
      <c r="F346" s="15">
        <v>34.926000000000002</v>
      </c>
      <c r="G346" s="15">
        <v>5280.09</v>
      </c>
      <c r="H346" s="15">
        <v>1122</v>
      </c>
      <c r="I346" s="15">
        <v>19680.238000000001</v>
      </c>
      <c r="J346" s="15">
        <v>2432485.34</v>
      </c>
      <c r="K346" s="15">
        <v>1387</v>
      </c>
      <c r="L346" s="15">
        <v>21885.268</v>
      </c>
      <c r="M346" s="15">
        <v>2713960.15</v>
      </c>
      <c r="N346" s="15">
        <v>9255</v>
      </c>
      <c r="O346" s="15">
        <v>183327.734</v>
      </c>
      <c r="P346" s="15">
        <v>15177232.34</v>
      </c>
      <c r="Q346" s="15">
        <v>11772</v>
      </c>
      <c r="R346" s="15">
        <v>224928.166</v>
      </c>
      <c r="S346" s="15">
        <v>20328957.920000002</v>
      </c>
    </row>
    <row r="347" spans="4:19" x14ac:dyDescent="0.2">
      <c r="D347" s="20" t="s">
        <v>640</v>
      </c>
      <c r="E347" s="15">
        <v>1</v>
      </c>
      <c r="F347" s="15">
        <v>2.2450000000000001</v>
      </c>
      <c r="G347" s="15">
        <v>1888.65</v>
      </c>
      <c r="H347" s="15">
        <v>801</v>
      </c>
      <c r="I347" s="15">
        <v>16698.937000000002</v>
      </c>
      <c r="J347" s="15">
        <v>2212015.52</v>
      </c>
      <c r="K347" s="15">
        <v>1343</v>
      </c>
      <c r="L347" s="15">
        <v>21662.672999999999</v>
      </c>
      <c r="M347" s="15">
        <v>2655873.2000000002</v>
      </c>
      <c r="N347" s="15">
        <v>9083</v>
      </c>
      <c r="O347" s="15">
        <v>181816.35500000001</v>
      </c>
      <c r="P347" s="15">
        <v>14993717.73</v>
      </c>
      <c r="Q347" s="15">
        <v>11228</v>
      </c>
      <c r="R347" s="15">
        <v>220180.21</v>
      </c>
      <c r="S347" s="15">
        <v>19863495.100000001</v>
      </c>
    </row>
    <row r="348" spans="4:19" x14ac:dyDescent="0.2">
      <c r="D348" s="20" t="s">
        <v>641</v>
      </c>
      <c r="E348" s="15"/>
      <c r="F348" s="15"/>
      <c r="G348" s="15"/>
      <c r="H348" s="19">
        <v>0</v>
      </c>
      <c r="I348" s="19">
        <v>0</v>
      </c>
      <c r="J348" s="19">
        <v>0</v>
      </c>
      <c r="K348" s="15">
        <v>1147</v>
      </c>
      <c r="L348" s="15">
        <v>18491.447</v>
      </c>
      <c r="M348" s="15">
        <v>2239288.4500000002</v>
      </c>
      <c r="N348" s="15">
        <v>3031</v>
      </c>
      <c r="O348" s="15">
        <v>65725.86</v>
      </c>
      <c r="P348" s="15">
        <v>4508955.9000000004</v>
      </c>
      <c r="Q348" s="15">
        <v>4178</v>
      </c>
      <c r="R348" s="15">
        <v>84217.307000000001</v>
      </c>
      <c r="S348" s="15">
        <v>6748244.3499999996</v>
      </c>
    </row>
    <row r="349" spans="4:19" x14ac:dyDescent="0.2">
      <c r="D349" s="20" t="s">
        <v>642</v>
      </c>
      <c r="E349" s="19">
        <v>0</v>
      </c>
      <c r="F349" s="19">
        <v>0</v>
      </c>
      <c r="G349" s="15">
        <v>1106.68</v>
      </c>
      <c r="H349" s="15">
        <v>796</v>
      </c>
      <c r="I349" s="15">
        <v>16687.66</v>
      </c>
      <c r="J349" s="15">
        <v>2210568.62</v>
      </c>
      <c r="K349" s="15">
        <v>195</v>
      </c>
      <c r="L349" s="15">
        <v>3150.6570000000002</v>
      </c>
      <c r="M349" s="15">
        <v>416043.66</v>
      </c>
      <c r="N349" s="15">
        <v>6043</v>
      </c>
      <c r="O349" s="15">
        <v>115976.537</v>
      </c>
      <c r="P349" s="15">
        <v>10480026.720000001</v>
      </c>
      <c r="Q349" s="15">
        <v>7034</v>
      </c>
      <c r="R349" s="15">
        <v>135814.85399999999</v>
      </c>
      <c r="S349" s="15">
        <v>13107745.68</v>
      </c>
    </row>
    <row r="350" spans="4:19" x14ac:dyDescent="0.2">
      <c r="D350" s="20" t="s">
        <v>790</v>
      </c>
      <c r="E350" s="15"/>
      <c r="F350" s="15"/>
      <c r="G350" s="15"/>
      <c r="H350" s="15">
        <v>4</v>
      </c>
      <c r="I350" s="15">
        <v>14.37</v>
      </c>
      <c r="J350" s="15">
        <v>2622.65</v>
      </c>
      <c r="K350" s="15"/>
      <c r="L350" s="15"/>
      <c r="M350" s="15"/>
      <c r="N350" s="19">
        <v>0</v>
      </c>
      <c r="O350" s="19">
        <v>0</v>
      </c>
      <c r="P350" s="19">
        <v>0</v>
      </c>
      <c r="Q350" s="15">
        <v>4</v>
      </c>
      <c r="R350" s="15">
        <v>14.37</v>
      </c>
      <c r="S350" s="15">
        <v>2622.65</v>
      </c>
    </row>
    <row r="351" spans="4:19" x14ac:dyDescent="0.2">
      <c r="D351" s="20" t="s">
        <v>643</v>
      </c>
      <c r="E351" s="15">
        <v>7</v>
      </c>
      <c r="F351" s="15">
        <v>32.680999999999997</v>
      </c>
      <c r="G351" s="15">
        <v>3391.44</v>
      </c>
      <c r="H351" s="15">
        <v>317</v>
      </c>
      <c r="I351" s="15">
        <v>2966.931</v>
      </c>
      <c r="J351" s="15">
        <v>217847.17</v>
      </c>
      <c r="K351" s="15">
        <v>44</v>
      </c>
      <c r="L351" s="15">
        <v>222.595</v>
      </c>
      <c r="M351" s="15">
        <v>58086.95</v>
      </c>
      <c r="N351" s="15">
        <v>172</v>
      </c>
      <c r="O351" s="15">
        <v>1511.3789999999999</v>
      </c>
      <c r="P351" s="15">
        <v>183514.61</v>
      </c>
      <c r="Q351" s="15">
        <v>540</v>
      </c>
      <c r="R351" s="15">
        <v>4733.5860000000002</v>
      </c>
      <c r="S351" s="15">
        <v>462840.17</v>
      </c>
    </row>
    <row r="352" spans="4:19" x14ac:dyDescent="0.2">
      <c r="D352" s="20" t="s">
        <v>644</v>
      </c>
      <c r="E352" s="15">
        <v>7</v>
      </c>
      <c r="F352" s="15">
        <v>32.680999999999997</v>
      </c>
      <c r="G352" s="15">
        <v>3391.44</v>
      </c>
      <c r="H352" s="15">
        <v>10</v>
      </c>
      <c r="I352" s="15">
        <v>53.945</v>
      </c>
      <c r="J352" s="15">
        <v>4404.97</v>
      </c>
      <c r="K352" s="15"/>
      <c r="L352" s="15"/>
      <c r="M352" s="15"/>
      <c r="N352" s="19">
        <v>0</v>
      </c>
      <c r="O352" s="19">
        <v>0</v>
      </c>
      <c r="P352" s="19">
        <v>0</v>
      </c>
      <c r="Q352" s="15">
        <v>17</v>
      </c>
      <c r="R352" s="15">
        <v>86.626000000000005</v>
      </c>
      <c r="S352" s="15">
        <v>7796.41</v>
      </c>
    </row>
    <row r="353" spans="4:19" x14ac:dyDescent="0.2">
      <c r="D353" s="20" t="s">
        <v>757</v>
      </c>
      <c r="E353" s="15"/>
      <c r="F353" s="15"/>
      <c r="G353" s="15"/>
      <c r="H353" s="15"/>
      <c r="I353" s="15"/>
      <c r="J353" s="15"/>
      <c r="K353" s="15">
        <v>6</v>
      </c>
      <c r="L353" s="15">
        <v>109.535</v>
      </c>
      <c r="M353" s="15">
        <v>7485.5</v>
      </c>
      <c r="N353" s="15"/>
      <c r="O353" s="15"/>
      <c r="P353" s="15"/>
      <c r="Q353" s="15">
        <v>6</v>
      </c>
      <c r="R353" s="15">
        <v>109.535</v>
      </c>
      <c r="S353" s="15">
        <v>7485.5</v>
      </c>
    </row>
    <row r="354" spans="4:19" x14ac:dyDescent="0.2">
      <c r="D354" s="20" t="s">
        <v>763</v>
      </c>
      <c r="E354" s="15"/>
      <c r="F354" s="15"/>
      <c r="G354" s="15"/>
      <c r="H354" s="15">
        <v>9</v>
      </c>
      <c r="I354" s="15">
        <v>28.404</v>
      </c>
      <c r="J354" s="15">
        <v>12553.57</v>
      </c>
      <c r="K354" s="15">
        <v>7</v>
      </c>
      <c r="L354" s="15">
        <v>17.684999999999999</v>
      </c>
      <c r="M354" s="15">
        <v>2914.12</v>
      </c>
      <c r="N354" s="15">
        <v>24</v>
      </c>
      <c r="O354" s="15">
        <v>59.4</v>
      </c>
      <c r="P354" s="15">
        <v>8065.67</v>
      </c>
      <c r="Q354" s="15">
        <v>40</v>
      </c>
      <c r="R354" s="15">
        <v>105.489</v>
      </c>
      <c r="S354" s="15">
        <v>23533.360000000001</v>
      </c>
    </row>
    <row r="355" spans="4:19" x14ac:dyDescent="0.2">
      <c r="D355" s="20" t="s">
        <v>645</v>
      </c>
      <c r="E355" s="15">
        <v>457</v>
      </c>
      <c r="F355" s="15">
        <v>5953.46</v>
      </c>
      <c r="G355" s="15">
        <v>625250.93000000005</v>
      </c>
      <c r="H355" s="15">
        <v>520</v>
      </c>
      <c r="I355" s="15">
        <v>12189.654</v>
      </c>
      <c r="J355" s="15">
        <v>1069681.04</v>
      </c>
      <c r="K355" s="15">
        <v>966</v>
      </c>
      <c r="L355" s="15">
        <v>13875.797</v>
      </c>
      <c r="M355" s="15">
        <v>1533383.89</v>
      </c>
      <c r="N355" s="15">
        <v>675</v>
      </c>
      <c r="O355" s="15">
        <v>12814.677</v>
      </c>
      <c r="P355" s="15">
        <v>1239011.02</v>
      </c>
      <c r="Q355" s="15">
        <v>2618</v>
      </c>
      <c r="R355" s="15">
        <v>44833.588000000003</v>
      </c>
      <c r="S355" s="15">
        <v>4467326.88</v>
      </c>
    </row>
    <row r="356" spans="4:19" x14ac:dyDescent="0.2">
      <c r="D356" s="20" t="s">
        <v>646</v>
      </c>
      <c r="E356" s="15">
        <v>455</v>
      </c>
      <c r="F356" s="15">
        <v>5693.46</v>
      </c>
      <c r="G356" s="15">
        <v>620519.91</v>
      </c>
      <c r="H356" s="15">
        <v>515</v>
      </c>
      <c r="I356" s="15">
        <v>12355.152</v>
      </c>
      <c r="J356" s="15">
        <v>1055524.93</v>
      </c>
      <c r="K356" s="15">
        <v>964</v>
      </c>
      <c r="L356" s="15">
        <v>14041.344999999999</v>
      </c>
      <c r="M356" s="15">
        <v>1521411.21</v>
      </c>
      <c r="N356" s="15">
        <v>672</v>
      </c>
      <c r="O356" s="15">
        <v>12285.626</v>
      </c>
      <c r="P356" s="15">
        <v>1235074.01</v>
      </c>
      <c r="Q356" s="15">
        <v>2606</v>
      </c>
      <c r="R356" s="15">
        <v>44375.582999999999</v>
      </c>
      <c r="S356" s="15">
        <v>4432530.0599999996</v>
      </c>
    </row>
    <row r="357" spans="4:19" x14ac:dyDescent="0.2">
      <c r="D357" s="20" t="s">
        <v>647</v>
      </c>
      <c r="E357" s="15"/>
      <c r="F357" s="15"/>
      <c r="G357" s="15"/>
      <c r="H357" s="15">
        <v>6</v>
      </c>
      <c r="I357" s="15">
        <v>32.68</v>
      </c>
      <c r="J357" s="15">
        <v>2278.19</v>
      </c>
      <c r="K357" s="15"/>
      <c r="L357" s="15"/>
      <c r="M357" s="15"/>
      <c r="N357" s="15">
        <v>71</v>
      </c>
      <c r="O357" s="15">
        <v>721.90300000000002</v>
      </c>
      <c r="P357" s="15">
        <v>54764.97</v>
      </c>
      <c r="Q357" s="15">
        <v>77</v>
      </c>
      <c r="R357" s="15">
        <v>754.58299999999997</v>
      </c>
      <c r="S357" s="15">
        <v>57043.16</v>
      </c>
    </row>
    <row r="358" spans="4:19" x14ac:dyDescent="0.2">
      <c r="D358" s="20" t="s">
        <v>648</v>
      </c>
      <c r="E358" s="15"/>
      <c r="F358" s="15"/>
      <c r="G358" s="15"/>
      <c r="H358" s="15">
        <v>29</v>
      </c>
      <c r="I358" s="15">
        <v>384.88600000000002</v>
      </c>
      <c r="J358" s="15">
        <v>27133.88</v>
      </c>
      <c r="K358" s="15">
        <v>33</v>
      </c>
      <c r="L358" s="15">
        <v>416.50299999999999</v>
      </c>
      <c r="M358" s="15">
        <v>15429.68</v>
      </c>
      <c r="N358" s="15">
        <v>34</v>
      </c>
      <c r="O358" s="15">
        <v>424.93200000000002</v>
      </c>
      <c r="P358" s="15">
        <v>10272.65</v>
      </c>
      <c r="Q358" s="15">
        <v>96</v>
      </c>
      <c r="R358" s="15">
        <v>1226.3209999999999</v>
      </c>
      <c r="S358" s="15">
        <v>52836.21</v>
      </c>
    </row>
    <row r="359" spans="4:19" x14ac:dyDescent="0.2">
      <c r="D359" s="20" t="s">
        <v>649</v>
      </c>
      <c r="E359" s="15">
        <v>3</v>
      </c>
      <c r="F359" s="15">
        <v>35.826999999999998</v>
      </c>
      <c r="G359" s="15">
        <v>1423.76</v>
      </c>
      <c r="H359" s="15">
        <v>45</v>
      </c>
      <c r="I359" s="15">
        <v>379.09300000000002</v>
      </c>
      <c r="J359" s="15">
        <v>17351.8</v>
      </c>
      <c r="K359" s="15">
        <v>6</v>
      </c>
      <c r="L359" s="15">
        <v>71.073999999999998</v>
      </c>
      <c r="M359" s="15">
        <v>3173.48</v>
      </c>
      <c r="N359" s="15">
        <v>2</v>
      </c>
      <c r="O359" s="15">
        <v>25</v>
      </c>
      <c r="P359" s="15">
        <v>834.58</v>
      </c>
      <c r="Q359" s="15">
        <v>56</v>
      </c>
      <c r="R359" s="15">
        <v>510.99400000000003</v>
      </c>
      <c r="S359" s="15">
        <v>22783.62</v>
      </c>
    </row>
    <row r="360" spans="4:19" x14ac:dyDescent="0.2">
      <c r="D360" s="20" t="s">
        <v>650</v>
      </c>
      <c r="E360" s="15">
        <v>3</v>
      </c>
      <c r="F360" s="15">
        <v>35.826999999999998</v>
      </c>
      <c r="G360" s="15">
        <v>1423.76</v>
      </c>
      <c r="H360" s="15">
        <v>45</v>
      </c>
      <c r="I360" s="15">
        <v>379.09300000000002</v>
      </c>
      <c r="J360" s="15">
        <v>17351.8</v>
      </c>
      <c r="K360" s="15">
        <v>6</v>
      </c>
      <c r="L360" s="15">
        <v>71.073999999999998</v>
      </c>
      <c r="M360" s="15">
        <v>3173.48</v>
      </c>
      <c r="N360" s="15">
        <v>2</v>
      </c>
      <c r="O360" s="15">
        <v>25</v>
      </c>
      <c r="P360" s="15">
        <v>834.58</v>
      </c>
      <c r="Q360" s="15">
        <v>56</v>
      </c>
      <c r="R360" s="15">
        <v>510.99400000000003</v>
      </c>
      <c r="S360" s="15">
        <v>22783.62</v>
      </c>
    </row>
    <row r="361" spans="4:19" x14ac:dyDescent="0.2">
      <c r="D361" s="20" t="s">
        <v>791</v>
      </c>
      <c r="E361" s="15"/>
      <c r="F361" s="15"/>
      <c r="G361" s="15"/>
      <c r="H361" s="15"/>
      <c r="I361" s="15"/>
      <c r="J361" s="15"/>
      <c r="K361" s="15"/>
      <c r="L361" s="15"/>
      <c r="M361" s="15"/>
      <c r="N361" s="19">
        <v>0</v>
      </c>
      <c r="O361" s="19">
        <v>0</v>
      </c>
      <c r="P361" s="19">
        <v>0</v>
      </c>
      <c r="Q361" s="19">
        <v>0</v>
      </c>
      <c r="R361" s="19">
        <v>0</v>
      </c>
      <c r="S361" s="19">
        <v>0</v>
      </c>
    </row>
    <row r="362" spans="4:19" x14ac:dyDescent="0.2">
      <c r="D362" s="20" t="s">
        <v>651</v>
      </c>
      <c r="E362" s="15">
        <v>11</v>
      </c>
      <c r="F362" s="15">
        <v>121.634</v>
      </c>
      <c r="G362" s="15">
        <v>5875.18</v>
      </c>
      <c r="H362" s="15">
        <v>118</v>
      </c>
      <c r="I362" s="15">
        <v>1248.691</v>
      </c>
      <c r="J362" s="15">
        <v>69888.67</v>
      </c>
      <c r="K362" s="15">
        <v>48</v>
      </c>
      <c r="L362" s="15">
        <v>442.24400000000003</v>
      </c>
      <c r="M362" s="15">
        <v>31931.62</v>
      </c>
      <c r="N362" s="15">
        <v>101</v>
      </c>
      <c r="O362" s="15">
        <v>1410.2550000000001</v>
      </c>
      <c r="P362" s="15">
        <v>28748.23</v>
      </c>
      <c r="Q362" s="15">
        <v>278</v>
      </c>
      <c r="R362" s="15">
        <v>3222.8240000000001</v>
      </c>
      <c r="S362" s="15">
        <v>136443.70000000001</v>
      </c>
    </row>
    <row r="363" spans="4:19" x14ac:dyDescent="0.2">
      <c r="D363" s="20" t="s">
        <v>652</v>
      </c>
      <c r="E363" s="15"/>
      <c r="F363" s="15"/>
      <c r="G363" s="15"/>
      <c r="H363" s="15">
        <v>79</v>
      </c>
      <c r="I363" s="15">
        <v>746.726</v>
      </c>
      <c r="J363" s="15">
        <v>46666.06</v>
      </c>
      <c r="K363" s="15">
        <v>13</v>
      </c>
      <c r="L363" s="15">
        <v>77.305000000000007</v>
      </c>
      <c r="M363" s="15">
        <v>8544.49</v>
      </c>
      <c r="N363" s="15">
        <v>60</v>
      </c>
      <c r="O363" s="15">
        <v>550.197</v>
      </c>
      <c r="P363" s="15">
        <v>20948.77</v>
      </c>
      <c r="Q363" s="15">
        <v>152</v>
      </c>
      <c r="R363" s="15">
        <v>1374.2280000000001</v>
      </c>
      <c r="S363" s="15">
        <v>76159.320000000007</v>
      </c>
    </row>
    <row r="364" spans="4:19" x14ac:dyDescent="0.2">
      <c r="D364" s="20" t="s">
        <v>653</v>
      </c>
      <c r="E364" s="15"/>
      <c r="F364" s="15"/>
      <c r="G364" s="15"/>
      <c r="H364" s="15">
        <v>56</v>
      </c>
      <c r="I364" s="15">
        <v>603.77599999999995</v>
      </c>
      <c r="J364" s="15">
        <v>35697.06</v>
      </c>
      <c r="K364" s="15">
        <v>1</v>
      </c>
      <c r="L364" s="15">
        <v>12.603</v>
      </c>
      <c r="M364" s="15">
        <v>640.92999999999995</v>
      </c>
      <c r="N364" s="19">
        <v>0</v>
      </c>
      <c r="O364" s="19">
        <v>0</v>
      </c>
      <c r="P364" s="19">
        <v>0</v>
      </c>
      <c r="Q364" s="15">
        <v>57</v>
      </c>
      <c r="R364" s="15">
        <v>616.37900000000002</v>
      </c>
      <c r="S364" s="15">
        <v>36337.99</v>
      </c>
    </row>
    <row r="365" spans="4:19" x14ac:dyDescent="0.2">
      <c r="D365" s="20" t="s">
        <v>778</v>
      </c>
      <c r="E365" s="15"/>
      <c r="F365" s="15"/>
      <c r="G365" s="15"/>
      <c r="H365" s="15"/>
      <c r="I365" s="15"/>
      <c r="J365" s="15"/>
      <c r="K365" s="15"/>
      <c r="L365" s="15"/>
      <c r="M365" s="15"/>
      <c r="N365" s="15">
        <v>2</v>
      </c>
      <c r="O365" s="15">
        <v>41.4</v>
      </c>
      <c r="P365" s="15">
        <v>1629.03</v>
      </c>
      <c r="Q365" s="15">
        <v>2</v>
      </c>
      <c r="R365" s="15">
        <v>41.4</v>
      </c>
      <c r="S365" s="15">
        <v>1629.03</v>
      </c>
    </row>
    <row r="366" spans="4:19" x14ac:dyDescent="0.2">
      <c r="D366" s="20" t="s">
        <v>740</v>
      </c>
      <c r="E366" s="15"/>
      <c r="F366" s="15"/>
      <c r="G366" s="15"/>
      <c r="H366" s="15">
        <v>1</v>
      </c>
      <c r="I366" s="15">
        <v>4.681</v>
      </c>
      <c r="J366" s="15">
        <v>822.95</v>
      </c>
      <c r="K366" s="15"/>
      <c r="L366" s="15"/>
      <c r="M366" s="15"/>
      <c r="N366" s="15"/>
      <c r="O366" s="15"/>
      <c r="P366" s="15"/>
      <c r="Q366" s="15">
        <v>1</v>
      </c>
      <c r="R366" s="15">
        <v>4.681</v>
      </c>
      <c r="S366" s="15">
        <v>822.95</v>
      </c>
    </row>
    <row r="367" spans="4:19" x14ac:dyDescent="0.2">
      <c r="D367" s="20" t="s">
        <v>654</v>
      </c>
      <c r="E367" s="15">
        <v>11</v>
      </c>
      <c r="F367" s="15">
        <v>121.634</v>
      </c>
      <c r="G367" s="15">
        <v>5875.18</v>
      </c>
      <c r="H367" s="15">
        <v>38</v>
      </c>
      <c r="I367" s="15">
        <v>497.28399999999999</v>
      </c>
      <c r="J367" s="15">
        <v>22399.66</v>
      </c>
      <c r="K367" s="15">
        <v>35</v>
      </c>
      <c r="L367" s="15">
        <v>364.93900000000002</v>
      </c>
      <c r="M367" s="15">
        <v>23387.13</v>
      </c>
      <c r="N367" s="15">
        <v>39</v>
      </c>
      <c r="O367" s="15">
        <v>818.65800000000002</v>
      </c>
      <c r="P367" s="15">
        <v>6170.43</v>
      </c>
      <c r="Q367" s="15">
        <v>123</v>
      </c>
      <c r="R367" s="15">
        <v>1802.5150000000001</v>
      </c>
      <c r="S367" s="15">
        <v>57832.4</v>
      </c>
    </row>
    <row r="368" spans="4:19" x14ac:dyDescent="0.2">
      <c r="D368" s="20" t="s">
        <v>306</v>
      </c>
      <c r="E368" s="15">
        <v>1373</v>
      </c>
      <c r="F368" s="15">
        <v>122897.22199999999</v>
      </c>
      <c r="G368" s="15">
        <v>4028536.6</v>
      </c>
      <c r="H368" s="15">
        <v>1333</v>
      </c>
      <c r="I368" s="15">
        <v>121991.40399999999</v>
      </c>
      <c r="J368" s="15">
        <v>3080657.91</v>
      </c>
      <c r="K368" s="15">
        <v>1244</v>
      </c>
      <c r="L368" s="15">
        <v>94816.498000000007</v>
      </c>
      <c r="M368" s="15">
        <v>2166673.34</v>
      </c>
      <c r="N368" s="15">
        <v>1028</v>
      </c>
      <c r="O368" s="15">
        <v>71983.917000000001</v>
      </c>
      <c r="P368" s="15">
        <v>1408690.27</v>
      </c>
      <c r="Q368" s="15">
        <v>4978</v>
      </c>
      <c r="R368" s="15">
        <v>411689.04100000003</v>
      </c>
      <c r="S368" s="15">
        <v>10684558.119999999</v>
      </c>
    </row>
    <row r="369" spans="4:19" x14ac:dyDescent="0.2">
      <c r="D369" s="20" t="s">
        <v>655</v>
      </c>
      <c r="E369" s="15">
        <v>116</v>
      </c>
      <c r="F369" s="15">
        <v>12970.375</v>
      </c>
      <c r="G369" s="15">
        <v>447287.56</v>
      </c>
      <c r="H369" s="15">
        <v>372</v>
      </c>
      <c r="I369" s="15">
        <v>41648.127999999997</v>
      </c>
      <c r="J369" s="15">
        <v>557403.44999999995</v>
      </c>
      <c r="K369" s="15">
        <v>8</v>
      </c>
      <c r="L369" s="15">
        <v>768.19500000000005</v>
      </c>
      <c r="M369" s="15">
        <v>13295.04</v>
      </c>
      <c r="N369" s="19">
        <v>0</v>
      </c>
      <c r="O369" s="19">
        <v>0</v>
      </c>
      <c r="P369" s="19">
        <v>0</v>
      </c>
      <c r="Q369" s="15">
        <v>496</v>
      </c>
      <c r="R369" s="15">
        <v>55386.697999999997</v>
      </c>
      <c r="S369" s="15">
        <v>1017986.05</v>
      </c>
    </row>
    <row r="370" spans="4:19" x14ac:dyDescent="0.2">
      <c r="D370" s="20" t="s">
        <v>656</v>
      </c>
      <c r="E370" s="15">
        <v>1257</v>
      </c>
      <c r="F370" s="15">
        <v>109926.84699999999</v>
      </c>
      <c r="G370" s="15">
        <v>3581249.04</v>
      </c>
      <c r="H370" s="15">
        <v>961</v>
      </c>
      <c r="I370" s="15">
        <v>80343.275999999998</v>
      </c>
      <c r="J370" s="15">
        <v>2523254.46</v>
      </c>
      <c r="K370" s="15">
        <v>1236</v>
      </c>
      <c r="L370" s="15">
        <v>94048.303</v>
      </c>
      <c r="M370" s="15">
        <v>2153378.2999999998</v>
      </c>
      <c r="N370" s="15">
        <v>1028</v>
      </c>
      <c r="O370" s="15">
        <v>71983.917000000001</v>
      </c>
      <c r="P370" s="15">
        <v>1408690.27</v>
      </c>
      <c r="Q370" s="15">
        <v>4482</v>
      </c>
      <c r="R370" s="15">
        <v>356302.34299999999</v>
      </c>
      <c r="S370" s="15">
        <v>9666572.0700000003</v>
      </c>
    </row>
    <row r="371" spans="4:19" x14ac:dyDescent="0.2">
      <c r="D371" s="20" t="s">
        <v>657</v>
      </c>
      <c r="E371" s="15">
        <v>1241</v>
      </c>
      <c r="F371" s="15">
        <v>108579.61199999999</v>
      </c>
      <c r="G371" s="15">
        <v>3525501.87</v>
      </c>
      <c r="H371" s="15">
        <v>890</v>
      </c>
      <c r="I371" s="15">
        <v>75908.282000000007</v>
      </c>
      <c r="J371" s="15">
        <v>2380097.17</v>
      </c>
      <c r="K371" s="15">
        <v>997</v>
      </c>
      <c r="L371" s="15">
        <v>88267.149000000005</v>
      </c>
      <c r="M371" s="15">
        <v>2050705.62</v>
      </c>
      <c r="N371" s="15">
        <v>798</v>
      </c>
      <c r="O371" s="15">
        <v>53165.612000000001</v>
      </c>
      <c r="P371" s="15">
        <v>1157694.8899999999</v>
      </c>
      <c r="Q371" s="15">
        <v>3926</v>
      </c>
      <c r="R371" s="15">
        <v>325920.65500000003</v>
      </c>
      <c r="S371" s="15">
        <v>9113999.5500000007</v>
      </c>
    </row>
    <row r="372" spans="4:19" x14ac:dyDescent="0.2">
      <c r="D372" s="20" t="s">
        <v>658</v>
      </c>
      <c r="E372" s="15">
        <v>1240</v>
      </c>
      <c r="F372" s="15">
        <v>108558.36199999999</v>
      </c>
      <c r="G372" s="15">
        <v>3525020.35</v>
      </c>
      <c r="H372" s="15">
        <v>863</v>
      </c>
      <c r="I372" s="15">
        <v>75345.126999999993</v>
      </c>
      <c r="J372" s="15">
        <v>2364066.9500000002</v>
      </c>
      <c r="K372" s="15">
        <v>963</v>
      </c>
      <c r="L372" s="15">
        <v>87562.42</v>
      </c>
      <c r="M372" s="15">
        <v>2036238.59</v>
      </c>
      <c r="N372" s="15">
        <v>519</v>
      </c>
      <c r="O372" s="15">
        <v>47312.298000000003</v>
      </c>
      <c r="P372" s="15">
        <v>1012200.15</v>
      </c>
      <c r="Q372" s="15">
        <v>3585</v>
      </c>
      <c r="R372" s="15">
        <v>318778.20699999999</v>
      </c>
      <c r="S372" s="15">
        <v>8937526.0399999991</v>
      </c>
    </row>
    <row r="373" spans="4:19" x14ac:dyDescent="0.2">
      <c r="D373" s="20" t="s">
        <v>659</v>
      </c>
      <c r="E373" s="15">
        <v>1</v>
      </c>
      <c r="F373" s="15">
        <v>18</v>
      </c>
      <c r="G373" s="15">
        <v>621.5</v>
      </c>
      <c r="H373" s="15"/>
      <c r="I373" s="15"/>
      <c r="J373" s="15"/>
      <c r="K373" s="15">
        <v>2</v>
      </c>
      <c r="L373" s="15">
        <v>35.701000000000001</v>
      </c>
      <c r="M373" s="15">
        <v>1241.92</v>
      </c>
      <c r="N373" s="15">
        <v>4</v>
      </c>
      <c r="O373" s="15">
        <v>66.3</v>
      </c>
      <c r="P373" s="15">
        <v>978.9</v>
      </c>
      <c r="Q373" s="15">
        <v>7</v>
      </c>
      <c r="R373" s="15">
        <v>120.001</v>
      </c>
      <c r="S373" s="15">
        <v>2842.32</v>
      </c>
    </row>
    <row r="374" spans="4:19" x14ac:dyDescent="0.2">
      <c r="D374" s="20" t="s">
        <v>660</v>
      </c>
      <c r="E374" s="15"/>
      <c r="F374" s="15"/>
      <c r="G374" s="15"/>
      <c r="H374" s="15">
        <v>6</v>
      </c>
      <c r="I374" s="15">
        <v>400.04199999999997</v>
      </c>
      <c r="J374" s="15">
        <v>11937.41</v>
      </c>
      <c r="K374" s="15">
        <v>204</v>
      </c>
      <c r="L374" s="15">
        <v>4386.5630000000001</v>
      </c>
      <c r="M374" s="15">
        <v>55825.63</v>
      </c>
      <c r="N374" s="15">
        <v>21</v>
      </c>
      <c r="O374" s="15">
        <v>1326.2190000000001</v>
      </c>
      <c r="P374" s="15">
        <v>41392.94</v>
      </c>
      <c r="Q374" s="15">
        <v>231</v>
      </c>
      <c r="R374" s="15">
        <v>6112.8239999999996</v>
      </c>
      <c r="S374" s="15">
        <v>109155.98</v>
      </c>
    </row>
    <row r="375" spans="4:19" x14ac:dyDescent="0.2">
      <c r="D375" s="20" t="s">
        <v>661</v>
      </c>
      <c r="E375" s="15"/>
      <c r="F375" s="15"/>
      <c r="G375" s="15"/>
      <c r="H375" s="15">
        <v>6</v>
      </c>
      <c r="I375" s="15">
        <v>114.989</v>
      </c>
      <c r="J375" s="15">
        <v>3373.2</v>
      </c>
      <c r="K375" s="15">
        <v>16</v>
      </c>
      <c r="L375" s="15">
        <v>329.60599999999999</v>
      </c>
      <c r="M375" s="15">
        <v>10477.14</v>
      </c>
      <c r="N375" s="19">
        <v>0</v>
      </c>
      <c r="O375" s="19">
        <v>0</v>
      </c>
      <c r="P375" s="19">
        <v>0</v>
      </c>
      <c r="Q375" s="15">
        <v>22</v>
      </c>
      <c r="R375" s="15">
        <v>444.59500000000003</v>
      </c>
      <c r="S375" s="15">
        <v>13850.34</v>
      </c>
    </row>
    <row r="376" spans="4:19" x14ac:dyDescent="0.2">
      <c r="D376" s="20" t="s">
        <v>662</v>
      </c>
      <c r="E376" s="15"/>
      <c r="F376" s="15"/>
      <c r="G376" s="15"/>
      <c r="H376" s="15">
        <v>10</v>
      </c>
      <c r="I376" s="15">
        <v>165.29599999999999</v>
      </c>
      <c r="J376" s="15">
        <v>4120.75</v>
      </c>
      <c r="K376" s="15">
        <v>2</v>
      </c>
      <c r="L376" s="15">
        <v>41.94</v>
      </c>
      <c r="M376" s="15">
        <v>1173</v>
      </c>
      <c r="N376" s="15">
        <v>10</v>
      </c>
      <c r="O376" s="15">
        <v>149.33500000000001</v>
      </c>
      <c r="P376" s="15">
        <v>12019.8</v>
      </c>
      <c r="Q376" s="15">
        <v>22</v>
      </c>
      <c r="R376" s="15">
        <v>356.57100000000003</v>
      </c>
      <c r="S376" s="15">
        <v>17313.55</v>
      </c>
    </row>
    <row r="377" spans="4:19" x14ac:dyDescent="0.2">
      <c r="D377" s="20" t="s">
        <v>663</v>
      </c>
      <c r="E377" s="15"/>
      <c r="F377" s="15"/>
      <c r="G377" s="15"/>
      <c r="H377" s="15">
        <v>10</v>
      </c>
      <c r="I377" s="15">
        <v>165.29599999999999</v>
      </c>
      <c r="J377" s="15">
        <v>4120.75</v>
      </c>
      <c r="K377" s="15">
        <v>2</v>
      </c>
      <c r="L377" s="15">
        <v>41.94</v>
      </c>
      <c r="M377" s="15">
        <v>1173</v>
      </c>
      <c r="N377" s="15">
        <v>10</v>
      </c>
      <c r="O377" s="15">
        <v>149.33500000000001</v>
      </c>
      <c r="P377" s="15">
        <v>12019.8</v>
      </c>
      <c r="Q377" s="15">
        <v>22</v>
      </c>
      <c r="R377" s="15">
        <v>356.57100000000003</v>
      </c>
      <c r="S377" s="15">
        <v>17313.55</v>
      </c>
    </row>
    <row r="378" spans="4:19" x14ac:dyDescent="0.2">
      <c r="D378" s="20" t="s">
        <v>741</v>
      </c>
      <c r="E378" s="15"/>
      <c r="F378" s="15"/>
      <c r="G378" s="15"/>
      <c r="H378" s="15">
        <v>4</v>
      </c>
      <c r="I378" s="15">
        <v>42.637999999999998</v>
      </c>
      <c r="J378" s="15">
        <v>1328.6</v>
      </c>
      <c r="K378" s="15"/>
      <c r="L378" s="15"/>
      <c r="M378" s="15"/>
      <c r="N378" s="19">
        <v>0</v>
      </c>
      <c r="O378" s="19">
        <v>0</v>
      </c>
      <c r="P378" s="19">
        <v>0</v>
      </c>
      <c r="Q378" s="15">
        <v>4</v>
      </c>
      <c r="R378" s="15">
        <v>42.637999999999998</v>
      </c>
      <c r="S378" s="15">
        <v>1328.6</v>
      </c>
    </row>
    <row r="379" spans="4:19" x14ac:dyDescent="0.2">
      <c r="D379" s="20" t="s">
        <v>664</v>
      </c>
      <c r="E379" s="15"/>
      <c r="F379" s="15"/>
      <c r="G379" s="15"/>
      <c r="H379" s="15">
        <v>2</v>
      </c>
      <c r="I379" s="15">
        <v>38.549999999999997</v>
      </c>
      <c r="J379" s="15">
        <v>1191.2</v>
      </c>
      <c r="K379" s="15"/>
      <c r="L379" s="15"/>
      <c r="M379" s="15"/>
      <c r="N379" s="15">
        <v>7</v>
      </c>
      <c r="O379" s="15">
        <v>114.76</v>
      </c>
      <c r="P379" s="15">
        <v>8894.1</v>
      </c>
      <c r="Q379" s="15">
        <v>9</v>
      </c>
      <c r="R379" s="15">
        <v>153.31</v>
      </c>
      <c r="S379" s="15">
        <v>10085.299999999999</v>
      </c>
    </row>
    <row r="380" spans="4:19" x14ac:dyDescent="0.2">
      <c r="D380" s="20" t="s">
        <v>665</v>
      </c>
      <c r="E380" s="15"/>
      <c r="F380" s="15"/>
      <c r="G380" s="15"/>
      <c r="H380" s="15">
        <v>4</v>
      </c>
      <c r="I380" s="15">
        <v>84.108000000000004</v>
      </c>
      <c r="J380" s="15">
        <v>1600.95</v>
      </c>
      <c r="K380" s="15"/>
      <c r="L380" s="15"/>
      <c r="M380" s="15"/>
      <c r="N380" s="15">
        <v>1</v>
      </c>
      <c r="O380" s="15">
        <v>8.4</v>
      </c>
      <c r="P380" s="15">
        <v>451.37</v>
      </c>
      <c r="Q380" s="15">
        <v>5</v>
      </c>
      <c r="R380" s="15">
        <v>92.507999999999996</v>
      </c>
      <c r="S380" s="15">
        <v>2052.3200000000002</v>
      </c>
    </row>
    <row r="381" spans="4:19" x14ac:dyDescent="0.2">
      <c r="D381" s="20" t="s">
        <v>666</v>
      </c>
      <c r="E381" s="15">
        <v>572</v>
      </c>
      <c r="F381" s="15">
        <v>0.57199999999999995</v>
      </c>
      <c r="G381" s="15">
        <v>172015.61</v>
      </c>
      <c r="H381" s="15">
        <v>8176</v>
      </c>
      <c r="I381" s="15">
        <v>178.14699999999999</v>
      </c>
      <c r="J381" s="15">
        <v>2671891.6800000002</v>
      </c>
      <c r="K381" s="15">
        <v>864</v>
      </c>
      <c r="L381" s="15">
        <v>602.24599999999998</v>
      </c>
      <c r="M381" s="15">
        <v>118339.11</v>
      </c>
      <c r="N381" s="15">
        <v>118</v>
      </c>
      <c r="O381" s="15">
        <v>0.11799999999999999</v>
      </c>
      <c r="P381" s="15">
        <v>16575.28</v>
      </c>
      <c r="Q381" s="15">
        <v>9730</v>
      </c>
      <c r="R381" s="15">
        <v>781.08299999999997</v>
      </c>
      <c r="S381" s="15">
        <v>2978821.68</v>
      </c>
    </row>
    <row r="382" spans="4:19" x14ac:dyDescent="0.2">
      <c r="D382" s="20" t="s">
        <v>720</v>
      </c>
      <c r="E382" s="15"/>
      <c r="F382" s="15"/>
      <c r="G382" s="15"/>
      <c r="H382" s="15"/>
      <c r="I382" s="15"/>
      <c r="J382" s="15"/>
      <c r="K382" s="15">
        <v>46</v>
      </c>
      <c r="L382" s="15">
        <v>295.95299999999997</v>
      </c>
      <c r="M382" s="15">
        <v>23974.79</v>
      </c>
      <c r="N382" s="19">
        <v>0</v>
      </c>
      <c r="O382" s="19">
        <v>0</v>
      </c>
      <c r="P382" s="19">
        <v>0</v>
      </c>
      <c r="Q382" s="15">
        <v>46</v>
      </c>
      <c r="R382" s="15">
        <v>295.95299999999997</v>
      </c>
      <c r="S382" s="15">
        <v>23974.79</v>
      </c>
    </row>
    <row r="383" spans="4:19" x14ac:dyDescent="0.2">
      <c r="D383" s="20" t="s">
        <v>667</v>
      </c>
      <c r="E383" s="15">
        <v>572</v>
      </c>
      <c r="F383" s="15">
        <v>0.57199999999999995</v>
      </c>
      <c r="G383" s="15">
        <v>172015.61</v>
      </c>
      <c r="H383" s="15">
        <v>8174</v>
      </c>
      <c r="I383" s="15">
        <v>8.1739999999999995</v>
      </c>
      <c r="J383" s="15">
        <v>2663975.98</v>
      </c>
      <c r="K383" s="15">
        <v>803</v>
      </c>
      <c r="L383" s="15">
        <v>0.80300000000000005</v>
      </c>
      <c r="M383" s="15">
        <v>87002.82</v>
      </c>
      <c r="N383" s="15">
        <v>118</v>
      </c>
      <c r="O383" s="15">
        <v>0.11799999999999999</v>
      </c>
      <c r="P383" s="15">
        <v>16575.28</v>
      </c>
      <c r="Q383" s="15">
        <v>9667</v>
      </c>
      <c r="R383" s="15">
        <v>9.6669999999999998</v>
      </c>
      <c r="S383" s="15">
        <v>2939569.69</v>
      </c>
    </row>
    <row r="384" spans="4:19" x14ac:dyDescent="0.2">
      <c r="D384" s="20" t="s">
        <v>668</v>
      </c>
      <c r="E384" s="15"/>
      <c r="F384" s="15"/>
      <c r="G384" s="15"/>
      <c r="H384" s="15">
        <v>2</v>
      </c>
      <c r="I384" s="15">
        <v>169.97300000000001</v>
      </c>
      <c r="J384" s="15">
        <v>7915.7</v>
      </c>
      <c r="K384" s="15">
        <v>15</v>
      </c>
      <c r="L384" s="15">
        <v>305.49</v>
      </c>
      <c r="M384" s="15">
        <v>7361.5</v>
      </c>
      <c r="N384" s="19">
        <v>0</v>
      </c>
      <c r="O384" s="19">
        <v>0</v>
      </c>
      <c r="P384" s="19">
        <v>0</v>
      </c>
      <c r="Q384" s="15">
        <v>17</v>
      </c>
      <c r="R384" s="15">
        <v>475.46300000000002</v>
      </c>
      <c r="S384" s="15">
        <v>15277.2</v>
      </c>
    </row>
    <row r="385" spans="4:19" x14ac:dyDescent="0.2">
      <c r="D385" s="20" t="s">
        <v>669</v>
      </c>
      <c r="E385" s="15"/>
      <c r="F385" s="15"/>
      <c r="G385" s="15"/>
      <c r="H385" s="15"/>
      <c r="I385" s="15"/>
      <c r="J385" s="15"/>
      <c r="K385" s="19">
        <v>0</v>
      </c>
      <c r="L385" s="19">
        <v>0</v>
      </c>
      <c r="M385" s="15">
        <v>320.83999999999997</v>
      </c>
      <c r="N385" s="19">
        <v>0</v>
      </c>
      <c r="O385" s="19">
        <v>0</v>
      </c>
      <c r="P385" s="19">
        <v>0</v>
      </c>
      <c r="Q385" s="19">
        <v>0</v>
      </c>
      <c r="R385" s="19">
        <v>0</v>
      </c>
      <c r="S385" s="15">
        <v>320.83999999999997</v>
      </c>
    </row>
    <row r="386" spans="4:19" x14ac:dyDescent="0.2">
      <c r="D386" s="20" t="s">
        <v>670</v>
      </c>
      <c r="E386" s="15"/>
      <c r="F386" s="15"/>
      <c r="G386" s="15"/>
      <c r="H386" s="15"/>
      <c r="I386" s="15"/>
      <c r="J386" s="15"/>
      <c r="K386" s="19">
        <v>0</v>
      </c>
      <c r="L386" s="19">
        <v>0</v>
      </c>
      <c r="M386" s="15">
        <v>320.83999999999997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5">
        <v>320.83999999999997</v>
      </c>
    </row>
    <row r="387" spans="4:19" x14ac:dyDescent="0.2">
      <c r="D387" s="20" t="s">
        <v>671</v>
      </c>
      <c r="E387" s="15">
        <v>5496</v>
      </c>
      <c r="F387" s="15">
        <v>91055.620999999999</v>
      </c>
      <c r="G387" s="15">
        <v>3963407.39</v>
      </c>
      <c r="H387" s="15">
        <v>9985</v>
      </c>
      <c r="I387" s="15">
        <v>179722.96400000001</v>
      </c>
      <c r="J387" s="15">
        <v>5353161.91</v>
      </c>
      <c r="K387" s="15">
        <v>25610</v>
      </c>
      <c r="L387" s="15">
        <v>355716.39600000001</v>
      </c>
      <c r="M387" s="15">
        <v>10073475.43</v>
      </c>
      <c r="N387" s="15">
        <v>5881</v>
      </c>
      <c r="O387" s="15">
        <v>87251.904999999999</v>
      </c>
      <c r="P387" s="15">
        <v>1393482.48</v>
      </c>
      <c r="Q387" s="15">
        <v>46972</v>
      </c>
      <c r="R387" s="15">
        <v>713746.88600000006</v>
      </c>
      <c r="S387" s="15">
        <v>20783527.210000001</v>
      </c>
    </row>
    <row r="388" spans="4:19" x14ac:dyDescent="0.2">
      <c r="D388" s="20" t="s">
        <v>672</v>
      </c>
      <c r="E388" s="15">
        <v>5496</v>
      </c>
      <c r="F388" s="15">
        <v>91055.620999999999</v>
      </c>
      <c r="G388" s="15">
        <v>3963407.39</v>
      </c>
      <c r="H388" s="15">
        <v>9926</v>
      </c>
      <c r="I388" s="15">
        <v>179102.19</v>
      </c>
      <c r="J388" s="15">
        <v>5289255.8600000003</v>
      </c>
      <c r="K388" s="15">
        <v>25599</v>
      </c>
      <c r="L388" s="15">
        <v>355570.23</v>
      </c>
      <c r="M388" s="15">
        <v>10067338.9</v>
      </c>
      <c r="N388" s="15">
        <v>5779</v>
      </c>
      <c r="O388" s="15">
        <v>86633.599000000002</v>
      </c>
      <c r="P388" s="15">
        <v>1333821.3899999999</v>
      </c>
      <c r="Q388" s="15">
        <v>46800</v>
      </c>
      <c r="R388" s="15">
        <v>712361.64</v>
      </c>
      <c r="S388" s="15">
        <v>20653823.539999999</v>
      </c>
    </row>
    <row r="389" spans="4:19" x14ac:dyDescent="0.2">
      <c r="D389" s="20" t="s">
        <v>673</v>
      </c>
      <c r="E389" s="15"/>
      <c r="F389" s="15"/>
      <c r="G389" s="15"/>
      <c r="H389" s="15">
        <v>59</v>
      </c>
      <c r="I389" s="15">
        <v>620.774</v>
      </c>
      <c r="J389" s="15">
        <v>63906.05</v>
      </c>
      <c r="K389" s="15">
        <v>11</v>
      </c>
      <c r="L389" s="15">
        <v>146.166</v>
      </c>
      <c r="M389" s="15">
        <v>6136.53</v>
      </c>
      <c r="N389" s="15">
        <v>102</v>
      </c>
      <c r="O389" s="15">
        <v>618.30600000000004</v>
      </c>
      <c r="P389" s="15">
        <v>59661.09</v>
      </c>
      <c r="Q389" s="15">
        <v>172</v>
      </c>
      <c r="R389" s="15">
        <v>1385.2460000000001</v>
      </c>
      <c r="S389" s="15">
        <v>129703.67</v>
      </c>
    </row>
    <row r="390" spans="4:19" x14ac:dyDescent="0.2">
      <c r="D390" s="20" t="s">
        <v>744</v>
      </c>
      <c r="E390" s="15">
        <v>21668</v>
      </c>
      <c r="F390" s="15">
        <v>1589122.155</v>
      </c>
      <c r="G390" s="15">
        <v>43410138.979999997</v>
      </c>
      <c r="H390" s="15">
        <v>87754</v>
      </c>
      <c r="I390" s="15">
        <v>6716046.1629999997</v>
      </c>
      <c r="J390" s="15">
        <v>145287603.25999999</v>
      </c>
      <c r="K390" s="15">
        <v>66452</v>
      </c>
      <c r="L390" s="15">
        <v>3898807.8840000001</v>
      </c>
      <c r="M390" s="15">
        <v>86160541.760000005</v>
      </c>
      <c r="N390" s="15">
        <v>83931</v>
      </c>
      <c r="O390" s="15">
        <v>5998226.7439999999</v>
      </c>
      <c r="P390" s="15">
        <v>140616812.09</v>
      </c>
      <c r="Q390" s="15">
        <v>259805</v>
      </c>
      <c r="R390" s="15">
        <v>18202202.945999999</v>
      </c>
      <c r="S390" s="15">
        <v>415475096.08999997</v>
      </c>
    </row>
    <row r="391" spans="4:19" x14ac:dyDescent="0.2">
      <c r="D391" s="20" t="s">
        <v>674</v>
      </c>
      <c r="E391" s="15"/>
      <c r="F391" s="15"/>
      <c r="G391" s="15"/>
      <c r="H391" s="15"/>
      <c r="I391" s="15"/>
      <c r="J391" s="15"/>
      <c r="K391" s="15"/>
      <c r="L391" s="15"/>
      <c r="M391" s="15"/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</row>
    <row r="392" spans="4:19" x14ac:dyDescent="0.2">
      <c r="D392" s="20" t="s">
        <v>675</v>
      </c>
      <c r="E392" s="15"/>
      <c r="F392" s="15"/>
      <c r="G392" s="15"/>
      <c r="H392" s="15"/>
      <c r="I392" s="15"/>
      <c r="J392" s="15"/>
      <c r="K392" s="15"/>
      <c r="L392" s="15"/>
      <c r="M392" s="15"/>
      <c r="N392" s="19">
        <v>0</v>
      </c>
      <c r="O392" s="19">
        <v>0</v>
      </c>
      <c r="P392" s="19">
        <v>0</v>
      </c>
      <c r="Q392" s="19">
        <v>0</v>
      </c>
      <c r="R392" s="19">
        <v>0</v>
      </c>
      <c r="S392" s="19">
        <v>0</v>
      </c>
    </row>
    <row r="393" spans="4:19" x14ac:dyDescent="0.2">
      <c r="D393" s="20" t="s">
        <v>742</v>
      </c>
      <c r="E393" s="15"/>
      <c r="F393" s="15"/>
      <c r="G393" s="15"/>
      <c r="H393" s="15">
        <v>70</v>
      </c>
      <c r="I393" s="15">
        <v>5781.87</v>
      </c>
      <c r="J393" s="15">
        <v>204297.48</v>
      </c>
      <c r="K393" s="15">
        <v>35</v>
      </c>
      <c r="L393" s="15">
        <v>2586.5120000000002</v>
      </c>
      <c r="M393" s="15">
        <v>32933.129999999997</v>
      </c>
      <c r="N393" s="15">
        <v>68</v>
      </c>
      <c r="O393" s="15">
        <v>6201.5079999999998</v>
      </c>
      <c r="P393" s="15">
        <v>85405.5</v>
      </c>
      <c r="Q393" s="15">
        <v>173</v>
      </c>
      <c r="R393" s="15">
        <v>14569.89</v>
      </c>
      <c r="S393" s="15">
        <v>322636.11</v>
      </c>
    </row>
    <row r="394" spans="4:19" x14ac:dyDescent="0.2">
      <c r="D394" s="20" t="s">
        <v>779</v>
      </c>
      <c r="E394" s="15"/>
      <c r="F394" s="15"/>
      <c r="G394" s="15"/>
      <c r="H394" s="15">
        <v>45</v>
      </c>
      <c r="I394" s="15">
        <v>1300.729</v>
      </c>
      <c r="J394" s="15">
        <v>12426.75</v>
      </c>
      <c r="K394" s="15"/>
      <c r="L394" s="15"/>
      <c r="M394" s="15"/>
      <c r="N394" s="15"/>
      <c r="O394" s="15"/>
      <c r="P394" s="15"/>
      <c r="Q394" s="15">
        <v>45</v>
      </c>
      <c r="R394" s="15">
        <v>1300.729</v>
      </c>
      <c r="S394" s="15">
        <v>12426.75</v>
      </c>
    </row>
    <row r="395" spans="4:19" x14ac:dyDescent="0.2">
      <c r="D395" s="20" t="s">
        <v>360</v>
      </c>
      <c r="E395" s="15">
        <v>21668</v>
      </c>
      <c r="F395" s="15">
        <v>1589122.155</v>
      </c>
      <c r="G395" s="15">
        <v>43410138.979999997</v>
      </c>
      <c r="H395" s="15">
        <v>87754</v>
      </c>
      <c r="I395" s="15">
        <v>6716046.1629999997</v>
      </c>
      <c r="J395" s="15">
        <v>145287603.25999999</v>
      </c>
      <c r="K395" s="15">
        <v>66452</v>
      </c>
      <c r="L395" s="15">
        <v>3898807.8840000001</v>
      </c>
      <c r="M395" s="15">
        <v>86160541.760000005</v>
      </c>
      <c r="N395" s="15">
        <v>83931</v>
      </c>
      <c r="O395" s="15">
        <v>5998226.7439999999</v>
      </c>
      <c r="P395" s="15">
        <v>140616812.09</v>
      </c>
      <c r="Q395" s="15">
        <v>259805</v>
      </c>
      <c r="R395" s="15">
        <v>18202202.945999999</v>
      </c>
      <c r="S395" s="15">
        <v>415475096.08999997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49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Hide">
                <anchor>
                  <from>
                    <xdr:col>0</xdr:col>
                    <xdr:colOff>47625</xdr:colOff>
                    <xdr:row>0</xdr:row>
                    <xdr:rowOff>47625</xdr:rowOff>
                  </from>
                  <to>
                    <xdr:col>0</xdr:col>
                    <xdr:colOff>809625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UnHide">
                <anchor>
                  <from>
                    <xdr:col>0</xdr:col>
                    <xdr:colOff>828675</xdr:colOff>
                    <xdr:row>0</xdr:row>
                    <xdr:rowOff>47625</xdr:rowOff>
                  </from>
                  <to>
                    <xdr:col>0</xdr:col>
                    <xdr:colOff>1590675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6384" width="8.85546875" style="38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Q41" sqref="Q41"/>
    </sheetView>
  </sheetViews>
  <sheetFormatPr defaultColWidth="0" defaultRowHeight="12.75" zeroHeight="1" x14ac:dyDescent="0.2"/>
  <cols>
    <col min="1" max="17" width="9.140625" style="39" customWidth="1"/>
    <col min="18" max="16384" width="9.140625" style="39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G36"/>
  <sheetViews>
    <sheetView showGridLines="0" zoomScale="91" zoomScaleNormal="91" workbookViewId="0">
      <pane ySplit="2" topLeftCell="A6" activePane="bottomLeft" state="frozen"/>
      <selection activeCell="E10" sqref="E10"/>
      <selection pane="bottomLeft" activeCell="E45" sqref="E45"/>
    </sheetView>
  </sheetViews>
  <sheetFormatPr defaultRowHeight="12.75" x14ac:dyDescent="0.2"/>
  <cols>
    <col min="1" max="1" width="19.85546875" customWidth="1"/>
    <col min="2" max="2" width="44" bestFit="1" customWidth="1"/>
    <col min="3" max="3" width="12" customWidth="1"/>
    <col min="4" max="4" width="12.5703125" hidden="1" customWidth="1"/>
    <col min="5" max="5" width="107.28515625" bestFit="1" customWidth="1"/>
    <col min="6" max="7" width="14.7109375" customWidth="1"/>
  </cols>
  <sheetData>
    <row r="2" spans="1:7" ht="6.75" customHeight="1" x14ac:dyDescent="0.2"/>
    <row r="4" spans="1:7" ht="18" x14ac:dyDescent="0.25">
      <c r="A4" s="3"/>
      <c r="B4" s="3"/>
      <c r="C4" s="4"/>
      <c r="D4" s="3"/>
      <c r="E4" s="30"/>
    </row>
    <row r="5" spans="1:7" ht="18.75" x14ac:dyDescent="0.3">
      <c r="A5" s="3"/>
      <c r="B5" s="3"/>
      <c r="C5" s="4"/>
      <c r="D5" s="3"/>
      <c r="E5" s="31" t="s">
        <v>747</v>
      </c>
    </row>
    <row r="6" spans="1:7" ht="18" x14ac:dyDescent="0.25">
      <c r="A6" s="10" t="str">
        <f>[2]QCS!D6</f>
        <v>Quarterly Report of Freight Commodity Statistics (QCS)</v>
      </c>
      <c r="B6" s="12"/>
      <c r="C6" s="4"/>
      <c r="D6" s="3"/>
      <c r="G6" s="32" t="str">
        <f>[2]QCS!S6</f>
        <v>Form QCS</v>
      </c>
    </row>
    <row r="7" spans="1:7" ht="18" x14ac:dyDescent="0.25">
      <c r="A7" s="11" t="str">
        <f>QCS!D7</f>
        <v>Actual Date Range: Period Jan 2022..Mar 2022</v>
      </c>
      <c r="B7" s="3"/>
      <c r="C7" s="4"/>
      <c r="D7" s="3"/>
      <c r="E7" s="3"/>
      <c r="G7" s="32"/>
    </row>
    <row r="8" spans="1:7" x14ac:dyDescent="0.2">
      <c r="A8" s="3"/>
      <c r="B8" s="3"/>
      <c r="C8" s="4"/>
      <c r="D8" s="3"/>
      <c r="E8" s="3"/>
    </row>
    <row r="9" spans="1:7" ht="144.75" customHeight="1" thickBot="1" x14ac:dyDescent="0.25">
      <c r="A9" s="3"/>
      <c r="B9" s="3"/>
      <c r="C9" s="4"/>
      <c r="D9" s="3"/>
      <c r="E9" s="3"/>
    </row>
    <row r="10" spans="1:7" ht="19.5" customHeight="1" thickBot="1" x14ac:dyDescent="0.25">
      <c r="B10" s="26" t="s">
        <v>678</v>
      </c>
      <c r="D10" s="21" t="s">
        <v>697</v>
      </c>
      <c r="E10" s="26" t="str">
        <f>"FOR " &amp; QCS!B5</f>
        <v>FOR Period Jan 2022..Mar 2022</v>
      </c>
    </row>
    <row r="11" spans="1:7" x14ac:dyDescent="0.2">
      <c r="D11" t="s">
        <v>690</v>
      </c>
      <c r="E11" s="23" t="s">
        <v>690</v>
      </c>
    </row>
    <row r="12" spans="1:7" x14ac:dyDescent="0.2">
      <c r="D12" t="s">
        <v>698</v>
      </c>
      <c r="E12" s="23" t="s">
        <v>698</v>
      </c>
    </row>
    <row r="13" spans="1:7" x14ac:dyDescent="0.2">
      <c r="D13" t="s">
        <v>699</v>
      </c>
      <c r="E13" s="23" t="s">
        <v>699</v>
      </c>
    </row>
    <row r="14" spans="1:7" x14ac:dyDescent="0.2">
      <c r="B14" t="s">
        <v>679</v>
      </c>
      <c r="D14" t="s">
        <v>690</v>
      </c>
      <c r="E14" s="23" t="s">
        <v>690</v>
      </c>
    </row>
    <row r="15" spans="1:7" x14ac:dyDescent="0.2">
      <c r="B15" t="s">
        <v>680</v>
      </c>
      <c r="D15" t="s">
        <v>700</v>
      </c>
      <c r="E15" s="36" t="s">
        <v>792</v>
      </c>
    </row>
    <row r="16" spans="1:7" x14ac:dyDescent="0.2">
      <c r="E16" s="23"/>
    </row>
    <row r="17" spans="2:5" ht="13.5" thickBot="1" x14ac:dyDescent="0.25">
      <c r="E17" s="23"/>
    </row>
    <row r="18" spans="2:5" ht="13.5" thickBot="1" x14ac:dyDescent="0.25">
      <c r="D18" s="21" t="s">
        <v>701</v>
      </c>
      <c r="E18" s="26" t="s">
        <v>701</v>
      </c>
    </row>
    <row r="19" spans="2:5" x14ac:dyDescent="0.2">
      <c r="B19" t="s">
        <v>681</v>
      </c>
      <c r="D19" t="s">
        <v>690</v>
      </c>
      <c r="E19" s="23" t="s">
        <v>690</v>
      </c>
    </row>
    <row r="20" spans="2:5" x14ac:dyDescent="0.2">
      <c r="B20" t="s">
        <v>682</v>
      </c>
      <c r="D20" t="s">
        <v>702</v>
      </c>
      <c r="E20" s="23" t="s">
        <v>702</v>
      </c>
    </row>
    <row r="21" spans="2:5" x14ac:dyDescent="0.2">
      <c r="B21" t="s">
        <v>683</v>
      </c>
      <c r="D21" t="s">
        <v>690</v>
      </c>
      <c r="E21" s="23" t="s">
        <v>690</v>
      </c>
    </row>
    <row r="22" spans="2:5" x14ac:dyDescent="0.2">
      <c r="B22" t="s">
        <v>684</v>
      </c>
      <c r="D22" t="s">
        <v>708</v>
      </c>
      <c r="E22" s="23" t="s">
        <v>708</v>
      </c>
    </row>
    <row r="23" spans="2:5" x14ac:dyDescent="0.2">
      <c r="D23" t="s">
        <v>704</v>
      </c>
      <c r="E23" s="23" t="s">
        <v>704</v>
      </c>
    </row>
    <row r="24" spans="2:5" x14ac:dyDescent="0.2">
      <c r="D24" t="s">
        <v>705</v>
      </c>
      <c r="E24" s="23" t="s">
        <v>705</v>
      </c>
    </row>
    <row r="25" spans="2:5" x14ac:dyDescent="0.2">
      <c r="D25" t="s">
        <v>706</v>
      </c>
      <c r="E25" s="23" t="s">
        <v>706</v>
      </c>
    </row>
    <row r="26" spans="2:5" x14ac:dyDescent="0.2">
      <c r="D26" t="s">
        <v>707</v>
      </c>
      <c r="E26" s="23" t="s">
        <v>707</v>
      </c>
    </row>
    <row r="27" spans="2:5" x14ac:dyDescent="0.2">
      <c r="B27" t="s">
        <v>685</v>
      </c>
      <c r="D27" t="s">
        <v>703</v>
      </c>
      <c r="E27" s="23" t="s">
        <v>703</v>
      </c>
    </row>
    <row r="28" spans="2:5" x14ac:dyDescent="0.2">
      <c r="B28" t="s">
        <v>686</v>
      </c>
      <c r="D28" t="s">
        <v>690</v>
      </c>
      <c r="E28" s="23" t="s">
        <v>690</v>
      </c>
    </row>
    <row r="29" spans="2:5" ht="21.75" customHeight="1" x14ac:dyDescent="0.2">
      <c r="D29" s="22" t="s">
        <v>709</v>
      </c>
      <c r="E29" s="24" t="s">
        <v>710</v>
      </c>
    </row>
    <row r="30" spans="2:5" ht="21.75" customHeight="1" thickBot="1" x14ac:dyDescent="0.25">
      <c r="B30" s="27"/>
      <c r="D30" t="s">
        <v>690</v>
      </c>
      <c r="E30" s="33" t="s">
        <v>748</v>
      </c>
    </row>
    <row r="31" spans="2:5" ht="21.75" customHeight="1" x14ac:dyDescent="0.2">
      <c r="D31" t="s">
        <v>691</v>
      </c>
      <c r="E31" s="33" t="s">
        <v>749</v>
      </c>
    </row>
    <row r="32" spans="2:5" ht="21.75" customHeight="1" x14ac:dyDescent="0.2">
      <c r="B32" t="s">
        <v>687</v>
      </c>
      <c r="D32" t="s">
        <v>692</v>
      </c>
      <c r="E32" s="33" t="s">
        <v>750</v>
      </c>
    </row>
    <row r="33" spans="2:5" x14ac:dyDescent="0.2">
      <c r="B33" t="s">
        <v>688</v>
      </c>
      <c r="D33" t="s">
        <v>693</v>
      </c>
      <c r="E33" s="33" t="s">
        <v>751</v>
      </c>
    </row>
    <row r="34" spans="2:5" x14ac:dyDescent="0.2">
      <c r="B34" t="s">
        <v>689</v>
      </c>
      <c r="D34" t="s">
        <v>694</v>
      </c>
      <c r="E34" s="23" t="s">
        <v>711</v>
      </c>
    </row>
    <row r="35" spans="2:5" x14ac:dyDescent="0.2">
      <c r="D35" t="s">
        <v>695</v>
      </c>
      <c r="E35" s="37" t="s">
        <v>793</v>
      </c>
    </row>
    <row r="36" spans="2:5" ht="13.5" thickBot="1" x14ac:dyDescent="0.25">
      <c r="D36" t="s">
        <v>696</v>
      </c>
      <c r="E36" s="25"/>
    </row>
  </sheetData>
  <pageMargins left="0.43" right="0.17" top="0.26" bottom="0.48" header="0.18" footer="0.16"/>
  <pageSetup scale="63" fitToHeight="200" orientation="landscape" r:id="rId1"/>
  <headerFooter alignWithMargins="0">
    <oddFooter>&amp;LCanadian Pacific&amp;CPrivate &amp;&amp; Confidential
Page &amp;P of &amp;N&amp;RPrinted on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9" sqref="E3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QCS</vt:lpstr>
      <vt:lpstr>QCS Sign Off</vt:lpstr>
      <vt:lpstr>QCS Sign Off Form</vt:lpstr>
      <vt:lpstr>Sign off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Emily Mattinson</cp:lastModifiedBy>
  <cp:lastPrinted>2022-01-13T16:29:07Z</cp:lastPrinted>
  <dcterms:created xsi:type="dcterms:W3CDTF">2009-10-27T21:38:21Z</dcterms:created>
  <dcterms:modified xsi:type="dcterms:W3CDTF">2022-05-13T18:43:43Z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2021 Q2 STB.xls</vt:lpwstr>
  </property>
  <property fmtid="{D5CDD505-2E9C-101B-9397-08002B2CF9AE}" pid="3" name="BExAnalyzer_Activesheet">
    <vt:lpwstr>QCS</vt:lpwstr>
  </property>
</Properties>
</file>