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2\Q2\b. submission\"/>
    </mc:Choice>
  </mc:AlternateContent>
  <bookViews>
    <workbookView xWindow="360" yWindow="108" windowWidth="9900" windowHeight="10692" tabRatio="696" firstSheet="4" activeTab="4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Acerno_Cache_XXXXX" sheetId="10" state="veryHidden" r:id="rId4"/>
    <sheet name="QCS" sheetId="1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4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<sst xmlns="http://schemas.openxmlformats.org/spreadsheetml/2006/main" count="3287" uniqueCount="797">
  <si>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</si>
  <si>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</si>
  <si>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</si>
  <si>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</si>
  <si>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</si>
  <si>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</si>
  <si>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</si>
  <si>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</si>
  <si>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</si>
  <si>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</si>
  <si>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</si>
  <si>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</si>
  <si>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</si>
  <si>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</si>
  <si>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</si>
  <si>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</si>
  <si>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</si>
  <si>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</si>
  <si>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</si>
  <si>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</si>
  <si>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</si>
  <si>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</si>
  <si>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</si>
  <si>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</si>
  <si>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</si>
  <si>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</si>
  <si>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</si>
  <si>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</si>
  <si>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</si>
  <si>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</si>
  <si>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</si>
  <si>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</si>
  <si>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</si>
  <si>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</si>
  <si>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</si>
  <si>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</si>
  <si>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</si>
  <si>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</si>
  <si>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</si>
  <si>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</si>
  <si>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</si>
  <si>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</si>
  <si>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</si>
  <si>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</si>
  <si>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</si>
  <si>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</si>
  <si>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</si>
  <si>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</si>
  <si>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</si>
  <si>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</si>
  <si>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</si>
  <si>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</si>
  <si>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</si>
  <si>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</si>
  <si>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</si>
  <si>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</si>
  <si>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</si>
  <si>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</si>
  <si>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</si>
  <si>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</si>
  <si>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</si>
  <si>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</si>
  <si>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</si>
  <si>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</si>
  <si>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</si>
  <si>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</si>
  <si>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</si>
  <si>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</si>
  <si>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</si>
  <si>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</si>
  <si>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</si>
  <si>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</si>
  <si>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</si>
  <si>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</si>
  <si>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</si>
  <si>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</si>
  <si>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</si>
  <si>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</si>
  <si>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</si>
  <si>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</si>
  <si>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</si>
  <si>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</si>
  <si>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</si>
  <si>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</si>
  <si>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</si>
  <si>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</si>
  <si>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</si>
  <si>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</si>
  <si>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</si>
  <si>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</si>
  <si>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</si>
  <si>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</si>
  <si>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</si>
  <si>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</si>
  <si>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</si>
  <si>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</si>
  <si>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</si>
  <si>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</si>
  <si>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</si>
  <si>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</si>
  <si>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</si>
  <si>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</si>
  <si>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</si>
  <si>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</si>
  <si>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</si>
  <si>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</si>
  <si>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</si>
  <si>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</si>
  <si>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</si>
  <si>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</si>
  <si>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</si>
  <si>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</si>
  <si>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</si>
  <si>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</si>
  <si>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</si>
  <si>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</si>
  <si>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</si>
  <si>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</si>
  <si>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</si>
  <si>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</si>
  <si>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</si>
  <si>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</si>
  <si>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</si>
  <si>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</si>
  <si>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</si>
  <si>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</si>
  <si>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</si>
  <si>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</si>
  <si>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</si>
  <si>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</si>
  <si>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</si>
  <si>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</si>
  <si>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</si>
  <si>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</si>
  <si>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</si>
  <si>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</si>
  <si>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</si>
  <si>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</si>
  <si>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</si>
  <si>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</si>
  <si>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</si>
  <si>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</si>
  <si>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</si>
  <si>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</si>
  <si>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</si>
  <si>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</si>
  <si>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</si>
  <si>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</si>
  <si>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</si>
  <si>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</si>
  <si>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</si>
  <si>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</si>
  <si>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</si>
  <si>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</si>
  <si>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</si>
  <si>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</si>
  <si>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</si>
  <si>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</si>
  <si>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</si>
  <si>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</si>
  <si>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</si>
  <si>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</si>
  <si>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</si>
  <si>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</si>
  <si>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</si>
  <si>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</si>
  <si>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</si>
  <si>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</si>
  <si>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</si>
  <si>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</si>
  <si>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</si>
  <si>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</si>
  <si>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</si>
  <si>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</si>
  <si>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</si>
  <si>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</si>
  <si>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</si>
  <si>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</si>
  <si>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</si>
  <si>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</si>
  <si>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</si>
  <si>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</si>
  <si>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</si>
  <si>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</si>
  <si>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</si>
  <si>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</si>
  <si>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</si>
  <si>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</si>
  <si>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</si>
  <si>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</si>
  <si>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</si>
  <si>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</si>
  <si>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</si>
  <si>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</si>
  <si>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</si>
  <si>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</si>
  <si>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</si>
  <si>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</si>
  <si>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</si>
  <si>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</si>
  <si>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</si>
  <si>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</si>
  <si>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</si>
  <si>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</si>
  <si>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</si>
  <si>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</si>
  <si>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</si>
  <si>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</si>
  <si>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</si>
  <si>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</si>
  <si>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</si>
  <si>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</si>
  <si>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</si>
  <si>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</si>
  <si>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</si>
  <si>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</si>
  <si>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</si>
  <si>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</si>
  <si>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</si>
  <si>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</si>
  <si>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</si>
  <si>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</si>
  <si>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</si>
  <si>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</si>
  <si>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</si>
  <si>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</si>
  <si>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</si>
  <si>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</si>
  <si>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</si>
  <si>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</si>
  <si>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</si>
  <si>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</si>
  <si>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</si>
  <si>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</si>
  <si>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</si>
  <si>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</si>
  <si>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</si>
  <si>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</si>
  <si>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</si>
  <si>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</si>
  <si>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</si>
  <si>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</si>
  <si>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</si>
  <si>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</si>
  <si>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</si>
  <si>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</si>
  <si>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</si>
  <si>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</si>
  <si>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</si>
  <si>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</si>
  <si>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</si>
  <si>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</si>
  <si>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</si>
  <si>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</si>
  <si>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</si>
  <si>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</si>
  <si>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</si>
  <si>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</si>
  <si>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</si>
  <si>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</si>
  <si>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</si>
  <si>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</si>
  <si>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</si>
  <si>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</si>
  <si>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</si>
  <si>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</si>
  <si>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</si>
  <si>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</si>
  <si>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</si>
  <si>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</si>
  <si>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</si>
  <si>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</si>
  <si>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</si>
  <si>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</si>
  <si>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</si>
  <si>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</si>
  <si>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</si>
  <si>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</si>
  <si>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</si>
  <si>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</si>
  <si>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</si>
  <si>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</si>
  <si>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</si>
  <si>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</si>
  <si>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</si>
  <si>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</si>
  <si>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</si>
  <si>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</si>
  <si>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</si>
  <si>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</si>
  <si>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</si>
  <si>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</si>
  <si>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</si>
  <si>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</si>
  <si>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</si>
  <si>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</si>
  <si>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</si>
  <si>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</si>
  <si>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</si>
  <si>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</si>
  <si>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</si>
  <si>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</si>
  <si>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</si>
  <si>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</si>
  <si>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</si>
  <si>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</si>
  <si>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</si>
  <si>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</si>
  <si>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</si>
  <si>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</si>
  <si>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</si>
  <si>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</si>
  <si>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</si>
  <si>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</si>
  <si>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</si>
  <si>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</si>
  <si>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</si>
  <si>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</si>
  <si>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</si>
  <si>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</si>
  <si>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</si>
  <si>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</si>
  <si>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</si>
  <si>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</si>
  <si>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</si>
  <si>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</si>
  <si>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</si>
  <si>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</si>
  <si>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</si>
  <si>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</si>
  <si>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</si>
  <si>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</si>
  <si>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</si>
  <si>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</si>
  <si>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</si>
  <si>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</si>
  <si>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</si>
  <si>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</si>
  <si>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</si>
  <si>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</si>
  <si>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</si>
  <si>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</si>
  <si>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</si>
  <si>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</si>
  <si>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</si>
  <si>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</si>
  <si>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</si>
  <si>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</si>
  <si>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</si>
  <si>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</si>
  <si>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</si>
  <si>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</si>
  <si>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</si>
  <si>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</si>
  <si>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</si>
  <si>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</si>
  <si>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</si>
  <si>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</si>
  <si>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</si>
  <si>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</si>
  <si>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</si>
  <si>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</si>
  <si>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</si>
  <si>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</si>
  <si>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</si>
  <si>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</si>
  <si>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</si>
  <si>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</si>
  <si>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</si>
  <si>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</si>
  <si>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</si>
  <si>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</si>
  <si>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</si>
  <si>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</si>
  <si>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</si>
  <si>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</si>
  <si>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</si>
  <si>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</si>
  <si>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</si>
  <si>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</si>
  <si>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</si>
  <si>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</si>
  <si>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</si>
  <si>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</si>
  <si>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</si>
  <si>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</si>
  <si>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</si>
  <si>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</si>
  <si>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01</t>
  </si>
  <si>
    <t>011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</si>
  <si>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</si>
  <si>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</si>
  <si>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</si>
  <si>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</si>
  <si>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</si>
  <si>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</si>
  <si>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</si>
  <si>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</si>
  <si>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</si>
  <si>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</si>
  <si>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</si>
  <si>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</si>
  <si>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012</t>
  </si>
  <si>
    <t>0122</t>
  </si>
  <si>
    <t>01221</t>
  </si>
  <si>
    <t>0129</t>
  </si>
  <si>
    <t>01295</t>
  </si>
  <si>
    <t>013</t>
  </si>
  <si>
    <t>0131</t>
  </si>
  <si>
    <t>01318</t>
  </si>
  <si>
    <t>0134</t>
  </si>
  <si>
    <t>01341</t>
  </si>
  <si>
    <t>01342</t>
  </si>
  <si>
    <t>0139</t>
  </si>
  <si>
    <t>019</t>
  </si>
  <si>
    <t>0191</t>
  </si>
  <si>
    <t>08</t>
  </si>
  <si>
    <t>102</t>
  </si>
  <si>
    <t>103</t>
  </si>
  <si>
    <t>1032</t>
  </si>
  <si>
    <t>109</t>
  </si>
  <si>
    <t>111</t>
  </si>
  <si>
    <t>11112</t>
  </si>
  <si>
    <t>112</t>
  </si>
  <si>
    <t>1121</t>
  </si>
  <si>
    <t>131</t>
  </si>
  <si>
    <t>132</t>
  </si>
  <si>
    <t>142</t>
  </si>
  <si>
    <t>14219</t>
  </si>
  <si>
    <t>144</t>
  </si>
  <si>
    <t>14412</t>
  </si>
  <si>
    <t>14413</t>
  </si>
  <si>
    <t>145</t>
  </si>
  <si>
    <t>147</t>
  </si>
  <si>
    <t>14715</t>
  </si>
  <si>
    <t>14716</t>
  </si>
  <si>
    <t>149</t>
  </si>
  <si>
    <t>192</t>
  </si>
  <si>
    <t>196</t>
  </si>
  <si>
    <t>201</t>
  </si>
  <si>
    <t>2012</t>
  </si>
  <si>
    <t>2013</t>
  </si>
  <si>
    <t>2014</t>
  </si>
  <si>
    <t>20141</t>
  </si>
  <si>
    <t>202</t>
  </si>
  <si>
    <t>2021</t>
  </si>
  <si>
    <t>2023</t>
  </si>
  <si>
    <t>2024</t>
  </si>
  <si>
    <t>2025</t>
  </si>
  <si>
    <t>203</t>
  </si>
  <si>
    <t>2031</t>
  </si>
  <si>
    <t>2032</t>
  </si>
  <si>
    <t>2033</t>
  </si>
  <si>
    <t>2034</t>
  </si>
  <si>
    <t>2035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</si>
  <si>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</si>
  <si>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</si>
  <si>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</si>
  <si>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</si>
  <si>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</si>
  <si>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</si>
  <si>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</si>
  <si>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</si>
  <si>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</si>
  <si>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</si>
  <si>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</si>
  <si>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</si>
  <si>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</si>
  <si>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</si>
  <si>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</si>
  <si>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</si>
  <si>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</si>
  <si>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</si>
  <si>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</si>
  <si>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</si>
  <si>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</si>
  <si>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</si>
  <si>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</si>
  <si>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</si>
  <si>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</si>
  <si>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</si>
  <si>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</si>
  <si>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</si>
  <si>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</si>
  <si>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</si>
  <si>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</si>
  <si>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</si>
  <si>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</si>
  <si>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</si>
  <si>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</si>
  <si>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</si>
  <si>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</si>
  <si>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</si>
  <si>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</si>
  <si>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</si>
  <si>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2096</t>
  </si>
  <si>
    <t>2098</t>
  </si>
  <si>
    <t>211</t>
  </si>
  <si>
    <t>221</t>
  </si>
  <si>
    <t>224</t>
  </si>
  <si>
    <t>227</t>
  </si>
  <si>
    <t>229</t>
  </si>
  <si>
    <t>231</t>
  </si>
  <si>
    <t>239</t>
  </si>
  <si>
    <t>241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</si>
  <si>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</si>
  <si>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</si>
  <si>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</si>
  <si>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</si>
  <si>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</si>
  <si>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</si>
  <si>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</si>
  <si>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</si>
  <si>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</si>
  <si>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</si>
  <si>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</si>
  <si>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</si>
  <si>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</si>
  <si>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</si>
  <si>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</si>
  <si>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</si>
  <si>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</si>
  <si>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</si>
  <si>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</si>
  <si>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</si>
  <si>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</si>
  <si>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</si>
  <si>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</si>
  <si>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</si>
  <si>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</si>
  <si>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</si>
  <si>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</si>
  <si>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</si>
  <si>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</si>
  <si>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273</t>
  </si>
  <si>
    <t>274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</si>
  <si>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</si>
  <si>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</si>
  <si>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</si>
  <si>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</si>
  <si>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</si>
  <si>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</si>
  <si>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</si>
  <si>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</si>
  <si>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</si>
  <si>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</si>
  <si>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</si>
  <si>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</si>
  <si>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</si>
  <si>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</si>
  <si>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</si>
  <si>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</si>
  <si>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287</t>
  </si>
  <si>
    <t>2871</t>
  </si>
  <si>
    <t>289</t>
  </si>
  <si>
    <t>2892</t>
  </si>
  <si>
    <t>28991</t>
  </si>
  <si>
    <t>291</t>
  </si>
  <si>
    <t>29111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</si>
  <si>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</si>
  <si>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</si>
  <si>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</si>
  <si>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</si>
  <si>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</si>
  <si>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</si>
  <si>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</si>
  <si>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</si>
  <si>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</si>
  <si>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29913</t>
  </si>
  <si>
    <t>301</t>
  </si>
  <si>
    <t>306</t>
  </si>
  <si>
    <t>307</t>
  </si>
  <si>
    <t>321</t>
  </si>
  <si>
    <t>322</t>
  </si>
  <si>
    <t>3221</t>
  </si>
  <si>
    <t>324</t>
  </si>
  <si>
    <t>32411</t>
  </si>
  <si>
    <t>325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</si>
  <si>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</si>
  <si>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</si>
  <si>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</si>
  <si>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</si>
  <si>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</si>
  <si>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</si>
  <si>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</si>
  <si>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</si>
  <si>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</si>
  <si>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</si>
  <si>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</si>
  <si>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3312</t>
  </si>
  <si>
    <t>33121</t>
  </si>
  <si>
    <t>3313</t>
  </si>
  <si>
    <t>3315</t>
  </si>
  <si>
    <t>332</t>
  </si>
  <si>
    <t>33211</t>
  </si>
  <si>
    <t>333</t>
  </si>
  <si>
    <t>3332</t>
  </si>
  <si>
    <t>3333</t>
  </si>
  <si>
    <t>3334</t>
  </si>
  <si>
    <t>335</t>
  </si>
  <si>
    <t>3352</t>
  </si>
  <si>
    <t>339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</si>
  <si>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</si>
  <si>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</si>
  <si>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</si>
  <si>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</si>
  <si>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</si>
  <si>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</si>
  <si>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</si>
  <si>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</si>
  <si>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</si>
  <si>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</si>
  <si>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</si>
  <si>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</si>
  <si>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</si>
  <si>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</si>
  <si>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</si>
  <si>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</si>
  <si>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</si>
  <si>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</si>
  <si>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</si>
  <si>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</si>
  <si>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</si>
  <si>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</si>
  <si>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</si>
  <si>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</si>
  <si>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</si>
  <si>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</si>
  <si>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</si>
  <si>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</si>
  <si>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</si>
  <si>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</si>
  <si>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</si>
  <si>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</si>
  <si>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</si>
  <si>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</si>
  <si>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</si>
  <si>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369</t>
  </si>
  <si>
    <t>371</t>
  </si>
  <si>
    <t>3711</t>
  </si>
  <si>
    <t>37111</t>
  </si>
  <si>
    <t>37112</t>
  </si>
  <si>
    <t>3714</t>
  </si>
  <si>
    <t>37147</t>
  </si>
  <si>
    <t>374</t>
  </si>
  <si>
    <t>37422</t>
  </si>
  <si>
    <t>375</t>
  </si>
  <si>
    <t>379</t>
  </si>
  <si>
    <t>38</t>
  </si>
  <si>
    <t>384</t>
  </si>
  <si>
    <t>39</t>
  </si>
  <si>
    <t>394</t>
  </si>
  <si>
    <t>3949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</si>
  <si>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</si>
  <si>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</si>
  <si>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</si>
  <si>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</si>
  <si>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</si>
  <si>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</si>
  <si>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</si>
  <si>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</si>
  <si>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</si>
  <si>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</si>
  <si>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41114</t>
  </si>
  <si>
    <t>41115</t>
  </si>
  <si>
    <t>42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</si>
  <si>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</si>
  <si>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</si>
  <si>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</si>
  <si>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</si>
  <si>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</si>
  <si>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</si>
  <si>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</si>
  <si>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</si>
  <si>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</si>
  <si>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</si>
  <si>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</si>
  <si>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</si>
  <si>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</si>
  <si>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</si>
  <si>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</si>
  <si>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</si>
  <si>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</si>
  <si>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</si>
  <si>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</si>
  <si>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</si>
  <si>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</si>
  <si>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</si>
  <si>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</si>
  <si>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</si>
  <si>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</si>
  <si>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</si>
  <si>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</si>
  <si>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</si>
  <si>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</si>
  <si>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</si>
  <si>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</si>
  <si>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</si>
  <si>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</si>
  <si>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</si>
  <si>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</si>
  <si>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</si>
  <si>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</si>
  <si>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</si>
  <si>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</si>
  <si>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</si>
  <si>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</si>
  <si>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</si>
  <si>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</si>
  <si>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</si>
  <si>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</si>
  <si>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084</t>
  </si>
  <si>
    <t>101</t>
  </si>
  <si>
    <t>14411</t>
  </si>
  <si>
    <t>2095</t>
  </si>
  <si>
    <t>2298</t>
  </si>
  <si>
    <t>29914</t>
  </si>
  <si>
    <t>316</t>
  </si>
  <si>
    <t>33119</t>
  </si>
  <si>
    <t>421</t>
  </si>
  <si>
    <t>RBTC, LH, FUEL, SURC, _FAT, RBTS, RBTN</t>
  </si>
  <si>
    <t>01195</t>
  </si>
  <si>
    <t>0133</t>
  </si>
  <si>
    <t>08423</t>
  </si>
  <si>
    <t>1031</t>
  </si>
  <si>
    <t>141</t>
  </si>
  <si>
    <t>14211</t>
  </si>
  <si>
    <t>14511</t>
  </si>
  <si>
    <t>2026</t>
  </si>
  <si>
    <t>222</t>
  </si>
  <si>
    <t>223</t>
  </si>
  <si>
    <t>304</t>
  </si>
  <si>
    <t>33111</t>
  </si>
  <si>
    <t>3331</t>
  </si>
  <si>
    <t>3357</t>
  </si>
  <si>
    <t>3391</t>
  </si>
  <si>
    <t>3533</t>
  </si>
  <si>
    <t>396</t>
  </si>
  <si>
    <t>41111</t>
  </si>
  <si>
    <t>48</t>
  </si>
  <si>
    <t>GT</t>
  </si>
  <si>
    <t>Origin. on resp. Road_x000D_
Termin. on Line,Origin. on resp. Road_x000D_
Deliv. to connection,Rec. from conn. carriers_x000D_
Termin. on Line...</t>
  </si>
  <si>
    <t>213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</si>
  <si>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</si>
  <si>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</si>
  <si>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</si>
  <si>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</si>
  <si>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</si>
  <si>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10112</t>
  </si>
  <si>
    <t>14711</t>
  </si>
  <si>
    <t>14913</t>
  </si>
  <si>
    <t>2011</t>
  </si>
  <si>
    <t>314</t>
  </si>
  <si>
    <t>372</t>
  </si>
  <si>
    <t>0121</t>
  </si>
  <si>
    <t>2015</t>
  </si>
  <si>
    <t>29911</t>
  </si>
  <si>
    <t>336</t>
  </si>
  <si>
    <t>3361</t>
  </si>
  <si>
    <t>373</t>
  </si>
  <si>
    <t>2094</t>
  </si>
  <si>
    <t>14714</t>
  </si>
  <si>
    <t>0112</t>
  </si>
  <si>
    <t>01394</t>
  </si>
  <si>
    <t>014</t>
  </si>
  <si>
    <t>0142</t>
  </si>
  <si>
    <t>09</t>
  </si>
  <si>
    <t>091</t>
  </si>
  <si>
    <t>2016</t>
  </si>
  <si>
    <t>228</t>
  </si>
  <si>
    <t>253</t>
  </si>
  <si>
    <t>395</t>
  </si>
  <si>
    <t>50</t>
  </si>
  <si>
    <t>01226</t>
  </si>
  <si>
    <t>09131</t>
  </si>
  <si>
    <t>104</t>
  </si>
  <si>
    <t>286</t>
  </si>
  <si>
    <t>3712</t>
  </si>
  <si>
    <t>Period Apr 2022..Jun 2022</t>
  </si>
  <si>
    <t>Period 4 2022..6 2022</t>
  </si>
  <si>
    <t>0912</t>
  </si>
  <si>
    <t>105</t>
  </si>
  <si>
    <t>14914</t>
  </si>
  <si>
    <t>2036</t>
  </si>
  <si>
    <t>225</t>
  </si>
  <si>
    <t>2296</t>
  </si>
  <si>
    <t>233</t>
  </si>
  <si>
    <t>235</t>
  </si>
  <si>
    <t>278</t>
  </si>
  <si>
    <t>28213</t>
  </si>
  <si>
    <t>2951</t>
  </si>
  <si>
    <t>303</t>
  </si>
  <si>
    <t>3251</t>
  </si>
  <si>
    <t>32511</t>
  </si>
  <si>
    <t>367</t>
  </si>
  <si>
    <t>REPORT COVERS THE PERIOD Apr 1, 2022 TO Jun 30, 2022</t>
  </si>
  <si>
    <t xml:space="preserve"> DATE: July 29, 2022.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</si>
</sst>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43" fontId="1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3" fontId="2" fillId="0" borderId="1" xfId="40" applyFont="1" applyBorder="1" applyAlignment="1">
      <alignment horizontal="right" vertical="center"/>
    </xf>
    <xf numFmtId="43" fontId="0" fillId="0" borderId="0" xfId="40" applyFont="1"/>
  </cellXfs>
  <cellStyles count="41">
    <cellStyle name="Comma" xfId="40" builtinId="3"/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45720</xdr:colOff>
          <xdr:row>0</xdr:row>
          <xdr:rowOff>45720</xdr:rowOff>
        </xdr:from>
        <xdr:to>
          <xdr:col>0</xdr:col>
          <xdr:colOff>807720</xdr:colOff>
          <xdr:row>1</xdr:row>
          <xdr:rowOff>7620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830580</xdr:colOff>
          <xdr:row>0</xdr:row>
          <xdr:rowOff>45720</xdr:rowOff>
        </xdr:from>
        <xdr:to>
          <xdr:col>0</xdr:col>
          <xdr:colOff>1592580</xdr:colOff>
          <xdr:row>1</xdr:row>
          <xdr:rowOff>7620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390</xdr:row>
      <xdr:rowOff>0</xdr:rowOff>
    </xdr:to>
    <xdr:pic macro="[1]!DesignIconClicked"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134" name="BExU5S19CSPCYDZOUQ2Y77HVVI2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135" name="BExCVODAD9NXQFM56UWLNIC9DQ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136" name="BExB7LNHM7I4VMJI8DZHQC5SG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137" name="BExMBX7RUPGWGD7NVFS22TWQP2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138" name="BEx1KPN70PDFB3YI9XLB7H9MUB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139" name="BEx5AWO5J7YC7NWBFJPENUBZSJI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140" name="BExISNDYSFVZAO05OMGOFLKXIS7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141" name="BEx95HXVXC5BRHOWCQ441JK881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552" name="BEx9IVK2PED1MEVFDJCVPVQGV1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553" name="BExAWPXVNTY7JVFJGY5WWVEZCR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554" name="BExOACLYSRH3KGSJMAHKHPOKH6S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555" name="BExB9ZD6EHI8GION4G99GL3TLTA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556" name="BEx7BH8KXN4VUKU0O1ENCWVDS1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557" name="BEx1JSJ04P7US2BYVP9ACY6Z71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558" name="BExSC7TC7EINM9BNPEDDC13RBAE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559" name="BExF021RDCV5UYUDY1QY58KNP8W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4970" name="BExKJ1VGP69MVD5HOWAQUUVQVH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4971" name="BExXQJYH8GXTLZDPMY8FSWK502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4972" name="BExISZTO9XFD0NQM8IVUHD0E4E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4973" name="BExS6E699CSIBMHZ9WF5WHA9YX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4974" name="BExMBVPTWG4GNRAB81639XYZUR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4975" name="BEx7JX4S4XTD3B0PGDQYKKAFFBU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4976" name="BExKHBTZRLA2WLMNBPSLNVWV39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4977" name="BExIU7A5G6MNQRTVTMRC59ENM4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44978" name="BExEVQI1UCXMFMAGBOCAKW0R9V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44979" name="BExERI98ELMBXRINSR06Q7A0J6O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44980" name="BEx5F3VACS2TUFV5PJINSDLE5IQ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45373" name="BExQ4UZTPP6OADJESFVU7CKISL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45374" name="BExIY8XM85K1EG0HSQMP6D49YD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45375" name="BExEWAQGY4OQ0D8FA2TXZJRROZ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45376" name="BExH1IZC2BNMHTMOBL3W684D36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45377" name="BExKS371MXLB6QGPQHX7JIA6QM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45378" name="BEx9BMTIQSCJCII15C4P8USE7K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45379" name="BExCTFWD7RZQ09ME8GRMOQTRGL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45380" name="BExW71MJX29ZU1CXU6W0B2MV6D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45381" name="BEx3JEH4IWRQP7BST5GLFSYNR1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45382" name="BExS8B97CF6I7BYE8NO6KS1YCYO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45383" name="BExXUJTD22XVXP8J7VDQO111VU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45384" name="BEx3BONNZ7GRXYIQTCKXMAHB1H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45385" name="BExKVXYGKHVZ983OBWEQ02CS98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76202</xdr:colOff>
      <xdr:row>0</xdr:row>
      <xdr:rowOff>45721</xdr:rowOff>
    </xdr:from>
    <xdr:to>
      <xdr:col>13</xdr:col>
      <xdr:colOff>586743</xdr:colOff>
      <xdr:row>46</xdr:row>
      <xdr:rowOff>109453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0" t="1072" r="4867" b="861"/>
        <a:stretch/>
      </xdr:blipFill>
      <xdr:spPr>
        <a:xfrm rot="16200000">
          <a:off x="1442607" y="553836"/>
          <a:ext cx="7775172" cy="6758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3.2" x14ac:dyDescent="0.25"/>
  <sheetData>
    <row r="1" spans="1:233" x14ac:dyDescent="0.25">
      <c r="A1">
        <v>9</v>
      </c>
    </row>
    <row r="2" spans="1:233" x14ac:dyDescent="0.25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5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5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5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5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105.6" x14ac:dyDescent="0.25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5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5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5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5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92.4" x14ac:dyDescent="0.25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5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5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5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5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92.4" x14ac:dyDescent="0.25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5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5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5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5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92.4" x14ac:dyDescent="0.25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5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5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5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5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92.4" x14ac:dyDescent="0.25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5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5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5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5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92.4" x14ac:dyDescent="0.25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5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5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5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5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105.6" x14ac:dyDescent="0.25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5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3.2" x14ac:dyDescent="0.25"/>
  <sheetData>
    <row r="2" spans="101:237" x14ac:dyDescent="0.25">
      <c r="CW2">
        <v>0</v>
      </c>
      <c r="EZ2">
        <v>2</v>
      </c>
      <c r="GX2">
        <v>3</v>
      </c>
    </row>
    <row r="3" spans="101:237" x14ac:dyDescent="0.25">
      <c r="CW3">
        <v>8</v>
      </c>
      <c r="EZ3">
        <v>12</v>
      </c>
      <c r="GX3">
        <v>31</v>
      </c>
    </row>
    <row r="4" spans="101:237" x14ac:dyDescent="0.25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5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5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3.2" x14ac:dyDescent="0.25"/>
  <sheetData>
    <row r="1" spans="1:1" x14ac:dyDescent="0.25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cols>
    <col min="1" max="16384" width="8.88671875" style="34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98"/>
  <sheetViews>
    <sheetView showGridLines="0" tabSelected="1" zoomScale="80" zoomScaleNormal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R23" sqref="R23"/>
    </sheetView>
  </sheetViews>
  <sheetFormatPr defaultRowHeight="13.2" x14ac:dyDescent="0.25"/>
  <cols>
    <col min="1" max="1" width="30.88671875" customWidth="1"/>
    <col min="2" max="2" width="41" customWidth="1"/>
    <col min="3" max="3" width="2.5546875" customWidth="1"/>
    <col min="4" max="4" width="19.88671875" customWidth="1"/>
    <col min="5" max="6" width="14.6640625" customWidth="1"/>
    <col min="7" max="7" width="12.5546875" hidden="1" customWidth="1"/>
    <col min="8" max="9" width="14.6640625" customWidth="1"/>
    <col min="10" max="10" width="12.5546875" hidden="1" customWidth="1"/>
    <col min="11" max="12" width="14.6640625" customWidth="1"/>
    <col min="13" max="13" width="14.6640625" hidden="1" customWidth="1"/>
    <col min="14" max="15" width="14.6640625" customWidth="1"/>
    <col min="16" max="16" width="14.6640625" hidden="1" customWidth="1"/>
    <col min="17" max="18" width="14.6640625" customWidth="1"/>
    <col min="19" max="19" width="17.5546875" customWidth="1"/>
  </cols>
  <sheetData>
    <row r="1" spans="1:19" ht="21" x14ac:dyDescent="0.4">
      <c r="B1" s="5"/>
    </row>
    <row r="2" spans="1:19" ht="6.75" customHeight="1" x14ac:dyDescent="0.25"/>
    <row r="4" spans="1:19" ht="17.399999999999999" x14ac:dyDescent="0.3">
      <c r="A4" s="6"/>
      <c r="B4" s="6"/>
      <c r="D4" s="3"/>
      <c r="E4" s="3"/>
      <c r="F4" s="4"/>
      <c r="G4" s="3"/>
      <c r="H4" s="15"/>
      <c r="I4" s="3"/>
    </row>
    <row r="5" spans="1:19" ht="17.399999999999999" x14ac:dyDescent="0.3">
      <c r="A5" s="8" t="s">
        <v>359</v>
      </c>
      <c r="B5" s="9" t="s">
        <v>778</v>
      </c>
      <c r="D5" s="3"/>
      <c r="E5" s="3"/>
      <c r="F5" s="4"/>
      <c r="G5" s="3"/>
      <c r="I5" s="3"/>
      <c r="J5" s="16"/>
      <c r="M5" s="16" t="s">
        <v>676</v>
      </c>
    </row>
    <row r="6" spans="1:19" ht="17.399999999999999" x14ac:dyDescent="0.3">
      <c r="A6" s="8" t="s">
        <v>355</v>
      </c>
      <c r="B6" s="9" t="s">
        <v>779</v>
      </c>
      <c r="D6" s="10" t="s">
        <v>362</v>
      </c>
      <c r="E6" s="12"/>
      <c r="F6" s="4"/>
      <c r="G6" s="3"/>
      <c r="H6" s="3"/>
      <c r="I6" s="3"/>
      <c r="O6" s="17"/>
      <c r="S6" s="17" t="s">
        <v>675</v>
      </c>
    </row>
    <row r="7" spans="1:19" ht="17.399999999999999" x14ac:dyDescent="0.3">
      <c r="A7" s="8" t="s">
        <v>181</v>
      </c>
      <c r="B7" s="9" t="s">
        <v>356</v>
      </c>
      <c r="D7" s="11" t="str">
        <f>"Actual Date Range: " &amp; B5</f>
        <v>Actual Date Range: Period Apr 2022..Jun 2022</v>
      </c>
      <c r="E7" s="3"/>
      <c r="F7" s="4"/>
      <c r="G7" s="3"/>
      <c r="H7" s="3"/>
      <c r="I7" s="3"/>
      <c r="O7" s="17"/>
      <c r="S7" s="17"/>
    </row>
    <row r="8" spans="1:19" x14ac:dyDescent="0.25">
      <c r="A8" s="8" t="s">
        <v>353</v>
      </c>
      <c r="B8" s="9" t="s">
        <v>720</v>
      </c>
      <c r="D8" s="14"/>
      <c r="E8" s="3"/>
      <c r="F8" s="4"/>
      <c r="G8" s="3"/>
      <c r="H8" s="3"/>
      <c r="I8" s="3"/>
    </row>
    <row r="9" spans="1:19" x14ac:dyDescent="0.25">
      <c r="A9" s="13"/>
      <c r="D9" s="3"/>
      <c r="E9" s="3"/>
      <c r="F9" s="4"/>
      <c r="G9" s="3"/>
      <c r="H9" s="3"/>
      <c r="I9" s="3"/>
    </row>
    <row r="10" spans="1:19" ht="66" x14ac:dyDescent="0.25">
      <c r="A10" s="13"/>
      <c r="B10" s="14"/>
      <c r="D10" s="27" t="s">
        <v>7</v>
      </c>
      <c r="E10" s="32" t="s">
        <v>381</v>
      </c>
      <c r="F10" s="33" t="s">
        <v>7</v>
      </c>
      <c r="G10" s="33" t="s">
        <v>7</v>
      </c>
      <c r="H10" s="32" t="s">
        <v>382</v>
      </c>
      <c r="I10" s="33" t="s">
        <v>7</v>
      </c>
      <c r="J10" s="33" t="s">
        <v>7</v>
      </c>
      <c r="K10" s="32" t="s">
        <v>383</v>
      </c>
      <c r="L10" s="33" t="s">
        <v>7</v>
      </c>
      <c r="M10" s="33" t="s">
        <v>7</v>
      </c>
      <c r="N10" s="32" t="s">
        <v>384</v>
      </c>
      <c r="O10" s="33" t="s">
        <v>7</v>
      </c>
      <c r="P10" s="33" t="s">
        <v>7</v>
      </c>
      <c r="Q10" s="32" t="s">
        <v>385</v>
      </c>
      <c r="R10" s="33" t="s">
        <v>7</v>
      </c>
      <c r="S10" s="33" t="s">
        <v>7</v>
      </c>
    </row>
    <row r="11" spans="1:19" x14ac:dyDescent="0.25">
      <c r="A11" s="13"/>
      <c r="B11" s="14"/>
      <c r="D11" s="27" t="s">
        <v>365</v>
      </c>
      <c r="E11" s="33" t="s">
        <v>386</v>
      </c>
      <c r="F11" s="33" t="s">
        <v>273</v>
      </c>
      <c r="G11" s="33" t="s">
        <v>387</v>
      </c>
      <c r="H11" s="33" t="s">
        <v>386</v>
      </c>
      <c r="I11" s="33" t="s">
        <v>273</v>
      </c>
      <c r="J11" s="33" t="s">
        <v>387</v>
      </c>
      <c r="K11" s="33" t="s">
        <v>386</v>
      </c>
      <c r="L11" s="33" t="s">
        <v>273</v>
      </c>
      <c r="M11" s="33" t="s">
        <v>387</v>
      </c>
      <c r="N11" s="33" t="s">
        <v>386</v>
      </c>
      <c r="O11" s="33" t="s">
        <v>273</v>
      </c>
      <c r="P11" s="33" t="s">
        <v>387</v>
      </c>
      <c r="Q11" s="33" t="s">
        <v>386</v>
      </c>
      <c r="R11" s="33" t="s">
        <v>273</v>
      </c>
      <c r="S11" s="33" t="s">
        <v>387</v>
      </c>
    </row>
    <row r="12" spans="1:19" x14ac:dyDescent="0.25">
      <c r="A12" s="7" t="s">
        <v>363</v>
      </c>
      <c r="B12" s="26" t="s">
        <v>7</v>
      </c>
      <c r="D12" s="18" t="s">
        <v>388</v>
      </c>
      <c r="E12" s="38">
        <v>3830</v>
      </c>
      <c r="F12" s="38">
        <v>416437.94400000002</v>
      </c>
      <c r="G12" s="38">
        <v>9897485.4100000001</v>
      </c>
      <c r="H12" s="38">
        <v>21437</v>
      </c>
      <c r="I12" s="38">
        <v>2276972.9270000001</v>
      </c>
      <c r="J12" s="38">
        <v>47980550.689999998</v>
      </c>
      <c r="K12" s="38">
        <v>3511</v>
      </c>
      <c r="L12" s="38">
        <v>349935.22200000001</v>
      </c>
      <c r="M12" s="38">
        <v>7048285.4000000004</v>
      </c>
      <c r="N12" s="38">
        <v>7936</v>
      </c>
      <c r="O12" s="38">
        <v>810585.22900000005</v>
      </c>
      <c r="P12" s="38">
        <v>16103357.26</v>
      </c>
      <c r="Q12" s="38">
        <v>36714</v>
      </c>
      <c r="R12" s="38">
        <v>3853931.3220000002</v>
      </c>
      <c r="S12" s="38">
        <v>81029678.760000005</v>
      </c>
    </row>
    <row r="13" spans="1:19" x14ac:dyDescent="0.25">
      <c r="A13" s="7" t="s">
        <v>364</v>
      </c>
      <c r="B13" s="26" t="s">
        <v>7</v>
      </c>
      <c r="D13" s="18" t="s">
        <v>389</v>
      </c>
      <c r="E13" s="38">
        <v>3825</v>
      </c>
      <c r="F13" s="38">
        <v>415963.11599999998</v>
      </c>
      <c r="G13" s="38">
        <v>9865931.1099999994</v>
      </c>
      <c r="H13" s="38">
        <v>21312</v>
      </c>
      <c r="I13" s="38">
        <v>2267352.5460000001</v>
      </c>
      <c r="J13" s="38">
        <v>47500949.600000001</v>
      </c>
      <c r="K13" s="38">
        <v>3413</v>
      </c>
      <c r="L13" s="38">
        <v>339959.511</v>
      </c>
      <c r="M13" s="38">
        <v>6604658.1500000004</v>
      </c>
      <c r="N13" s="38">
        <v>7594</v>
      </c>
      <c r="O13" s="38">
        <v>787126.96699999995</v>
      </c>
      <c r="P13" s="38">
        <v>15171548.15</v>
      </c>
      <c r="Q13" s="38">
        <v>36144</v>
      </c>
      <c r="R13" s="38">
        <v>3810402.14</v>
      </c>
      <c r="S13" s="38">
        <v>79143087.010000005</v>
      </c>
    </row>
    <row r="14" spans="1:19" x14ac:dyDescent="0.25">
      <c r="A14" s="7" t="s">
        <v>357</v>
      </c>
      <c r="B14" s="26" t="s">
        <v>7</v>
      </c>
      <c r="D14" s="18" t="s">
        <v>762</v>
      </c>
      <c r="E14" s="38"/>
      <c r="F14" s="38"/>
      <c r="G14" s="38"/>
      <c r="H14" s="38"/>
      <c r="I14" s="38"/>
      <c r="J14" s="38"/>
      <c r="K14" s="38"/>
      <c r="L14" s="38"/>
      <c r="M14" s="38"/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</row>
    <row r="15" spans="1:19" x14ac:dyDescent="0.25">
      <c r="A15" s="7" t="s">
        <v>365</v>
      </c>
      <c r="B15" s="26" t="s">
        <v>7</v>
      </c>
      <c r="D15" s="18" t="s">
        <v>390</v>
      </c>
      <c r="E15" s="38">
        <v>31</v>
      </c>
      <c r="F15" s="38">
        <v>3190.7150000000001</v>
      </c>
      <c r="G15" s="38">
        <v>134548.04999999999</v>
      </c>
      <c r="H15" s="38">
        <v>3</v>
      </c>
      <c r="I15" s="38">
        <v>240.91399999999999</v>
      </c>
      <c r="J15" s="38">
        <v>4267.66</v>
      </c>
      <c r="K15" s="38">
        <v>122</v>
      </c>
      <c r="L15" s="38">
        <v>9321.4009999999998</v>
      </c>
      <c r="M15" s="38">
        <v>345353.15</v>
      </c>
      <c r="N15" s="38">
        <v>6</v>
      </c>
      <c r="O15" s="38">
        <v>573.79899999999998</v>
      </c>
      <c r="P15" s="38">
        <v>19205.91</v>
      </c>
      <c r="Q15" s="38">
        <v>162</v>
      </c>
      <c r="R15" s="38">
        <v>13326.829</v>
      </c>
      <c r="S15" s="38">
        <v>503374.77</v>
      </c>
    </row>
    <row r="16" spans="1:19" x14ac:dyDescent="0.25">
      <c r="A16" s="7" t="s">
        <v>366</v>
      </c>
      <c r="B16" s="26" t="s">
        <v>7</v>
      </c>
      <c r="D16" s="18" t="s">
        <v>391</v>
      </c>
      <c r="E16" s="38">
        <v>1287</v>
      </c>
      <c r="F16" s="38">
        <v>142077.405</v>
      </c>
      <c r="G16" s="38">
        <v>1511188.19</v>
      </c>
      <c r="H16" s="38">
        <v>14672</v>
      </c>
      <c r="I16" s="38">
        <v>1617525.442</v>
      </c>
      <c r="J16" s="38">
        <v>29926113.48</v>
      </c>
      <c r="K16" s="38">
        <v>116</v>
      </c>
      <c r="L16" s="38">
        <v>12314.672</v>
      </c>
      <c r="M16" s="38">
        <v>153869.37</v>
      </c>
      <c r="N16" s="38">
        <v>4323</v>
      </c>
      <c r="O16" s="38">
        <v>480460.19</v>
      </c>
      <c r="P16" s="38">
        <v>6724340.5599999996</v>
      </c>
      <c r="Q16" s="38">
        <v>20398</v>
      </c>
      <c r="R16" s="38">
        <v>2252377.7089999998</v>
      </c>
      <c r="S16" s="38">
        <v>38315511.600000001</v>
      </c>
    </row>
    <row r="17" spans="1:19" x14ac:dyDescent="0.25">
      <c r="A17" s="7" t="s">
        <v>70</v>
      </c>
      <c r="B17" s="26" t="s">
        <v>7</v>
      </c>
      <c r="D17" s="18" t="s">
        <v>392</v>
      </c>
      <c r="E17" s="38"/>
      <c r="F17" s="38"/>
      <c r="G17" s="38"/>
      <c r="H17" s="38">
        <v>148</v>
      </c>
      <c r="I17" s="38">
        <v>13735.232</v>
      </c>
      <c r="J17" s="38">
        <v>231190.8</v>
      </c>
      <c r="K17" s="38">
        <v>489</v>
      </c>
      <c r="L17" s="38">
        <v>42516.906999999999</v>
      </c>
      <c r="M17" s="38">
        <v>1083894.0900000001</v>
      </c>
      <c r="N17" s="38">
        <v>68</v>
      </c>
      <c r="O17" s="38">
        <v>5579.1559999999999</v>
      </c>
      <c r="P17" s="38">
        <v>127607.23</v>
      </c>
      <c r="Q17" s="38">
        <v>705</v>
      </c>
      <c r="R17" s="38">
        <v>61831.294999999998</v>
      </c>
      <c r="S17" s="38">
        <v>1442692.12</v>
      </c>
    </row>
    <row r="18" spans="1:19" x14ac:dyDescent="0.25">
      <c r="A18" s="7" t="s">
        <v>367</v>
      </c>
      <c r="B18" s="26" t="s">
        <v>7</v>
      </c>
      <c r="D18" s="18" t="s">
        <v>393</v>
      </c>
      <c r="E18" s="38"/>
      <c r="F18" s="38"/>
      <c r="G18" s="38"/>
      <c r="H18" s="38">
        <v>17</v>
      </c>
      <c r="I18" s="38">
        <v>351.84699999999998</v>
      </c>
      <c r="J18" s="38">
        <v>9305.2900000000009</v>
      </c>
      <c r="K18" s="38"/>
      <c r="L18" s="38"/>
      <c r="M18" s="38"/>
      <c r="N18" s="38">
        <v>38</v>
      </c>
      <c r="O18" s="38">
        <v>782.72900000000004</v>
      </c>
      <c r="P18" s="38">
        <v>14612.64</v>
      </c>
      <c r="Q18" s="38">
        <v>55</v>
      </c>
      <c r="R18" s="38">
        <v>1134.576</v>
      </c>
      <c r="S18" s="38">
        <v>23917.93</v>
      </c>
    </row>
    <row r="19" spans="1:19" x14ac:dyDescent="0.25">
      <c r="A19" s="7" t="s">
        <v>368</v>
      </c>
      <c r="B19" s="26" t="s">
        <v>7</v>
      </c>
      <c r="D19" s="18" t="s">
        <v>394</v>
      </c>
      <c r="E19" s="38">
        <v>15</v>
      </c>
      <c r="F19" s="38">
        <v>1487.827</v>
      </c>
      <c r="G19" s="38">
        <v>33761.51</v>
      </c>
      <c r="H19" s="38"/>
      <c r="I19" s="38"/>
      <c r="J19" s="38"/>
      <c r="K19" s="38">
        <v>1</v>
      </c>
      <c r="L19" s="38">
        <v>97.59</v>
      </c>
      <c r="M19" s="38">
        <v>1661.26</v>
      </c>
      <c r="N19" s="38">
        <v>10</v>
      </c>
      <c r="O19" s="38">
        <v>1103.7809999999999</v>
      </c>
      <c r="P19" s="38">
        <v>58537.05</v>
      </c>
      <c r="Q19" s="38">
        <v>26</v>
      </c>
      <c r="R19" s="38">
        <v>2689.1979999999999</v>
      </c>
      <c r="S19" s="38">
        <v>93959.82</v>
      </c>
    </row>
    <row r="20" spans="1:19" x14ac:dyDescent="0.25">
      <c r="A20" s="7" t="s">
        <v>369</v>
      </c>
      <c r="B20" s="26" t="s">
        <v>7</v>
      </c>
      <c r="D20" s="18" t="s">
        <v>395</v>
      </c>
      <c r="E20" s="38"/>
      <c r="F20" s="38"/>
      <c r="G20" s="38"/>
      <c r="H20" s="38"/>
      <c r="I20" s="38"/>
      <c r="J20" s="38"/>
      <c r="K20" s="38"/>
      <c r="L20" s="38"/>
      <c r="M20" s="38"/>
      <c r="N20" s="38">
        <v>18</v>
      </c>
      <c r="O20" s="38">
        <v>1773.38</v>
      </c>
      <c r="P20" s="38">
        <v>50981.64</v>
      </c>
      <c r="Q20" s="38">
        <v>18</v>
      </c>
      <c r="R20" s="38">
        <v>1773.38</v>
      </c>
      <c r="S20" s="38">
        <v>50981.64</v>
      </c>
    </row>
    <row r="21" spans="1:19" x14ac:dyDescent="0.25">
      <c r="A21" s="7" t="s">
        <v>361</v>
      </c>
      <c r="B21" s="26" t="s">
        <v>7</v>
      </c>
      <c r="D21" s="18" t="s">
        <v>396</v>
      </c>
      <c r="E21" s="38">
        <v>1979</v>
      </c>
      <c r="F21" s="38">
        <v>216242.55</v>
      </c>
      <c r="G21" s="38">
        <v>7086807.9400000004</v>
      </c>
      <c r="H21" s="38">
        <v>4740</v>
      </c>
      <c r="I21" s="38">
        <v>519161.86300000001</v>
      </c>
      <c r="J21" s="38">
        <v>15253493.539999999</v>
      </c>
      <c r="K21" s="38">
        <v>1697</v>
      </c>
      <c r="L21" s="38">
        <v>182990.72200000001</v>
      </c>
      <c r="M21" s="38">
        <v>3808598.43</v>
      </c>
      <c r="N21" s="38">
        <v>2533</v>
      </c>
      <c r="O21" s="38">
        <v>270019.55200000003</v>
      </c>
      <c r="P21" s="38">
        <v>7067152.25</v>
      </c>
      <c r="Q21" s="38">
        <v>10949</v>
      </c>
      <c r="R21" s="38">
        <v>1188414.6869999999</v>
      </c>
      <c r="S21" s="38">
        <v>33216052.16</v>
      </c>
    </row>
    <row r="22" spans="1:19" x14ac:dyDescent="0.25">
      <c r="A22" s="7" t="s">
        <v>354</v>
      </c>
      <c r="B22" s="26" t="s">
        <v>7</v>
      </c>
      <c r="C22" s="3"/>
      <c r="D22" s="18" t="s">
        <v>397</v>
      </c>
      <c r="E22" s="38"/>
      <c r="F22" s="38"/>
      <c r="G22" s="38"/>
      <c r="H22" s="38">
        <v>518</v>
      </c>
      <c r="I22" s="38">
        <v>14809.334999999999</v>
      </c>
      <c r="J22" s="38">
        <v>373714.24</v>
      </c>
      <c r="K22" s="38"/>
      <c r="L22" s="38"/>
      <c r="M22" s="38"/>
      <c r="N22" s="38">
        <v>5</v>
      </c>
      <c r="O22" s="38">
        <v>512.875</v>
      </c>
      <c r="P22" s="38">
        <v>9786.92</v>
      </c>
      <c r="Q22" s="38">
        <v>523</v>
      </c>
      <c r="R22" s="38">
        <v>15322.21</v>
      </c>
      <c r="S22" s="38">
        <v>383501.16</v>
      </c>
    </row>
    <row r="23" spans="1:19" x14ac:dyDescent="0.25">
      <c r="A23" s="7" t="s">
        <v>353</v>
      </c>
      <c r="B23" s="26" t="s">
        <v>7</v>
      </c>
      <c r="C23" s="3"/>
      <c r="D23" s="18" t="s">
        <v>398</v>
      </c>
      <c r="E23" s="38">
        <v>512</v>
      </c>
      <c r="F23" s="38">
        <v>52943.093999999997</v>
      </c>
      <c r="G23" s="38">
        <v>1099106.46</v>
      </c>
      <c r="H23" s="38">
        <v>972</v>
      </c>
      <c r="I23" s="38">
        <v>95171.384000000005</v>
      </c>
      <c r="J23" s="38">
        <v>1553067.3</v>
      </c>
      <c r="K23" s="38">
        <v>945</v>
      </c>
      <c r="L23" s="38">
        <v>91537.671000000002</v>
      </c>
      <c r="M23" s="38">
        <v>1188998.9099999999</v>
      </c>
      <c r="N23" s="38">
        <v>207</v>
      </c>
      <c r="O23" s="38">
        <v>13736.714</v>
      </c>
      <c r="P23" s="38">
        <v>678358.53</v>
      </c>
      <c r="Q23" s="38">
        <v>2636</v>
      </c>
      <c r="R23" s="38">
        <v>253388.86300000001</v>
      </c>
      <c r="S23" s="38">
        <v>4519531.2</v>
      </c>
    </row>
    <row r="24" spans="1:19" x14ac:dyDescent="0.25">
      <c r="A24" s="7" t="s">
        <v>370</v>
      </c>
      <c r="B24" s="26" t="s">
        <v>7</v>
      </c>
      <c r="D24" s="18" t="s">
        <v>399</v>
      </c>
      <c r="E24" s="38">
        <v>464</v>
      </c>
      <c r="F24" s="38">
        <v>48356.728999999999</v>
      </c>
      <c r="G24" s="38">
        <v>939718.37</v>
      </c>
      <c r="H24" s="38">
        <v>932</v>
      </c>
      <c r="I24" s="38">
        <v>92010.194000000003</v>
      </c>
      <c r="J24" s="38">
        <v>1440860.56</v>
      </c>
      <c r="K24" s="38"/>
      <c r="L24" s="38"/>
      <c r="M24" s="38"/>
      <c r="N24" s="38">
        <v>13</v>
      </c>
      <c r="O24" s="38">
        <v>1310.01</v>
      </c>
      <c r="P24" s="38">
        <v>33335.910000000003</v>
      </c>
      <c r="Q24" s="38">
        <v>1409</v>
      </c>
      <c r="R24" s="38">
        <v>141676.93299999999</v>
      </c>
      <c r="S24" s="38">
        <v>2413914.84</v>
      </c>
    </row>
    <row r="25" spans="1:19" x14ac:dyDescent="0.25">
      <c r="A25" s="7" t="s">
        <v>358</v>
      </c>
      <c r="B25" s="26" t="s">
        <v>7</v>
      </c>
      <c r="D25" s="18" t="s">
        <v>400</v>
      </c>
      <c r="E25" s="38">
        <v>1</v>
      </c>
      <c r="F25" s="38">
        <v>21.524999999999999</v>
      </c>
      <c r="G25" s="38">
        <v>518.96</v>
      </c>
      <c r="H25" s="38">
        <v>239</v>
      </c>
      <c r="I25" s="38">
        <v>6314.6719999999996</v>
      </c>
      <c r="J25" s="38">
        <v>148271.54</v>
      </c>
      <c r="K25" s="38">
        <v>4</v>
      </c>
      <c r="L25" s="38">
        <v>398.61200000000002</v>
      </c>
      <c r="M25" s="38">
        <v>7165.49</v>
      </c>
      <c r="N25" s="38">
        <v>58</v>
      </c>
      <c r="O25" s="38">
        <v>6063.5680000000002</v>
      </c>
      <c r="P25" s="38">
        <v>270230.15000000002</v>
      </c>
      <c r="Q25" s="38">
        <v>302</v>
      </c>
      <c r="R25" s="38">
        <v>12798.377</v>
      </c>
      <c r="S25" s="38">
        <v>426186.14</v>
      </c>
    </row>
    <row r="26" spans="1:19" x14ac:dyDescent="0.25">
      <c r="A26" s="7" t="s">
        <v>371</v>
      </c>
      <c r="B26" s="26" t="s">
        <v>7</v>
      </c>
      <c r="C26" s="3"/>
      <c r="D26" s="18" t="s">
        <v>401</v>
      </c>
      <c r="E26" s="38"/>
      <c r="F26" s="38"/>
      <c r="G26" s="38"/>
      <c r="H26" s="38">
        <v>3</v>
      </c>
      <c r="I26" s="38">
        <v>41.856999999999999</v>
      </c>
      <c r="J26" s="38">
        <v>1525.75</v>
      </c>
      <c r="K26" s="38">
        <v>39</v>
      </c>
      <c r="L26" s="38">
        <v>781.93600000000004</v>
      </c>
      <c r="M26" s="38">
        <v>15117.45</v>
      </c>
      <c r="N26" s="38">
        <v>328</v>
      </c>
      <c r="O26" s="38">
        <v>6521.223</v>
      </c>
      <c r="P26" s="38">
        <v>150735.26999999999</v>
      </c>
      <c r="Q26" s="38">
        <v>370</v>
      </c>
      <c r="R26" s="38">
        <v>7345.0159999999996</v>
      </c>
      <c r="S26" s="38">
        <v>167378.47</v>
      </c>
    </row>
    <row r="27" spans="1:19" x14ac:dyDescent="0.25">
      <c r="A27" s="7" t="s">
        <v>372</v>
      </c>
      <c r="B27" s="26" t="s">
        <v>7</v>
      </c>
      <c r="D27" s="18" t="s">
        <v>721</v>
      </c>
      <c r="E27" s="38"/>
      <c r="F27" s="38"/>
      <c r="G27" s="38"/>
      <c r="H27" s="38"/>
      <c r="I27" s="38"/>
      <c r="J27" s="38"/>
      <c r="K27" s="38"/>
      <c r="L27" s="38"/>
      <c r="M27" s="38"/>
      <c r="N27" s="38">
        <v>-5</v>
      </c>
      <c r="O27" s="38">
        <v>-404.726</v>
      </c>
      <c r="P27" s="38">
        <v>-3250</v>
      </c>
      <c r="Q27" s="38">
        <v>-5</v>
      </c>
      <c r="R27" s="38">
        <v>-404.726</v>
      </c>
      <c r="S27" s="38">
        <v>-3250</v>
      </c>
    </row>
    <row r="28" spans="1:19" x14ac:dyDescent="0.25">
      <c r="A28" s="7" t="s">
        <v>373</v>
      </c>
      <c r="B28" s="26" t="s">
        <v>7</v>
      </c>
      <c r="D28" s="18" t="s">
        <v>402</v>
      </c>
      <c r="E28" s="38"/>
      <c r="F28" s="38"/>
      <c r="G28" s="38"/>
      <c r="H28" s="38">
        <v>17</v>
      </c>
      <c r="I28" s="38">
        <v>331.74</v>
      </c>
      <c r="J28" s="38">
        <v>12108.24</v>
      </c>
      <c r="K28" s="38">
        <v>2</v>
      </c>
      <c r="L28" s="38">
        <v>41.652999999999999</v>
      </c>
      <c r="M28" s="38">
        <v>1385.2</v>
      </c>
      <c r="N28" s="38">
        <v>78</v>
      </c>
      <c r="O28" s="38">
        <v>1599.3240000000001</v>
      </c>
      <c r="P28" s="38">
        <v>51254.79</v>
      </c>
      <c r="Q28" s="38">
        <v>97</v>
      </c>
      <c r="R28" s="38">
        <v>1972.7170000000001</v>
      </c>
      <c r="S28" s="38">
        <v>64748.23</v>
      </c>
    </row>
    <row r="29" spans="1:19" x14ac:dyDescent="0.25">
      <c r="A29" s="7" t="s">
        <v>374</v>
      </c>
      <c r="B29" s="26" t="s">
        <v>7</v>
      </c>
      <c r="C29" s="3"/>
      <c r="D29" s="18" t="s">
        <v>754</v>
      </c>
      <c r="E29" s="38"/>
      <c r="F29" s="38"/>
      <c r="G29" s="38"/>
      <c r="H29" s="38"/>
      <c r="I29" s="38"/>
      <c r="J29" s="38"/>
      <c r="K29" s="38"/>
      <c r="L29" s="38"/>
      <c r="M29" s="38"/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</row>
    <row r="30" spans="1:19" x14ac:dyDescent="0.25">
      <c r="A30" s="7" t="s">
        <v>375</v>
      </c>
      <c r="B30" s="26" t="s">
        <v>7</v>
      </c>
      <c r="C30" s="3"/>
      <c r="D30" s="18" t="s">
        <v>403</v>
      </c>
      <c r="E30" s="38"/>
      <c r="F30" s="38"/>
      <c r="G30" s="38"/>
      <c r="H30" s="38"/>
      <c r="I30" s="38"/>
      <c r="J30" s="38"/>
      <c r="K30" s="38"/>
      <c r="L30" s="38"/>
      <c r="M30" s="38"/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</row>
    <row r="31" spans="1:19" x14ac:dyDescent="0.25">
      <c r="A31" s="7" t="s">
        <v>376</v>
      </c>
      <c r="B31" s="26" t="s">
        <v>7</v>
      </c>
      <c r="C31" s="3"/>
      <c r="D31" s="18" t="s">
        <v>404</v>
      </c>
      <c r="E31" s="38"/>
      <c r="F31" s="38"/>
      <c r="G31" s="38"/>
      <c r="H31" s="38"/>
      <c r="I31" s="38"/>
      <c r="J31" s="38"/>
      <c r="K31" s="38"/>
      <c r="L31" s="38"/>
      <c r="M31" s="38"/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</row>
    <row r="32" spans="1:19" x14ac:dyDescent="0.25">
      <c r="A32" s="7" t="s">
        <v>377</v>
      </c>
      <c r="B32" s="26" t="s">
        <v>7</v>
      </c>
      <c r="C32" s="3"/>
      <c r="D32" s="18" t="s">
        <v>773</v>
      </c>
      <c r="E32" s="38"/>
      <c r="F32" s="38"/>
      <c r="G32" s="38"/>
      <c r="H32" s="38"/>
      <c r="I32" s="38"/>
      <c r="J32" s="38"/>
      <c r="K32" s="38"/>
      <c r="L32" s="38"/>
      <c r="M32" s="38"/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</row>
    <row r="33" spans="1:19" x14ac:dyDescent="0.25">
      <c r="A33" s="7" t="s">
        <v>378</v>
      </c>
      <c r="B33" s="26" t="s">
        <v>7</v>
      </c>
      <c r="C33" s="3"/>
      <c r="D33" s="18" t="s">
        <v>405</v>
      </c>
      <c r="E33" s="38"/>
      <c r="F33" s="38"/>
      <c r="G33" s="38"/>
      <c r="H33" s="38">
        <v>17</v>
      </c>
      <c r="I33" s="38">
        <v>331.74</v>
      </c>
      <c r="J33" s="38">
        <v>12108.24</v>
      </c>
      <c r="K33" s="38">
        <v>2</v>
      </c>
      <c r="L33" s="38">
        <v>41.652999999999999</v>
      </c>
      <c r="M33" s="38">
        <v>1385.2</v>
      </c>
      <c r="N33" s="38">
        <v>78</v>
      </c>
      <c r="O33" s="38">
        <v>1599.3240000000001</v>
      </c>
      <c r="P33" s="38">
        <v>51254.79</v>
      </c>
      <c r="Q33" s="38">
        <v>97</v>
      </c>
      <c r="R33" s="38">
        <v>1972.7170000000001</v>
      </c>
      <c r="S33" s="38">
        <v>64748.23</v>
      </c>
    </row>
    <row r="34" spans="1:19" x14ac:dyDescent="0.25">
      <c r="A34" s="7" t="s">
        <v>76</v>
      </c>
      <c r="B34" s="26" t="s">
        <v>7</v>
      </c>
      <c r="C34" s="3"/>
      <c r="D34" s="18" t="s">
        <v>406</v>
      </c>
      <c r="E34" s="38"/>
      <c r="F34" s="38"/>
      <c r="G34" s="38"/>
      <c r="H34" s="38">
        <v>7</v>
      </c>
      <c r="I34" s="38">
        <v>138.03</v>
      </c>
      <c r="J34" s="38">
        <v>6913.21</v>
      </c>
      <c r="K34" s="38">
        <v>2</v>
      </c>
      <c r="L34" s="38">
        <v>41.652999999999999</v>
      </c>
      <c r="M34" s="38">
        <v>1385.2</v>
      </c>
      <c r="N34" s="38">
        <v>42</v>
      </c>
      <c r="O34" s="38">
        <v>872.05899999999997</v>
      </c>
      <c r="P34" s="38">
        <v>38548.050000000003</v>
      </c>
      <c r="Q34" s="38">
        <v>51</v>
      </c>
      <c r="R34" s="38">
        <v>1051.742</v>
      </c>
      <c r="S34" s="38">
        <v>46846.46</v>
      </c>
    </row>
    <row r="35" spans="1:19" x14ac:dyDescent="0.25">
      <c r="A35" s="7" t="s">
        <v>379</v>
      </c>
      <c r="B35" s="26" t="s">
        <v>741</v>
      </c>
      <c r="D35" s="18" t="s">
        <v>407</v>
      </c>
      <c r="E35" s="38">
        <v>5</v>
      </c>
      <c r="F35" s="38">
        <v>474.82799999999997</v>
      </c>
      <c r="G35" s="38">
        <v>31554.3</v>
      </c>
      <c r="H35" s="38">
        <v>102</v>
      </c>
      <c r="I35" s="38">
        <v>9073.0580000000009</v>
      </c>
      <c r="J35" s="38">
        <v>460176.17</v>
      </c>
      <c r="K35" s="38">
        <v>83</v>
      </c>
      <c r="L35" s="38">
        <v>8600.6939999999995</v>
      </c>
      <c r="M35" s="38">
        <v>381377.53</v>
      </c>
      <c r="N35" s="38">
        <v>230</v>
      </c>
      <c r="O35" s="38">
        <v>19901.159</v>
      </c>
      <c r="P35" s="38">
        <v>802268.93</v>
      </c>
      <c r="Q35" s="38">
        <v>420</v>
      </c>
      <c r="R35" s="38">
        <v>38049.739000000001</v>
      </c>
      <c r="S35" s="38">
        <v>1675376.93</v>
      </c>
    </row>
    <row r="36" spans="1:19" x14ac:dyDescent="0.25">
      <c r="A36" s="7" t="s">
        <v>380</v>
      </c>
      <c r="B36" s="26" t="s">
        <v>7</v>
      </c>
      <c r="D36" s="18" t="s">
        <v>408</v>
      </c>
      <c r="E36" s="38"/>
      <c r="F36" s="38"/>
      <c r="G36" s="38"/>
      <c r="H36" s="38"/>
      <c r="I36" s="38"/>
      <c r="J36" s="38"/>
      <c r="K36" s="38"/>
      <c r="L36" s="38"/>
      <c r="M36" s="38"/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</row>
    <row r="37" spans="1:19" x14ac:dyDescent="0.25">
      <c r="D37" s="18" t="s">
        <v>409</v>
      </c>
      <c r="E37" s="38"/>
      <c r="F37" s="38"/>
      <c r="G37" s="38"/>
      <c r="H37" s="38"/>
      <c r="I37" s="38"/>
      <c r="J37" s="38"/>
      <c r="K37" s="38"/>
      <c r="L37" s="38"/>
      <c r="M37" s="38"/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</row>
    <row r="38" spans="1:19" x14ac:dyDescent="0.25">
      <c r="D38" s="18" t="s">
        <v>722</v>
      </c>
      <c r="E38" s="38"/>
      <c r="F38" s="38"/>
      <c r="G38" s="38"/>
      <c r="H38" s="38">
        <v>6</v>
      </c>
      <c r="I38" s="38">
        <v>123.846</v>
      </c>
      <c r="J38" s="38">
        <v>7340.7</v>
      </c>
      <c r="K38" s="38"/>
      <c r="L38" s="38"/>
      <c r="M38" s="38"/>
      <c r="N38" s="38">
        <v>0</v>
      </c>
      <c r="O38" s="38">
        <v>0</v>
      </c>
      <c r="P38" s="38">
        <v>0</v>
      </c>
      <c r="Q38" s="38">
        <v>6</v>
      </c>
      <c r="R38" s="38">
        <v>123.846</v>
      </c>
      <c r="S38" s="38">
        <v>7340.7</v>
      </c>
    </row>
    <row r="39" spans="1:19" x14ac:dyDescent="0.25">
      <c r="D39" s="18" t="s">
        <v>410</v>
      </c>
      <c r="E39" s="38">
        <v>5</v>
      </c>
      <c r="F39" s="38">
        <v>474.82799999999997</v>
      </c>
      <c r="G39" s="38">
        <v>31554.3</v>
      </c>
      <c r="H39" s="38">
        <v>95</v>
      </c>
      <c r="I39" s="38">
        <v>8931.1939999999995</v>
      </c>
      <c r="J39" s="38">
        <v>452631.95</v>
      </c>
      <c r="K39" s="38">
        <v>81</v>
      </c>
      <c r="L39" s="38">
        <v>8562.3539999999994</v>
      </c>
      <c r="M39" s="38">
        <v>381104.05</v>
      </c>
      <c r="N39" s="38">
        <v>223</v>
      </c>
      <c r="O39" s="38">
        <v>19783.674999999999</v>
      </c>
      <c r="P39" s="38">
        <v>798794.99</v>
      </c>
      <c r="Q39" s="38">
        <v>404</v>
      </c>
      <c r="R39" s="38">
        <v>37752.050999999999</v>
      </c>
      <c r="S39" s="38">
        <v>1664085.29</v>
      </c>
    </row>
    <row r="40" spans="1:19" x14ac:dyDescent="0.25">
      <c r="D40" s="18" t="s">
        <v>411</v>
      </c>
      <c r="E40" s="38">
        <v>1</v>
      </c>
      <c r="F40" s="38">
        <v>78</v>
      </c>
      <c r="G40" s="38">
        <v>1500</v>
      </c>
      <c r="H40" s="38">
        <v>90</v>
      </c>
      <c r="I40" s="38">
        <v>8413.5380000000005</v>
      </c>
      <c r="J40" s="38">
        <v>427316.98</v>
      </c>
      <c r="K40" s="38">
        <v>7</v>
      </c>
      <c r="L40" s="38">
        <v>664.048</v>
      </c>
      <c r="M40" s="38">
        <v>26681.32</v>
      </c>
      <c r="N40" s="38">
        <v>89</v>
      </c>
      <c r="O40" s="38">
        <v>6304.1239999999998</v>
      </c>
      <c r="P40" s="38">
        <v>217741.04</v>
      </c>
      <c r="Q40" s="38">
        <v>187</v>
      </c>
      <c r="R40" s="38">
        <v>15459.71</v>
      </c>
      <c r="S40" s="38">
        <v>673239.34</v>
      </c>
    </row>
    <row r="41" spans="1:19" x14ac:dyDescent="0.25">
      <c r="D41" s="18" t="s">
        <v>412</v>
      </c>
      <c r="E41" s="38">
        <v>4</v>
      </c>
      <c r="F41" s="38">
        <v>396.82799999999997</v>
      </c>
      <c r="G41" s="38">
        <v>30054.3</v>
      </c>
      <c r="H41" s="38">
        <v>5</v>
      </c>
      <c r="I41" s="38">
        <v>517.65599999999995</v>
      </c>
      <c r="J41" s="38">
        <v>25314.97</v>
      </c>
      <c r="K41" s="38">
        <v>45</v>
      </c>
      <c r="L41" s="38">
        <v>4778.2430000000004</v>
      </c>
      <c r="M41" s="38">
        <v>217930.2</v>
      </c>
      <c r="N41" s="38">
        <v>70</v>
      </c>
      <c r="O41" s="38">
        <v>7343.14</v>
      </c>
      <c r="P41" s="38">
        <v>341315.28</v>
      </c>
      <c r="Q41" s="38">
        <v>124</v>
      </c>
      <c r="R41" s="38">
        <v>13035.867</v>
      </c>
      <c r="S41" s="38">
        <v>614614.75</v>
      </c>
    </row>
    <row r="42" spans="1:19" x14ac:dyDescent="0.25">
      <c r="D42" s="18" t="s">
        <v>413</v>
      </c>
      <c r="E42" s="38"/>
      <c r="F42" s="38"/>
      <c r="G42" s="38"/>
      <c r="H42" s="38">
        <v>1</v>
      </c>
      <c r="I42" s="38">
        <v>18.018000000000001</v>
      </c>
      <c r="J42" s="38">
        <v>203.52</v>
      </c>
      <c r="K42" s="38">
        <v>2</v>
      </c>
      <c r="L42" s="38">
        <v>38.340000000000003</v>
      </c>
      <c r="M42" s="38">
        <v>273.48</v>
      </c>
      <c r="N42" s="38">
        <v>7</v>
      </c>
      <c r="O42" s="38">
        <v>117.48399999999999</v>
      </c>
      <c r="P42" s="38">
        <v>3473.94</v>
      </c>
      <c r="Q42" s="38">
        <v>10</v>
      </c>
      <c r="R42" s="38">
        <v>173.84200000000001</v>
      </c>
      <c r="S42" s="38">
        <v>3950.94</v>
      </c>
    </row>
    <row r="43" spans="1:19" x14ac:dyDescent="0.25">
      <c r="D43" s="18" t="s">
        <v>763</v>
      </c>
      <c r="E43" s="38"/>
      <c r="F43" s="38"/>
      <c r="G43" s="38"/>
      <c r="H43" s="38"/>
      <c r="I43" s="38"/>
      <c r="J43" s="38"/>
      <c r="K43" s="38">
        <v>2</v>
      </c>
      <c r="L43" s="38">
        <v>38.340000000000003</v>
      </c>
      <c r="M43" s="38">
        <v>273.48</v>
      </c>
      <c r="N43" s="38">
        <v>5</v>
      </c>
      <c r="O43" s="38">
        <v>77.004000000000005</v>
      </c>
      <c r="P43" s="38">
        <v>2817.5</v>
      </c>
      <c r="Q43" s="38">
        <v>7</v>
      </c>
      <c r="R43" s="38">
        <v>115.34399999999999</v>
      </c>
      <c r="S43" s="38">
        <v>3090.98</v>
      </c>
    </row>
    <row r="44" spans="1:19" x14ac:dyDescent="0.25">
      <c r="D44" s="18" t="s">
        <v>764</v>
      </c>
      <c r="E44" s="38"/>
      <c r="F44" s="38"/>
      <c r="G44" s="38"/>
      <c r="H44" s="38">
        <v>5</v>
      </c>
      <c r="I44" s="38">
        <v>109.765</v>
      </c>
      <c r="J44" s="38">
        <v>3419.4</v>
      </c>
      <c r="K44" s="38"/>
      <c r="L44" s="38"/>
      <c r="M44" s="38"/>
      <c r="N44" s="38">
        <v>0</v>
      </c>
      <c r="O44" s="38">
        <v>0</v>
      </c>
      <c r="P44" s="38">
        <v>6.46</v>
      </c>
      <c r="Q44" s="38">
        <v>5</v>
      </c>
      <c r="R44" s="38">
        <v>109.765</v>
      </c>
      <c r="S44" s="38">
        <v>3425.86</v>
      </c>
    </row>
    <row r="45" spans="1:19" x14ac:dyDescent="0.25">
      <c r="D45" s="18" t="s">
        <v>765</v>
      </c>
      <c r="E45" s="38"/>
      <c r="F45" s="38"/>
      <c r="G45" s="38"/>
      <c r="H45" s="38">
        <v>5</v>
      </c>
      <c r="I45" s="38">
        <v>109.765</v>
      </c>
      <c r="J45" s="38">
        <v>3419.4</v>
      </c>
      <c r="K45" s="38"/>
      <c r="L45" s="38"/>
      <c r="M45" s="38"/>
      <c r="N45" s="38">
        <v>0</v>
      </c>
      <c r="O45" s="38">
        <v>0</v>
      </c>
      <c r="P45" s="38">
        <v>6.46</v>
      </c>
      <c r="Q45" s="38">
        <v>5</v>
      </c>
      <c r="R45" s="38">
        <v>109.765</v>
      </c>
      <c r="S45" s="38">
        <v>3425.86</v>
      </c>
    </row>
    <row r="46" spans="1:19" x14ac:dyDescent="0.25">
      <c r="D46" s="18" t="s">
        <v>414</v>
      </c>
      <c r="E46" s="38"/>
      <c r="F46" s="38"/>
      <c r="G46" s="38"/>
      <c r="H46" s="38">
        <v>1</v>
      </c>
      <c r="I46" s="38">
        <v>105.818</v>
      </c>
      <c r="J46" s="38">
        <v>3897.28</v>
      </c>
      <c r="K46" s="38">
        <v>13</v>
      </c>
      <c r="L46" s="38">
        <v>1333.364</v>
      </c>
      <c r="M46" s="38">
        <v>60864.52</v>
      </c>
      <c r="N46" s="38">
        <v>34</v>
      </c>
      <c r="O46" s="38">
        <v>1957.779</v>
      </c>
      <c r="P46" s="38">
        <v>78278.929999999993</v>
      </c>
      <c r="Q46" s="38">
        <v>48</v>
      </c>
      <c r="R46" s="38">
        <v>3396.9609999999998</v>
      </c>
      <c r="S46" s="38">
        <v>143040.73000000001</v>
      </c>
    </row>
    <row r="47" spans="1:19" x14ac:dyDescent="0.25">
      <c r="D47" s="18" t="s">
        <v>415</v>
      </c>
      <c r="E47" s="38"/>
      <c r="F47" s="38"/>
      <c r="G47" s="38"/>
      <c r="H47" s="38">
        <v>1</v>
      </c>
      <c r="I47" s="38">
        <v>105.818</v>
      </c>
      <c r="J47" s="38">
        <v>3897.28</v>
      </c>
      <c r="K47" s="38">
        <v>13</v>
      </c>
      <c r="L47" s="38">
        <v>1333.364</v>
      </c>
      <c r="M47" s="38">
        <v>60864.52</v>
      </c>
      <c r="N47" s="38">
        <v>21</v>
      </c>
      <c r="O47" s="38">
        <v>1681.2239999999999</v>
      </c>
      <c r="P47" s="38">
        <v>70626.25</v>
      </c>
      <c r="Q47" s="38">
        <v>35</v>
      </c>
      <c r="R47" s="38">
        <v>3120.4059999999999</v>
      </c>
      <c r="S47" s="38">
        <v>135388.04999999999</v>
      </c>
    </row>
    <row r="48" spans="1:19" x14ac:dyDescent="0.25">
      <c r="D48" s="18" t="s">
        <v>416</v>
      </c>
      <c r="E48" s="38"/>
      <c r="F48" s="38"/>
      <c r="G48" s="38"/>
      <c r="H48" s="38"/>
      <c r="I48" s="38"/>
      <c r="J48" s="38"/>
      <c r="K48" s="38"/>
      <c r="L48" s="38"/>
      <c r="M48" s="38"/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</row>
    <row r="49" spans="4:19" x14ac:dyDescent="0.25">
      <c r="D49" s="18" t="s">
        <v>711</v>
      </c>
      <c r="E49" s="38"/>
      <c r="F49" s="38"/>
      <c r="G49" s="38"/>
      <c r="H49" s="38"/>
      <c r="I49" s="38"/>
      <c r="J49" s="38"/>
      <c r="K49" s="38"/>
      <c r="L49" s="38"/>
      <c r="M49" s="38"/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</row>
    <row r="50" spans="4:19" x14ac:dyDescent="0.25">
      <c r="D50" s="18" t="s">
        <v>723</v>
      </c>
      <c r="E50" s="38"/>
      <c r="F50" s="38"/>
      <c r="G50" s="38"/>
      <c r="H50" s="38"/>
      <c r="I50" s="38"/>
      <c r="J50" s="38"/>
      <c r="K50" s="38"/>
      <c r="L50" s="38"/>
      <c r="M50" s="38"/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</row>
    <row r="51" spans="4:19" x14ac:dyDescent="0.25">
      <c r="D51" s="18" t="s">
        <v>766</v>
      </c>
      <c r="E51" s="38"/>
      <c r="F51" s="38"/>
      <c r="G51" s="38"/>
      <c r="H51" s="38">
        <v>1</v>
      </c>
      <c r="I51" s="38">
        <v>22</v>
      </c>
      <c r="J51" s="38">
        <v>1258.43</v>
      </c>
      <c r="K51" s="38"/>
      <c r="L51" s="38"/>
      <c r="M51" s="38"/>
      <c r="N51" s="38">
        <v>1</v>
      </c>
      <c r="O51" s="38">
        <v>21.5</v>
      </c>
      <c r="P51" s="38">
        <v>103.2</v>
      </c>
      <c r="Q51" s="38">
        <v>2</v>
      </c>
      <c r="R51" s="38">
        <v>43.5</v>
      </c>
      <c r="S51" s="38">
        <v>1361.63</v>
      </c>
    </row>
    <row r="52" spans="4:19" x14ac:dyDescent="0.25">
      <c r="D52" s="18" t="s">
        <v>767</v>
      </c>
      <c r="E52" s="38"/>
      <c r="F52" s="38"/>
      <c r="G52" s="38"/>
      <c r="H52" s="38">
        <v>1</v>
      </c>
      <c r="I52" s="38">
        <v>22</v>
      </c>
      <c r="J52" s="38">
        <v>1258.43</v>
      </c>
      <c r="K52" s="38"/>
      <c r="L52" s="38"/>
      <c r="M52" s="38"/>
      <c r="N52" s="38">
        <v>1</v>
      </c>
      <c r="O52" s="38">
        <v>21.5</v>
      </c>
      <c r="P52" s="38">
        <v>103.2</v>
      </c>
      <c r="Q52" s="38">
        <v>2</v>
      </c>
      <c r="R52" s="38">
        <v>43.5</v>
      </c>
      <c r="S52" s="38">
        <v>1361.63</v>
      </c>
    </row>
    <row r="53" spans="4:19" x14ac:dyDescent="0.25">
      <c r="D53" s="18" t="s">
        <v>780</v>
      </c>
      <c r="E53" s="38"/>
      <c r="F53" s="38"/>
      <c r="G53" s="38"/>
      <c r="H53" s="38"/>
      <c r="I53" s="38"/>
      <c r="J53" s="38"/>
      <c r="K53" s="38"/>
      <c r="L53" s="38"/>
      <c r="M53" s="38"/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</row>
    <row r="54" spans="4:19" x14ac:dyDescent="0.25">
      <c r="D54" s="18" t="s">
        <v>774</v>
      </c>
      <c r="E54" s="38"/>
      <c r="F54" s="38"/>
      <c r="G54" s="38"/>
      <c r="H54" s="38">
        <v>1</v>
      </c>
      <c r="I54" s="38">
        <v>22</v>
      </c>
      <c r="J54" s="38">
        <v>1258.43</v>
      </c>
      <c r="K54" s="38"/>
      <c r="L54" s="38"/>
      <c r="M54" s="38"/>
      <c r="N54" s="38"/>
      <c r="O54" s="38"/>
      <c r="P54" s="38"/>
      <c r="Q54" s="38">
        <v>1</v>
      </c>
      <c r="R54" s="38">
        <v>22</v>
      </c>
      <c r="S54" s="38">
        <v>1258.43</v>
      </c>
    </row>
    <row r="55" spans="4:19" x14ac:dyDescent="0.25">
      <c r="D55" s="18" t="s">
        <v>232</v>
      </c>
      <c r="E55" s="38"/>
      <c r="F55" s="38"/>
      <c r="G55" s="38"/>
      <c r="H55" s="38">
        <v>2</v>
      </c>
      <c r="I55" s="38">
        <v>25.210999999999999</v>
      </c>
      <c r="J55" s="38">
        <v>3246.55</v>
      </c>
      <c r="K55" s="38"/>
      <c r="L55" s="38"/>
      <c r="M55" s="38"/>
      <c r="N55" s="38">
        <v>384</v>
      </c>
      <c r="O55" s="38">
        <v>40524.095999999998</v>
      </c>
      <c r="P55" s="38">
        <v>610618.04</v>
      </c>
      <c r="Q55" s="38">
        <v>386</v>
      </c>
      <c r="R55" s="38">
        <v>40549.307000000001</v>
      </c>
      <c r="S55" s="38">
        <v>613864.59</v>
      </c>
    </row>
    <row r="56" spans="4:19" x14ac:dyDescent="0.25">
      <c r="D56" s="18" t="s">
        <v>712</v>
      </c>
      <c r="E56" s="38"/>
      <c r="F56" s="38"/>
      <c r="G56" s="38"/>
      <c r="H56" s="38">
        <v>1</v>
      </c>
      <c r="I56" s="38">
        <v>21.088999999999999</v>
      </c>
      <c r="J56" s="38">
        <v>1595.31</v>
      </c>
      <c r="K56" s="38"/>
      <c r="L56" s="38"/>
      <c r="M56" s="38"/>
      <c r="N56" s="38">
        <v>88</v>
      </c>
      <c r="O56" s="38">
        <v>9157.24</v>
      </c>
      <c r="P56" s="38">
        <v>321558.88</v>
      </c>
      <c r="Q56" s="38">
        <v>89</v>
      </c>
      <c r="R56" s="38">
        <v>9178.3289999999997</v>
      </c>
      <c r="S56" s="38">
        <v>323154.19</v>
      </c>
    </row>
    <row r="57" spans="4:19" x14ac:dyDescent="0.25">
      <c r="D57" s="18" t="s">
        <v>748</v>
      </c>
      <c r="E57" s="38"/>
      <c r="F57" s="38"/>
      <c r="G57" s="38"/>
      <c r="H57" s="38">
        <v>1</v>
      </c>
      <c r="I57" s="38">
        <v>21.088999999999999</v>
      </c>
      <c r="J57" s="38">
        <v>1595.31</v>
      </c>
      <c r="K57" s="38"/>
      <c r="L57" s="38"/>
      <c r="M57" s="38"/>
      <c r="N57" s="38">
        <v>78</v>
      </c>
      <c r="O57" s="38">
        <v>8116.94</v>
      </c>
      <c r="P57" s="38">
        <v>292202.68</v>
      </c>
      <c r="Q57" s="38">
        <v>79</v>
      </c>
      <c r="R57" s="38">
        <v>8138.0290000000005</v>
      </c>
      <c r="S57" s="38">
        <v>293797.99</v>
      </c>
    </row>
    <row r="58" spans="4:19" x14ac:dyDescent="0.25">
      <c r="D58" s="18" t="s">
        <v>417</v>
      </c>
      <c r="E58" s="38"/>
      <c r="F58" s="38"/>
      <c r="G58" s="38"/>
      <c r="H58" s="38"/>
      <c r="I58" s="38"/>
      <c r="J58" s="38"/>
      <c r="K58" s="38"/>
      <c r="L58" s="38"/>
      <c r="M58" s="38"/>
      <c r="N58" s="38">
        <v>296</v>
      </c>
      <c r="O58" s="38">
        <v>31366.856</v>
      </c>
      <c r="P58" s="38">
        <v>289059.15999999997</v>
      </c>
      <c r="Q58" s="38">
        <v>296</v>
      </c>
      <c r="R58" s="38">
        <v>31366.856</v>
      </c>
      <c r="S58" s="38">
        <v>289059.15999999997</v>
      </c>
    </row>
    <row r="59" spans="4:19" x14ac:dyDescent="0.25">
      <c r="D59" s="18" t="s">
        <v>418</v>
      </c>
      <c r="E59" s="38"/>
      <c r="F59" s="38"/>
      <c r="G59" s="38"/>
      <c r="H59" s="38"/>
      <c r="I59" s="38"/>
      <c r="J59" s="38"/>
      <c r="K59" s="38"/>
      <c r="L59" s="38"/>
      <c r="M59" s="38"/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</row>
    <row r="60" spans="4:19" x14ac:dyDescent="0.25">
      <c r="D60" s="18" t="s">
        <v>724</v>
      </c>
      <c r="E60" s="38"/>
      <c r="F60" s="38"/>
      <c r="G60" s="38"/>
      <c r="H60" s="38"/>
      <c r="I60" s="38"/>
      <c r="J60" s="38"/>
      <c r="K60" s="38"/>
      <c r="L60" s="38"/>
      <c r="M60" s="38"/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</row>
    <row r="61" spans="4:19" x14ac:dyDescent="0.25">
      <c r="D61" s="18" t="s">
        <v>419</v>
      </c>
      <c r="E61" s="38"/>
      <c r="F61" s="38"/>
      <c r="G61" s="38"/>
      <c r="H61" s="38"/>
      <c r="I61" s="38"/>
      <c r="J61" s="38"/>
      <c r="K61" s="38"/>
      <c r="L61" s="38"/>
      <c r="M61" s="38"/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</row>
    <row r="62" spans="4:19" x14ac:dyDescent="0.25">
      <c r="D62" s="18" t="s">
        <v>775</v>
      </c>
      <c r="E62" s="38"/>
      <c r="F62" s="38"/>
      <c r="G62" s="38"/>
      <c r="H62" s="38"/>
      <c r="I62" s="38"/>
      <c r="J62" s="38"/>
      <c r="K62" s="38"/>
      <c r="L62" s="38"/>
      <c r="M62" s="38"/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</row>
    <row r="63" spans="4:19" x14ac:dyDescent="0.25">
      <c r="D63" s="18" t="s">
        <v>781</v>
      </c>
      <c r="E63" s="38"/>
      <c r="F63" s="38"/>
      <c r="G63" s="38"/>
      <c r="H63" s="38">
        <v>1</v>
      </c>
      <c r="I63" s="38">
        <v>4.1219999999999999</v>
      </c>
      <c r="J63" s="38">
        <v>1651.24</v>
      </c>
      <c r="K63" s="38"/>
      <c r="L63" s="38"/>
      <c r="M63" s="38"/>
      <c r="N63" s="38">
        <v>0</v>
      </c>
      <c r="O63" s="38">
        <v>0</v>
      </c>
      <c r="P63" s="38">
        <v>0</v>
      </c>
      <c r="Q63" s="38">
        <v>1</v>
      </c>
      <c r="R63" s="38">
        <v>4.1219999999999999</v>
      </c>
      <c r="S63" s="38">
        <v>1651.24</v>
      </c>
    </row>
    <row r="64" spans="4:19" x14ac:dyDescent="0.25">
      <c r="D64" s="18" t="s">
        <v>420</v>
      </c>
      <c r="E64" s="38"/>
      <c r="F64" s="38"/>
      <c r="G64" s="38"/>
      <c r="H64" s="38"/>
      <c r="I64" s="38"/>
      <c r="J64" s="38"/>
      <c r="K64" s="38"/>
      <c r="L64" s="38"/>
      <c r="M64" s="38"/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</row>
    <row r="65" spans="4:19" x14ac:dyDescent="0.25">
      <c r="D65" s="18" t="s">
        <v>233</v>
      </c>
      <c r="E65" s="38"/>
      <c r="F65" s="38"/>
      <c r="G65" s="38"/>
      <c r="H65" s="38">
        <v>672</v>
      </c>
      <c r="I65" s="38">
        <v>67200</v>
      </c>
      <c r="J65" s="38">
        <v>613126.07999999996</v>
      </c>
      <c r="K65" s="38">
        <v>7304</v>
      </c>
      <c r="L65" s="38">
        <v>876288.27500000002</v>
      </c>
      <c r="M65" s="38">
        <v>7971840.6600000001</v>
      </c>
      <c r="N65" s="38">
        <v>28</v>
      </c>
      <c r="O65" s="38">
        <v>2648.5</v>
      </c>
      <c r="P65" s="38">
        <v>76097.64</v>
      </c>
      <c r="Q65" s="38">
        <v>8004</v>
      </c>
      <c r="R65" s="38">
        <v>946136.77500000002</v>
      </c>
      <c r="S65" s="38">
        <v>8661064.3800000008</v>
      </c>
    </row>
    <row r="66" spans="4:19" x14ac:dyDescent="0.25">
      <c r="D66" s="18" t="s">
        <v>421</v>
      </c>
      <c r="E66" s="38"/>
      <c r="F66" s="38"/>
      <c r="G66" s="38"/>
      <c r="H66" s="38"/>
      <c r="I66" s="38"/>
      <c r="J66" s="38"/>
      <c r="K66" s="38"/>
      <c r="L66" s="38"/>
      <c r="M66" s="38"/>
      <c r="N66" s="38">
        <v>28</v>
      </c>
      <c r="O66" s="38">
        <v>2648.5</v>
      </c>
      <c r="P66" s="38">
        <v>62002.76</v>
      </c>
      <c r="Q66" s="38">
        <v>28</v>
      </c>
      <c r="R66" s="38">
        <v>2648.5</v>
      </c>
      <c r="S66" s="38">
        <v>62002.76</v>
      </c>
    </row>
    <row r="67" spans="4:19" x14ac:dyDescent="0.25">
      <c r="D67" s="18" t="s">
        <v>422</v>
      </c>
      <c r="E67" s="38"/>
      <c r="F67" s="38"/>
      <c r="G67" s="38"/>
      <c r="H67" s="38"/>
      <c r="I67" s="38"/>
      <c r="J67" s="38"/>
      <c r="K67" s="38"/>
      <c r="L67" s="38"/>
      <c r="M67" s="38"/>
      <c r="N67" s="38">
        <v>28</v>
      </c>
      <c r="O67" s="38">
        <v>2648.5</v>
      </c>
      <c r="P67" s="38">
        <v>62002.76</v>
      </c>
      <c r="Q67" s="38">
        <v>28</v>
      </c>
      <c r="R67" s="38">
        <v>2648.5</v>
      </c>
      <c r="S67" s="38">
        <v>62002.76</v>
      </c>
    </row>
    <row r="68" spans="4:19" x14ac:dyDescent="0.25">
      <c r="D68" s="18" t="s">
        <v>423</v>
      </c>
      <c r="E68" s="38"/>
      <c r="F68" s="38"/>
      <c r="G68" s="38"/>
      <c r="H68" s="38">
        <v>672</v>
      </c>
      <c r="I68" s="38">
        <v>67200</v>
      </c>
      <c r="J68" s="38">
        <v>613126.07999999996</v>
      </c>
      <c r="K68" s="38">
        <v>7304</v>
      </c>
      <c r="L68" s="38">
        <v>876288.27500000002</v>
      </c>
      <c r="M68" s="38">
        <v>7971840.6600000001</v>
      </c>
      <c r="N68" s="38">
        <v>0</v>
      </c>
      <c r="O68" s="38">
        <v>0</v>
      </c>
      <c r="P68" s="38">
        <v>14094.88</v>
      </c>
      <c r="Q68" s="38">
        <v>7976</v>
      </c>
      <c r="R68" s="38">
        <v>943488.27500000002</v>
      </c>
      <c r="S68" s="38">
        <v>8599061.6199999992</v>
      </c>
    </row>
    <row r="69" spans="4:19" x14ac:dyDescent="0.25">
      <c r="D69" s="18" t="s">
        <v>424</v>
      </c>
      <c r="E69" s="38"/>
      <c r="F69" s="38"/>
      <c r="G69" s="38"/>
      <c r="H69" s="38"/>
      <c r="I69" s="38"/>
      <c r="J69" s="38"/>
      <c r="K69" s="38">
        <v>7304</v>
      </c>
      <c r="L69" s="38">
        <v>876288.27500000002</v>
      </c>
      <c r="M69" s="38">
        <v>7971840.6600000001</v>
      </c>
      <c r="N69" s="38">
        <v>0</v>
      </c>
      <c r="O69" s="38">
        <v>0</v>
      </c>
      <c r="P69" s="38">
        <v>14094.88</v>
      </c>
      <c r="Q69" s="38">
        <v>7304</v>
      </c>
      <c r="R69" s="38">
        <v>876288.27500000002</v>
      </c>
      <c r="S69" s="38">
        <v>7985935.54</v>
      </c>
    </row>
    <row r="70" spans="4:19" x14ac:dyDescent="0.25">
      <c r="D70" s="18" t="s">
        <v>235</v>
      </c>
      <c r="E70" s="38"/>
      <c r="F70" s="38"/>
      <c r="G70" s="38"/>
      <c r="H70" s="38">
        <v>45</v>
      </c>
      <c r="I70" s="38">
        <v>916.23900000000003</v>
      </c>
      <c r="J70" s="38">
        <v>55590.080000000002</v>
      </c>
      <c r="K70" s="38">
        <v>11</v>
      </c>
      <c r="L70" s="38">
        <v>841.86300000000006</v>
      </c>
      <c r="M70" s="38">
        <v>41227.870000000003</v>
      </c>
      <c r="N70" s="38">
        <v>2128</v>
      </c>
      <c r="O70" s="38">
        <v>198229.93799999999</v>
      </c>
      <c r="P70" s="38">
        <v>4073589.42</v>
      </c>
      <c r="Q70" s="38">
        <v>2184</v>
      </c>
      <c r="R70" s="38">
        <v>199988.04</v>
      </c>
      <c r="S70" s="38">
        <v>4170407.37</v>
      </c>
    </row>
    <row r="71" spans="4:19" x14ac:dyDescent="0.25">
      <c r="D71" s="18" t="s">
        <v>425</v>
      </c>
      <c r="E71" s="38"/>
      <c r="F71" s="38"/>
      <c r="G71" s="38"/>
      <c r="H71" s="38">
        <v>45</v>
      </c>
      <c r="I71" s="38">
        <v>916.23900000000003</v>
      </c>
      <c r="J71" s="38">
        <v>55590.080000000002</v>
      </c>
      <c r="K71" s="38"/>
      <c r="L71" s="38"/>
      <c r="M71" s="38"/>
      <c r="N71" s="38">
        <v>2115</v>
      </c>
      <c r="O71" s="38">
        <v>197574.12899999999</v>
      </c>
      <c r="P71" s="38">
        <v>4035358.66</v>
      </c>
      <c r="Q71" s="38">
        <v>2160</v>
      </c>
      <c r="R71" s="38">
        <v>198490.36799999999</v>
      </c>
      <c r="S71" s="38">
        <v>4090948.74</v>
      </c>
    </row>
    <row r="72" spans="4:19" x14ac:dyDescent="0.25">
      <c r="D72" s="18" t="s">
        <v>426</v>
      </c>
      <c r="E72" s="38"/>
      <c r="F72" s="38"/>
      <c r="G72" s="38"/>
      <c r="H72" s="38"/>
      <c r="I72" s="38"/>
      <c r="J72" s="38"/>
      <c r="K72" s="38">
        <v>11</v>
      </c>
      <c r="L72" s="38">
        <v>841.86300000000006</v>
      </c>
      <c r="M72" s="38">
        <v>41227.870000000003</v>
      </c>
      <c r="N72" s="38">
        <v>13</v>
      </c>
      <c r="O72" s="38">
        <v>655.80899999999997</v>
      </c>
      <c r="P72" s="38">
        <v>38230.76</v>
      </c>
      <c r="Q72" s="38">
        <v>24</v>
      </c>
      <c r="R72" s="38">
        <v>1497.672</v>
      </c>
      <c r="S72" s="38">
        <v>79458.63</v>
      </c>
    </row>
    <row r="73" spans="4:19" x14ac:dyDescent="0.25">
      <c r="D73" s="18" t="s">
        <v>236</v>
      </c>
      <c r="E73" s="38">
        <v>6437</v>
      </c>
      <c r="F73" s="38">
        <v>740480.79200000002</v>
      </c>
      <c r="G73" s="38">
        <v>16716578.42</v>
      </c>
      <c r="H73" s="38">
        <v>12381</v>
      </c>
      <c r="I73" s="38">
        <v>1403814.8759999999</v>
      </c>
      <c r="J73" s="38">
        <v>18171970.93</v>
      </c>
      <c r="K73" s="38">
        <v>371</v>
      </c>
      <c r="L73" s="38">
        <v>34544.777999999998</v>
      </c>
      <c r="M73" s="38">
        <v>592033.23</v>
      </c>
      <c r="N73" s="38">
        <v>1727</v>
      </c>
      <c r="O73" s="38">
        <v>158914.951</v>
      </c>
      <c r="P73" s="38">
        <v>2894931.92</v>
      </c>
      <c r="Q73" s="38">
        <v>20916</v>
      </c>
      <c r="R73" s="38">
        <v>2337755.3969999999</v>
      </c>
      <c r="S73" s="38">
        <v>38375514.5</v>
      </c>
    </row>
    <row r="74" spans="4:19" x14ac:dyDescent="0.25">
      <c r="D74" s="18" t="s">
        <v>725</v>
      </c>
      <c r="E74" s="38"/>
      <c r="F74" s="38"/>
      <c r="G74" s="38"/>
      <c r="H74" s="38">
        <v>1</v>
      </c>
      <c r="I74" s="38">
        <v>16.193999999999999</v>
      </c>
      <c r="J74" s="38">
        <v>1074.8399999999999</v>
      </c>
      <c r="K74" s="38"/>
      <c r="L74" s="38"/>
      <c r="M74" s="38"/>
      <c r="N74" s="38">
        <v>0</v>
      </c>
      <c r="O74" s="38">
        <v>0</v>
      </c>
      <c r="P74" s="38">
        <v>-40.299999999999997</v>
      </c>
      <c r="Q74" s="38">
        <v>1</v>
      </c>
      <c r="R74" s="38">
        <v>16.193999999999999</v>
      </c>
      <c r="S74" s="38">
        <v>1034.54</v>
      </c>
    </row>
    <row r="75" spans="4:19" x14ac:dyDescent="0.25">
      <c r="D75" s="18" t="s">
        <v>427</v>
      </c>
      <c r="E75" s="38">
        <v>444</v>
      </c>
      <c r="F75" s="38">
        <v>49712.94</v>
      </c>
      <c r="G75" s="38">
        <v>532054.23</v>
      </c>
      <c r="H75" s="38">
        <v>868</v>
      </c>
      <c r="I75" s="38">
        <v>92088.748000000007</v>
      </c>
      <c r="J75" s="38">
        <v>1035187.63</v>
      </c>
      <c r="K75" s="38">
        <v>61</v>
      </c>
      <c r="L75" s="38">
        <v>5802.55</v>
      </c>
      <c r="M75" s="38">
        <v>7687.57</v>
      </c>
      <c r="N75" s="38">
        <v>25</v>
      </c>
      <c r="O75" s="38">
        <v>2754.83</v>
      </c>
      <c r="P75" s="38">
        <v>36853.11</v>
      </c>
      <c r="Q75" s="38">
        <v>1398</v>
      </c>
      <c r="R75" s="38">
        <v>150359.068</v>
      </c>
      <c r="S75" s="38">
        <v>1611782.54</v>
      </c>
    </row>
    <row r="76" spans="4:19" x14ac:dyDescent="0.25">
      <c r="D76" s="18" t="s">
        <v>726</v>
      </c>
      <c r="E76" s="38"/>
      <c r="F76" s="38"/>
      <c r="G76" s="38"/>
      <c r="H76" s="38"/>
      <c r="I76" s="38"/>
      <c r="J76" s="38"/>
      <c r="K76" s="38"/>
      <c r="L76" s="38"/>
      <c r="M76" s="38"/>
      <c r="N76" s="38">
        <v>25</v>
      </c>
      <c r="O76" s="38">
        <v>2754.83</v>
      </c>
      <c r="P76" s="38">
        <v>36853.11</v>
      </c>
      <c r="Q76" s="38">
        <v>25</v>
      </c>
      <c r="R76" s="38">
        <v>2754.83</v>
      </c>
      <c r="S76" s="38">
        <v>36853.11</v>
      </c>
    </row>
    <row r="77" spans="4:19" x14ac:dyDescent="0.25">
      <c r="D77" s="18" t="s">
        <v>428</v>
      </c>
      <c r="E77" s="38">
        <v>34</v>
      </c>
      <c r="F77" s="38">
        <v>3183.59</v>
      </c>
      <c r="G77" s="38">
        <v>80212.12</v>
      </c>
      <c r="H77" s="38">
        <v>484</v>
      </c>
      <c r="I77" s="38">
        <v>49303.267999999996</v>
      </c>
      <c r="J77" s="38">
        <v>739900.2</v>
      </c>
      <c r="K77" s="38">
        <v>61</v>
      </c>
      <c r="L77" s="38">
        <v>5802.55</v>
      </c>
      <c r="M77" s="38">
        <v>7687.57</v>
      </c>
      <c r="N77" s="38">
        <v>0</v>
      </c>
      <c r="O77" s="38">
        <v>0</v>
      </c>
      <c r="P77" s="38">
        <v>0</v>
      </c>
      <c r="Q77" s="38">
        <v>579</v>
      </c>
      <c r="R77" s="38">
        <v>58289.408000000003</v>
      </c>
      <c r="S77" s="38">
        <v>827799.89</v>
      </c>
    </row>
    <row r="78" spans="4:19" x14ac:dyDescent="0.25">
      <c r="D78" s="18" t="s">
        <v>429</v>
      </c>
      <c r="E78" s="38">
        <v>5993</v>
      </c>
      <c r="F78" s="38">
        <v>690767.85199999996</v>
      </c>
      <c r="G78" s="38">
        <v>16184524.189999999</v>
      </c>
      <c r="H78" s="38">
        <v>11406</v>
      </c>
      <c r="I78" s="38">
        <v>1305805.827</v>
      </c>
      <c r="J78" s="38">
        <v>16962301.02</v>
      </c>
      <c r="K78" s="38">
        <v>140</v>
      </c>
      <c r="L78" s="38">
        <v>14486.25</v>
      </c>
      <c r="M78" s="38">
        <v>209057.74</v>
      </c>
      <c r="N78" s="38">
        <v>261</v>
      </c>
      <c r="O78" s="38">
        <v>27172.670999999998</v>
      </c>
      <c r="P78" s="38">
        <v>462792.24</v>
      </c>
      <c r="Q78" s="38">
        <v>17800</v>
      </c>
      <c r="R78" s="38">
        <v>2038232.6</v>
      </c>
      <c r="S78" s="38">
        <v>33818675.189999998</v>
      </c>
    </row>
    <row r="79" spans="4:19" x14ac:dyDescent="0.25">
      <c r="D79" s="18" t="s">
        <v>713</v>
      </c>
      <c r="E79" s="38"/>
      <c r="F79" s="38"/>
      <c r="G79" s="38"/>
      <c r="H79" s="38"/>
      <c r="I79" s="38"/>
      <c r="J79" s="38"/>
      <c r="K79" s="38"/>
      <c r="L79" s="38"/>
      <c r="M79" s="38"/>
      <c r="N79" s="38">
        <v>6</v>
      </c>
      <c r="O79" s="38">
        <v>307.58100000000002</v>
      </c>
      <c r="P79" s="38">
        <v>2645.87</v>
      </c>
      <c r="Q79" s="38">
        <v>6</v>
      </c>
      <c r="R79" s="38">
        <v>307.58100000000002</v>
      </c>
      <c r="S79" s="38">
        <v>2645.87</v>
      </c>
    </row>
    <row r="80" spans="4:19" x14ac:dyDescent="0.25">
      <c r="D80" s="18" t="s">
        <v>430</v>
      </c>
      <c r="E80" s="38">
        <v>87</v>
      </c>
      <c r="F80" s="38">
        <v>7548.25</v>
      </c>
      <c r="G80" s="38">
        <v>80478.679999999993</v>
      </c>
      <c r="H80" s="38">
        <v>130</v>
      </c>
      <c r="I80" s="38">
        <v>8498.7999999999993</v>
      </c>
      <c r="J80" s="38">
        <v>75312.67</v>
      </c>
      <c r="K80" s="38">
        <v>4</v>
      </c>
      <c r="L80" s="38">
        <v>303.02999999999997</v>
      </c>
      <c r="M80" s="38">
        <v>-326.39</v>
      </c>
      <c r="N80" s="38">
        <v>21</v>
      </c>
      <c r="O80" s="38">
        <v>1248</v>
      </c>
      <c r="P80" s="38">
        <v>12508.34</v>
      </c>
      <c r="Q80" s="38">
        <v>242</v>
      </c>
      <c r="R80" s="38">
        <v>17598.080000000002</v>
      </c>
      <c r="S80" s="38">
        <v>167973.3</v>
      </c>
    </row>
    <row r="81" spans="4:19" x14ac:dyDescent="0.25">
      <c r="D81" s="18" t="s">
        <v>431</v>
      </c>
      <c r="E81" s="38">
        <v>5906</v>
      </c>
      <c r="F81" s="38">
        <v>683219.60199999996</v>
      </c>
      <c r="G81" s="38">
        <v>16104045.51</v>
      </c>
      <c r="H81" s="38">
        <v>11276</v>
      </c>
      <c r="I81" s="38">
        <v>1297307.027</v>
      </c>
      <c r="J81" s="38">
        <v>16886988.350000001</v>
      </c>
      <c r="K81" s="38">
        <v>136</v>
      </c>
      <c r="L81" s="38">
        <v>14183.22</v>
      </c>
      <c r="M81" s="38">
        <v>209384.13</v>
      </c>
      <c r="N81" s="38">
        <v>234</v>
      </c>
      <c r="O81" s="38">
        <v>25617.09</v>
      </c>
      <c r="P81" s="38">
        <v>447638.03</v>
      </c>
      <c r="Q81" s="38">
        <v>17552</v>
      </c>
      <c r="R81" s="38">
        <v>2020326.939</v>
      </c>
      <c r="S81" s="38">
        <v>33648056.020000003</v>
      </c>
    </row>
    <row r="82" spans="4:19" x14ac:dyDescent="0.25">
      <c r="D82" s="18" t="s">
        <v>432</v>
      </c>
      <c r="E82" s="38"/>
      <c r="F82" s="38"/>
      <c r="G82" s="38"/>
      <c r="H82" s="38">
        <v>5</v>
      </c>
      <c r="I82" s="38">
        <v>78.492000000000004</v>
      </c>
      <c r="J82" s="38">
        <v>4096.0200000000004</v>
      </c>
      <c r="K82" s="38"/>
      <c r="L82" s="38"/>
      <c r="M82" s="38"/>
      <c r="N82" s="38">
        <v>12</v>
      </c>
      <c r="O82" s="38">
        <v>1284.43</v>
      </c>
      <c r="P82" s="38">
        <v>14398.5</v>
      </c>
      <c r="Q82" s="38">
        <v>17</v>
      </c>
      <c r="R82" s="38">
        <v>1362.922</v>
      </c>
      <c r="S82" s="38">
        <v>18494.52</v>
      </c>
    </row>
    <row r="83" spans="4:19" x14ac:dyDescent="0.25">
      <c r="D83" s="18" t="s">
        <v>727</v>
      </c>
      <c r="E83" s="38"/>
      <c r="F83" s="38"/>
      <c r="G83" s="38"/>
      <c r="H83" s="38"/>
      <c r="I83" s="38"/>
      <c r="J83" s="38"/>
      <c r="K83" s="38"/>
      <c r="L83" s="38"/>
      <c r="M83" s="38"/>
      <c r="N83" s="38">
        <v>12</v>
      </c>
      <c r="O83" s="38">
        <v>1284.43</v>
      </c>
      <c r="P83" s="38">
        <v>14398.5</v>
      </c>
      <c r="Q83" s="38">
        <v>12</v>
      </c>
      <c r="R83" s="38">
        <v>1284.43</v>
      </c>
      <c r="S83" s="38">
        <v>14398.5</v>
      </c>
    </row>
    <row r="84" spans="4:19" x14ac:dyDescent="0.25">
      <c r="D84" s="18" t="s">
        <v>433</v>
      </c>
      <c r="E84" s="38"/>
      <c r="F84" s="38"/>
      <c r="G84" s="38"/>
      <c r="H84" s="38">
        <v>68</v>
      </c>
      <c r="I84" s="38">
        <v>5166.259</v>
      </c>
      <c r="J84" s="38">
        <v>149212.17000000001</v>
      </c>
      <c r="K84" s="38">
        <v>61</v>
      </c>
      <c r="L84" s="38">
        <v>5758.0079999999998</v>
      </c>
      <c r="M84" s="38">
        <v>68106.740000000005</v>
      </c>
      <c r="N84" s="38">
        <v>1159</v>
      </c>
      <c r="O84" s="38">
        <v>118695.274</v>
      </c>
      <c r="P84" s="38">
        <v>2157668.35</v>
      </c>
      <c r="Q84" s="38">
        <v>1288</v>
      </c>
      <c r="R84" s="38">
        <v>129619.541</v>
      </c>
      <c r="S84" s="38">
        <v>2374987.2599999998</v>
      </c>
    </row>
    <row r="85" spans="4:19" x14ac:dyDescent="0.25">
      <c r="D85" s="18" t="s">
        <v>749</v>
      </c>
      <c r="E85" s="38"/>
      <c r="F85" s="38"/>
      <c r="G85" s="38"/>
      <c r="H85" s="38"/>
      <c r="I85" s="38"/>
      <c r="J85" s="38"/>
      <c r="K85" s="38"/>
      <c r="L85" s="38"/>
      <c r="M85" s="38"/>
      <c r="N85" s="38">
        <v>83</v>
      </c>
      <c r="O85" s="38">
        <v>8234.1129999999994</v>
      </c>
      <c r="P85" s="38">
        <v>121945.62</v>
      </c>
      <c r="Q85" s="38">
        <v>83</v>
      </c>
      <c r="R85" s="38">
        <v>8234.1129999999994</v>
      </c>
      <c r="S85" s="38">
        <v>121945.62</v>
      </c>
    </row>
    <row r="86" spans="4:19" x14ac:dyDescent="0.25">
      <c r="D86" s="18" t="s">
        <v>761</v>
      </c>
      <c r="E86" s="38"/>
      <c r="F86" s="38"/>
      <c r="G86" s="38"/>
      <c r="H86" s="38">
        <v>21</v>
      </c>
      <c r="I86" s="38">
        <v>438.45600000000002</v>
      </c>
      <c r="J86" s="38">
        <v>14833.89</v>
      </c>
      <c r="K86" s="38"/>
      <c r="L86" s="38"/>
      <c r="M86" s="38"/>
      <c r="N86" s="38"/>
      <c r="O86" s="38"/>
      <c r="P86" s="38"/>
      <c r="Q86" s="38">
        <v>21</v>
      </c>
      <c r="R86" s="38">
        <v>438.45600000000002</v>
      </c>
      <c r="S86" s="38">
        <v>14833.89</v>
      </c>
    </row>
    <row r="87" spans="4:19" x14ac:dyDescent="0.25">
      <c r="D87" s="18" t="s">
        <v>434</v>
      </c>
      <c r="E87" s="38"/>
      <c r="F87" s="38"/>
      <c r="G87" s="38"/>
      <c r="H87" s="38"/>
      <c r="I87" s="38"/>
      <c r="J87" s="38"/>
      <c r="K87" s="38">
        <v>42</v>
      </c>
      <c r="L87" s="38">
        <v>4284.26</v>
      </c>
      <c r="M87" s="38">
        <v>41986.78</v>
      </c>
      <c r="N87" s="38"/>
      <c r="O87" s="38"/>
      <c r="P87" s="38"/>
      <c r="Q87" s="38">
        <v>42</v>
      </c>
      <c r="R87" s="38">
        <v>4284.26</v>
      </c>
      <c r="S87" s="38">
        <v>41986.78</v>
      </c>
    </row>
    <row r="88" spans="4:19" x14ac:dyDescent="0.25">
      <c r="D88" s="18" t="s">
        <v>435</v>
      </c>
      <c r="E88" s="38"/>
      <c r="F88" s="38"/>
      <c r="G88" s="38"/>
      <c r="H88" s="38">
        <v>47</v>
      </c>
      <c r="I88" s="38">
        <v>4727.8029999999999</v>
      </c>
      <c r="J88" s="38">
        <v>134378.28</v>
      </c>
      <c r="K88" s="38">
        <v>19</v>
      </c>
      <c r="L88" s="38">
        <v>1473.748</v>
      </c>
      <c r="M88" s="38">
        <v>26119.96</v>
      </c>
      <c r="N88" s="38">
        <v>1069</v>
      </c>
      <c r="O88" s="38">
        <v>109796.829</v>
      </c>
      <c r="P88" s="38">
        <v>2009526.72</v>
      </c>
      <c r="Q88" s="38">
        <v>1135</v>
      </c>
      <c r="R88" s="38">
        <v>115998.38</v>
      </c>
      <c r="S88" s="38">
        <v>2170024.96</v>
      </c>
    </row>
    <row r="89" spans="4:19" x14ac:dyDescent="0.25">
      <c r="D89" s="18" t="s">
        <v>436</v>
      </c>
      <c r="E89" s="38"/>
      <c r="F89" s="38"/>
      <c r="G89" s="38"/>
      <c r="H89" s="38">
        <v>33</v>
      </c>
      <c r="I89" s="38">
        <v>659.35599999999999</v>
      </c>
      <c r="J89" s="38">
        <v>20099.25</v>
      </c>
      <c r="K89" s="38">
        <v>109</v>
      </c>
      <c r="L89" s="38">
        <v>8497.9699999999993</v>
      </c>
      <c r="M89" s="38">
        <v>307181.18</v>
      </c>
      <c r="N89" s="38">
        <v>270</v>
      </c>
      <c r="O89" s="38">
        <v>9007.7459999999992</v>
      </c>
      <c r="P89" s="38">
        <v>223260.02</v>
      </c>
      <c r="Q89" s="38">
        <v>412</v>
      </c>
      <c r="R89" s="38">
        <v>18165.072</v>
      </c>
      <c r="S89" s="38">
        <v>550540.44999999995</v>
      </c>
    </row>
    <row r="90" spans="4:19" x14ac:dyDescent="0.25">
      <c r="D90" s="18" t="s">
        <v>750</v>
      </c>
      <c r="E90" s="38"/>
      <c r="F90" s="38"/>
      <c r="G90" s="38"/>
      <c r="H90" s="38"/>
      <c r="I90" s="38"/>
      <c r="J90" s="38"/>
      <c r="K90" s="38"/>
      <c r="L90" s="38"/>
      <c r="M90" s="38"/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</row>
    <row r="91" spans="4:19" x14ac:dyDescent="0.25">
      <c r="D91" s="18" t="s">
        <v>782</v>
      </c>
      <c r="E91" s="38"/>
      <c r="F91" s="38"/>
      <c r="G91" s="38"/>
      <c r="H91" s="38"/>
      <c r="I91" s="38"/>
      <c r="J91" s="38"/>
      <c r="K91" s="38">
        <v>1</v>
      </c>
      <c r="L91" s="38">
        <v>99.22</v>
      </c>
      <c r="M91" s="38">
        <v>2200</v>
      </c>
      <c r="N91" s="38"/>
      <c r="O91" s="38"/>
      <c r="P91" s="38"/>
      <c r="Q91" s="38">
        <v>1</v>
      </c>
      <c r="R91" s="38">
        <v>99.22</v>
      </c>
      <c r="S91" s="38">
        <v>2200</v>
      </c>
    </row>
    <row r="92" spans="4:19" x14ac:dyDescent="0.25">
      <c r="D92" s="18" t="s">
        <v>241</v>
      </c>
      <c r="E92" s="38">
        <v>1</v>
      </c>
      <c r="F92" s="38">
        <v>15.455</v>
      </c>
      <c r="G92" s="38">
        <v>572.9</v>
      </c>
      <c r="H92" s="38">
        <v>18</v>
      </c>
      <c r="I92" s="38">
        <v>143.18799999999999</v>
      </c>
      <c r="J92" s="38">
        <v>17557.09</v>
      </c>
      <c r="K92" s="38">
        <v>0</v>
      </c>
      <c r="L92" s="38">
        <v>0</v>
      </c>
      <c r="M92" s="38">
        <v>0</v>
      </c>
      <c r="N92" s="38">
        <v>1</v>
      </c>
      <c r="O92" s="38">
        <v>7.5010000000000003</v>
      </c>
      <c r="P92" s="38">
        <v>1105.8499999999999</v>
      </c>
      <c r="Q92" s="38">
        <v>20</v>
      </c>
      <c r="R92" s="38">
        <v>166.14400000000001</v>
      </c>
      <c r="S92" s="38">
        <v>19235.84</v>
      </c>
    </row>
    <row r="93" spans="4:19" x14ac:dyDescent="0.25">
      <c r="D93" s="18" t="s">
        <v>437</v>
      </c>
      <c r="E93" s="38"/>
      <c r="F93" s="38"/>
      <c r="G93" s="38"/>
      <c r="H93" s="38">
        <v>18</v>
      </c>
      <c r="I93" s="38">
        <v>143.18799999999999</v>
      </c>
      <c r="J93" s="38">
        <v>17557.09</v>
      </c>
      <c r="K93" s="38">
        <v>0</v>
      </c>
      <c r="L93" s="38">
        <v>0</v>
      </c>
      <c r="M93" s="38">
        <v>0</v>
      </c>
      <c r="N93" s="38">
        <v>1</v>
      </c>
      <c r="O93" s="38">
        <v>7.5010000000000003</v>
      </c>
      <c r="P93" s="38">
        <v>1105.8499999999999</v>
      </c>
      <c r="Q93" s="38">
        <v>19</v>
      </c>
      <c r="R93" s="38">
        <v>150.68899999999999</v>
      </c>
      <c r="S93" s="38">
        <v>18662.939999999999</v>
      </c>
    </row>
    <row r="94" spans="4:19" x14ac:dyDescent="0.25">
      <c r="D94" s="18" t="s">
        <v>438</v>
      </c>
      <c r="E94" s="38">
        <v>1</v>
      </c>
      <c r="F94" s="38">
        <v>15.455</v>
      </c>
      <c r="G94" s="38">
        <v>572.9</v>
      </c>
      <c r="H94" s="38"/>
      <c r="I94" s="38"/>
      <c r="J94" s="38"/>
      <c r="K94" s="38"/>
      <c r="L94" s="38"/>
      <c r="M94" s="38"/>
      <c r="N94" s="38">
        <v>0</v>
      </c>
      <c r="O94" s="38">
        <v>0</v>
      </c>
      <c r="P94" s="38">
        <v>0</v>
      </c>
      <c r="Q94" s="38">
        <v>1</v>
      </c>
      <c r="R94" s="38">
        <v>15.455</v>
      </c>
      <c r="S94" s="38">
        <v>572.9</v>
      </c>
    </row>
    <row r="95" spans="4:19" x14ac:dyDescent="0.25">
      <c r="D95" s="18" t="s">
        <v>9</v>
      </c>
      <c r="E95" s="38">
        <v>1402</v>
      </c>
      <c r="F95" s="38">
        <v>77011.544999999998</v>
      </c>
      <c r="G95" s="38">
        <v>2301307.91</v>
      </c>
      <c r="H95" s="38">
        <v>10582</v>
      </c>
      <c r="I95" s="38">
        <v>960849.18700000003</v>
      </c>
      <c r="J95" s="38">
        <v>24654732.969999999</v>
      </c>
      <c r="K95" s="38">
        <v>2248</v>
      </c>
      <c r="L95" s="38">
        <v>177581.01300000001</v>
      </c>
      <c r="M95" s="38">
        <v>4187562.47</v>
      </c>
      <c r="N95" s="38">
        <v>7513</v>
      </c>
      <c r="O95" s="38">
        <v>568320.875</v>
      </c>
      <c r="P95" s="38">
        <v>15566119.779999999</v>
      </c>
      <c r="Q95" s="38">
        <v>21745</v>
      </c>
      <c r="R95" s="38">
        <v>1783762.62</v>
      </c>
      <c r="S95" s="38">
        <v>46709723.130000003</v>
      </c>
    </row>
    <row r="96" spans="4:19" x14ac:dyDescent="0.25">
      <c r="D96" s="18" t="s">
        <v>439</v>
      </c>
      <c r="E96" s="38"/>
      <c r="F96" s="38"/>
      <c r="G96" s="38"/>
      <c r="H96" s="38">
        <v>173</v>
      </c>
      <c r="I96" s="38">
        <v>13565.933999999999</v>
      </c>
      <c r="J96" s="38">
        <v>383616.76</v>
      </c>
      <c r="K96" s="38">
        <v>103</v>
      </c>
      <c r="L96" s="38">
        <v>9684.1540000000005</v>
      </c>
      <c r="M96" s="38">
        <v>125295.3</v>
      </c>
      <c r="N96" s="38">
        <v>170</v>
      </c>
      <c r="O96" s="38">
        <v>15099.927</v>
      </c>
      <c r="P96" s="38">
        <v>490686.67</v>
      </c>
      <c r="Q96" s="38">
        <v>446</v>
      </c>
      <c r="R96" s="38">
        <v>38350.014999999999</v>
      </c>
      <c r="S96" s="38">
        <v>999598.73</v>
      </c>
    </row>
    <row r="97" spans="4:19" x14ac:dyDescent="0.25">
      <c r="D97" s="18" t="s">
        <v>751</v>
      </c>
      <c r="E97" s="38"/>
      <c r="F97" s="38"/>
      <c r="G97" s="38"/>
      <c r="H97" s="38"/>
      <c r="I97" s="38"/>
      <c r="J97" s="38"/>
      <c r="K97" s="38"/>
      <c r="L97" s="38"/>
      <c r="M97" s="38"/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</row>
    <row r="98" spans="4:19" x14ac:dyDescent="0.25">
      <c r="D98" s="18" t="s">
        <v>440</v>
      </c>
      <c r="E98" s="38"/>
      <c r="F98" s="38"/>
      <c r="G98" s="38"/>
      <c r="H98" s="38"/>
      <c r="I98" s="38"/>
      <c r="J98" s="38"/>
      <c r="K98" s="38"/>
      <c r="L98" s="38"/>
      <c r="M98" s="38"/>
      <c r="N98" s="38">
        <v>1</v>
      </c>
      <c r="O98" s="38">
        <v>14.003</v>
      </c>
      <c r="P98" s="38">
        <v>222.36</v>
      </c>
      <c r="Q98" s="38">
        <v>1</v>
      </c>
      <c r="R98" s="38">
        <v>14.003</v>
      </c>
      <c r="S98" s="38">
        <v>222.36</v>
      </c>
    </row>
    <row r="99" spans="4:19" x14ac:dyDescent="0.25">
      <c r="D99" s="18" t="s">
        <v>441</v>
      </c>
      <c r="E99" s="38"/>
      <c r="F99" s="38"/>
      <c r="G99" s="38"/>
      <c r="H99" s="38">
        <v>79</v>
      </c>
      <c r="I99" s="38">
        <v>6466.2290000000003</v>
      </c>
      <c r="J99" s="38">
        <v>203337.47</v>
      </c>
      <c r="K99" s="38">
        <v>49</v>
      </c>
      <c r="L99" s="38">
        <v>4679.5640000000003</v>
      </c>
      <c r="M99" s="38">
        <v>58631.71</v>
      </c>
      <c r="N99" s="38">
        <v>17</v>
      </c>
      <c r="O99" s="38">
        <v>1445.73</v>
      </c>
      <c r="P99" s="38">
        <v>54466.03</v>
      </c>
      <c r="Q99" s="38">
        <v>145</v>
      </c>
      <c r="R99" s="38">
        <v>12591.522999999999</v>
      </c>
      <c r="S99" s="38">
        <v>316435.21000000002</v>
      </c>
    </row>
    <row r="100" spans="4:19" x14ac:dyDescent="0.25">
      <c r="D100" s="18" t="s">
        <v>442</v>
      </c>
      <c r="E100" s="38"/>
      <c r="F100" s="38"/>
      <c r="G100" s="38"/>
      <c r="H100" s="38">
        <v>94</v>
      </c>
      <c r="I100" s="38">
        <v>7099.7049999999999</v>
      </c>
      <c r="J100" s="38">
        <v>180279.29</v>
      </c>
      <c r="K100" s="38">
        <v>54</v>
      </c>
      <c r="L100" s="38">
        <v>5004.59</v>
      </c>
      <c r="M100" s="38">
        <v>66663.59</v>
      </c>
      <c r="N100" s="38">
        <v>149</v>
      </c>
      <c r="O100" s="38">
        <v>13576.543</v>
      </c>
      <c r="P100" s="38">
        <v>433289.46</v>
      </c>
      <c r="Q100" s="38">
        <v>297</v>
      </c>
      <c r="R100" s="38">
        <v>25680.838</v>
      </c>
      <c r="S100" s="38">
        <v>680232.34</v>
      </c>
    </row>
    <row r="101" spans="4:19" x14ac:dyDescent="0.25">
      <c r="D101" s="18" t="s">
        <v>443</v>
      </c>
      <c r="E101" s="38"/>
      <c r="F101" s="38"/>
      <c r="G101" s="38"/>
      <c r="H101" s="38">
        <v>15</v>
      </c>
      <c r="I101" s="38">
        <v>321.61099999999999</v>
      </c>
      <c r="J101" s="38">
        <v>8749.75</v>
      </c>
      <c r="K101" s="38"/>
      <c r="L101" s="38"/>
      <c r="M101" s="38"/>
      <c r="N101" s="38">
        <v>0</v>
      </c>
      <c r="O101" s="38">
        <v>0</v>
      </c>
      <c r="P101" s="38">
        <v>0</v>
      </c>
      <c r="Q101" s="38">
        <v>15</v>
      </c>
      <c r="R101" s="38">
        <v>321.61099999999999</v>
      </c>
      <c r="S101" s="38">
        <v>8749.75</v>
      </c>
    </row>
    <row r="102" spans="4:19" x14ac:dyDescent="0.25">
      <c r="D102" s="18" t="s">
        <v>755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>
        <v>3</v>
      </c>
      <c r="O102" s="38">
        <v>63.651000000000003</v>
      </c>
      <c r="P102" s="38">
        <v>2708.82</v>
      </c>
      <c r="Q102" s="38">
        <v>3</v>
      </c>
      <c r="R102" s="38">
        <v>63.651000000000003</v>
      </c>
      <c r="S102" s="38">
        <v>2708.82</v>
      </c>
    </row>
    <row r="103" spans="4:19" x14ac:dyDescent="0.25">
      <c r="D103" s="18" t="s">
        <v>768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</row>
    <row r="104" spans="4:19" x14ac:dyDescent="0.25">
      <c r="D104" s="18" t="s">
        <v>444</v>
      </c>
      <c r="E104" s="38">
        <v>6</v>
      </c>
      <c r="F104" s="38">
        <v>96.11</v>
      </c>
      <c r="G104" s="38">
        <v>3086.72</v>
      </c>
      <c r="H104" s="38">
        <v>36</v>
      </c>
      <c r="I104" s="38">
        <v>726.51800000000003</v>
      </c>
      <c r="J104" s="38">
        <v>28662.65</v>
      </c>
      <c r="K104" s="38">
        <v>19</v>
      </c>
      <c r="L104" s="38">
        <v>1365.048</v>
      </c>
      <c r="M104" s="38">
        <v>31429.64</v>
      </c>
      <c r="N104" s="38">
        <v>76</v>
      </c>
      <c r="O104" s="38">
        <v>1260.732</v>
      </c>
      <c r="P104" s="38">
        <v>16704.419999999998</v>
      </c>
      <c r="Q104" s="38">
        <v>137</v>
      </c>
      <c r="R104" s="38">
        <v>3448.4079999999999</v>
      </c>
      <c r="S104" s="38">
        <v>79883.429999999993</v>
      </c>
    </row>
    <row r="105" spans="4:19" x14ac:dyDescent="0.25">
      <c r="D105" s="18" t="s">
        <v>445</v>
      </c>
      <c r="E105" s="38"/>
      <c r="F105" s="38"/>
      <c r="G105" s="38"/>
      <c r="H105" s="38"/>
      <c r="I105" s="38"/>
      <c r="J105" s="38"/>
      <c r="K105" s="38">
        <v>0</v>
      </c>
      <c r="L105" s="38">
        <v>-120.452</v>
      </c>
      <c r="M105" s="38">
        <v>-4041.47</v>
      </c>
      <c r="N105" s="38"/>
      <c r="O105" s="38"/>
      <c r="P105" s="38"/>
      <c r="Q105" s="38">
        <v>0</v>
      </c>
      <c r="R105" s="38">
        <v>-120.452</v>
      </c>
      <c r="S105" s="38">
        <v>-4041.47</v>
      </c>
    </row>
    <row r="106" spans="4:19" x14ac:dyDescent="0.25">
      <c r="D106" s="18" t="s">
        <v>446</v>
      </c>
      <c r="E106" s="38"/>
      <c r="F106" s="38"/>
      <c r="G106" s="38"/>
      <c r="H106" s="38">
        <v>3</v>
      </c>
      <c r="I106" s="38">
        <v>62.415999999999997</v>
      </c>
      <c r="J106" s="38">
        <v>1924.78</v>
      </c>
      <c r="K106" s="38"/>
      <c r="L106" s="38"/>
      <c r="M106" s="38"/>
      <c r="N106" s="38">
        <v>0</v>
      </c>
      <c r="O106" s="38">
        <v>0</v>
      </c>
      <c r="P106" s="38">
        <v>0</v>
      </c>
      <c r="Q106" s="38">
        <v>3</v>
      </c>
      <c r="R106" s="38">
        <v>62.415999999999997</v>
      </c>
      <c r="S106" s="38">
        <v>1924.78</v>
      </c>
    </row>
    <row r="107" spans="4:19" x14ac:dyDescent="0.25">
      <c r="D107" s="18" t="s">
        <v>447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>
        <v>76</v>
      </c>
      <c r="O107" s="38">
        <v>1260.732</v>
      </c>
      <c r="P107" s="38">
        <v>16704.419999999998</v>
      </c>
      <c r="Q107" s="38">
        <v>76</v>
      </c>
      <c r="R107" s="38">
        <v>1260.732</v>
      </c>
      <c r="S107" s="38">
        <v>16704.419999999998</v>
      </c>
    </row>
    <row r="108" spans="4:19" x14ac:dyDescent="0.25">
      <c r="D108" s="18" t="s">
        <v>448</v>
      </c>
      <c r="E108" s="38">
        <v>6</v>
      </c>
      <c r="F108" s="38">
        <v>96.11</v>
      </c>
      <c r="G108" s="38">
        <v>3086.72</v>
      </c>
      <c r="H108" s="38">
        <v>33</v>
      </c>
      <c r="I108" s="38">
        <v>664.10199999999998</v>
      </c>
      <c r="J108" s="38">
        <v>26737.87</v>
      </c>
      <c r="K108" s="38">
        <v>19</v>
      </c>
      <c r="L108" s="38">
        <v>1485.5</v>
      </c>
      <c r="M108" s="38">
        <v>35471.11</v>
      </c>
      <c r="N108" s="38">
        <v>0</v>
      </c>
      <c r="O108" s="38">
        <v>0</v>
      </c>
      <c r="P108" s="38">
        <v>0</v>
      </c>
      <c r="Q108" s="38">
        <v>58</v>
      </c>
      <c r="R108" s="38">
        <v>2245.712</v>
      </c>
      <c r="S108" s="38">
        <v>65295.7</v>
      </c>
    </row>
    <row r="109" spans="4:19" x14ac:dyDescent="0.25">
      <c r="D109" s="18" t="s">
        <v>728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</row>
    <row r="110" spans="4:19" x14ac:dyDescent="0.25">
      <c r="D110" s="18" t="s">
        <v>449</v>
      </c>
      <c r="E110" s="38">
        <v>3</v>
      </c>
      <c r="F110" s="38">
        <v>63.463999999999999</v>
      </c>
      <c r="G110" s="38">
        <v>1553.76</v>
      </c>
      <c r="H110" s="38">
        <v>314</v>
      </c>
      <c r="I110" s="38">
        <v>6179.3310000000001</v>
      </c>
      <c r="J110" s="38">
        <v>234894.59</v>
      </c>
      <c r="K110" s="38">
        <v>179</v>
      </c>
      <c r="L110" s="38">
        <v>11157.415000000001</v>
      </c>
      <c r="M110" s="38">
        <v>307552.46000000002</v>
      </c>
      <c r="N110" s="38">
        <v>1224</v>
      </c>
      <c r="O110" s="38">
        <v>72797.373999999996</v>
      </c>
      <c r="P110" s="38">
        <v>2409703.02</v>
      </c>
      <c r="Q110" s="38">
        <v>1720</v>
      </c>
      <c r="R110" s="38">
        <v>90197.584000000003</v>
      </c>
      <c r="S110" s="38">
        <v>2953703.83</v>
      </c>
    </row>
    <row r="111" spans="4:19" x14ac:dyDescent="0.25">
      <c r="D111" s="18" t="s">
        <v>450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>
        <v>7</v>
      </c>
      <c r="O111" s="38">
        <v>181.779</v>
      </c>
      <c r="P111" s="38">
        <v>870.86</v>
      </c>
      <c r="Q111" s="38">
        <v>7</v>
      </c>
      <c r="R111" s="38">
        <v>181.779</v>
      </c>
      <c r="S111" s="38">
        <v>870.86</v>
      </c>
    </row>
    <row r="112" spans="4:19" x14ac:dyDescent="0.25">
      <c r="D112" s="18" t="s">
        <v>451</v>
      </c>
      <c r="E112" s="38"/>
      <c r="F112" s="38"/>
      <c r="G112" s="38"/>
      <c r="H112" s="38">
        <v>3</v>
      </c>
      <c r="I112" s="38">
        <v>62.981999999999999</v>
      </c>
      <c r="J112" s="38">
        <v>2863.94</v>
      </c>
      <c r="K112" s="38"/>
      <c r="L112" s="38"/>
      <c r="M112" s="38"/>
      <c r="N112" s="38">
        <v>0</v>
      </c>
      <c r="O112" s="38">
        <v>0</v>
      </c>
      <c r="P112" s="38">
        <v>0</v>
      </c>
      <c r="Q112" s="38">
        <v>3</v>
      </c>
      <c r="R112" s="38">
        <v>62.981999999999999</v>
      </c>
      <c r="S112" s="38">
        <v>2863.94</v>
      </c>
    </row>
    <row r="113" spans="4:19" x14ac:dyDescent="0.25">
      <c r="D113" s="18" t="s">
        <v>452</v>
      </c>
      <c r="E113" s="38"/>
      <c r="F113" s="38"/>
      <c r="G113" s="38"/>
      <c r="H113" s="38">
        <v>151</v>
      </c>
      <c r="I113" s="38">
        <v>3082.366</v>
      </c>
      <c r="J113" s="38">
        <v>98530.41</v>
      </c>
      <c r="K113" s="38">
        <v>170</v>
      </c>
      <c r="L113" s="38">
        <v>10759.519</v>
      </c>
      <c r="M113" s="38">
        <v>290965</v>
      </c>
      <c r="N113" s="38">
        <v>112</v>
      </c>
      <c r="O113" s="38">
        <v>2807.64</v>
      </c>
      <c r="P113" s="38">
        <v>66734.3</v>
      </c>
      <c r="Q113" s="38">
        <v>433</v>
      </c>
      <c r="R113" s="38">
        <v>16649.525000000001</v>
      </c>
      <c r="S113" s="38">
        <v>456229.71</v>
      </c>
    </row>
    <row r="114" spans="4:19" x14ac:dyDescent="0.25">
      <c r="D114" s="18" t="s">
        <v>453</v>
      </c>
      <c r="E114" s="38"/>
      <c r="F114" s="38"/>
      <c r="G114" s="38"/>
      <c r="H114" s="38">
        <v>33</v>
      </c>
      <c r="I114" s="38">
        <v>588.01800000000003</v>
      </c>
      <c r="J114" s="38">
        <v>13515.07</v>
      </c>
      <c r="K114" s="38"/>
      <c r="L114" s="38"/>
      <c r="M114" s="38"/>
      <c r="N114" s="38">
        <v>51</v>
      </c>
      <c r="O114" s="38">
        <v>4357.2820000000002</v>
      </c>
      <c r="P114" s="38">
        <v>121867.91</v>
      </c>
      <c r="Q114" s="38">
        <v>84</v>
      </c>
      <c r="R114" s="38">
        <v>4945.3</v>
      </c>
      <c r="S114" s="38">
        <v>135382.98000000001</v>
      </c>
    </row>
    <row r="115" spans="4:19" x14ac:dyDescent="0.25">
      <c r="D115" s="18" t="s">
        <v>454</v>
      </c>
      <c r="E115" s="38">
        <v>3</v>
      </c>
      <c r="F115" s="38">
        <v>63.463999999999999</v>
      </c>
      <c r="G115" s="38">
        <v>1553.76</v>
      </c>
      <c r="H115" s="38">
        <v>123</v>
      </c>
      <c r="I115" s="38">
        <v>2376.98</v>
      </c>
      <c r="J115" s="38">
        <v>115936.57</v>
      </c>
      <c r="K115" s="38">
        <v>4</v>
      </c>
      <c r="L115" s="38">
        <v>30.135999999999999</v>
      </c>
      <c r="M115" s="38">
        <v>1246.67</v>
      </c>
      <c r="N115" s="38">
        <v>5</v>
      </c>
      <c r="O115" s="38">
        <v>91.289000000000001</v>
      </c>
      <c r="P115" s="38">
        <v>2881.76</v>
      </c>
      <c r="Q115" s="38">
        <v>135</v>
      </c>
      <c r="R115" s="38">
        <v>2561.8690000000001</v>
      </c>
      <c r="S115" s="38">
        <v>121618.76</v>
      </c>
    </row>
    <row r="116" spans="4:19" x14ac:dyDescent="0.25">
      <c r="D116" s="18" t="s">
        <v>783</v>
      </c>
      <c r="E116" s="38"/>
      <c r="F116" s="38"/>
      <c r="G116" s="38"/>
      <c r="H116" s="38">
        <v>2</v>
      </c>
      <c r="I116" s="38">
        <v>41.707999999999998</v>
      </c>
      <c r="J116" s="38">
        <v>2062.4699999999998</v>
      </c>
      <c r="K116" s="38"/>
      <c r="L116" s="38"/>
      <c r="M116" s="38"/>
      <c r="N116" s="38">
        <v>0</v>
      </c>
      <c r="O116" s="38">
        <v>0</v>
      </c>
      <c r="P116" s="38">
        <v>0</v>
      </c>
      <c r="Q116" s="38">
        <v>2</v>
      </c>
      <c r="R116" s="38">
        <v>41.707999999999998</v>
      </c>
      <c r="S116" s="38">
        <v>2062.4699999999998</v>
      </c>
    </row>
    <row r="117" spans="4:19" x14ac:dyDescent="0.25">
      <c r="D117" s="18" t="s">
        <v>455</v>
      </c>
      <c r="E117" s="38"/>
      <c r="F117" s="38"/>
      <c r="G117" s="38"/>
      <c r="H117" s="38"/>
      <c r="I117" s="38"/>
      <c r="J117" s="38"/>
      <c r="K117" s="38">
        <v>5</v>
      </c>
      <c r="L117" s="38">
        <v>367.76</v>
      </c>
      <c r="M117" s="38">
        <v>15340.79</v>
      </c>
      <c r="N117" s="38">
        <v>918</v>
      </c>
      <c r="O117" s="38">
        <v>63736.707999999999</v>
      </c>
      <c r="P117" s="38">
        <v>2189491.2200000002</v>
      </c>
      <c r="Q117" s="38">
        <v>923</v>
      </c>
      <c r="R117" s="38">
        <v>64104.468000000001</v>
      </c>
      <c r="S117" s="38">
        <v>2204832.0099999998</v>
      </c>
    </row>
    <row r="118" spans="4:19" x14ac:dyDescent="0.25">
      <c r="D118" s="18" t="s">
        <v>456</v>
      </c>
      <c r="E118" s="38"/>
      <c r="F118" s="38"/>
      <c r="G118" s="38"/>
      <c r="H118" s="38">
        <v>1</v>
      </c>
      <c r="I118" s="38">
        <v>6.5140000000000002</v>
      </c>
      <c r="J118" s="38">
        <v>1277.7</v>
      </c>
      <c r="K118" s="38"/>
      <c r="L118" s="38"/>
      <c r="M118" s="38"/>
      <c r="N118" s="38">
        <v>127</v>
      </c>
      <c r="O118" s="38">
        <v>1538.6759999999999</v>
      </c>
      <c r="P118" s="38">
        <v>25943.74</v>
      </c>
      <c r="Q118" s="38">
        <v>128</v>
      </c>
      <c r="R118" s="38">
        <v>1545.19</v>
      </c>
      <c r="S118" s="38">
        <v>27221.439999999999</v>
      </c>
    </row>
    <row r="119" spans="4:19" x14ac:dyDescent="0.25">
      <c r="D119" s="18" t="s">
        <v>457</v>
      </c>
      <c r="E119" s="38"/>
      <c r="F119" s="38"/>
      <c r="G119" s="38"/>
      <c r="H119" s="38">
        <v>1</v>
      </c>
      <c r="I119" s="38">
        <v>20.763000000000002</v>
      </c>
      <c r="J119" s="38">
        <v>708.43</v>
      </c>
      <c r="K119" s="38"/>
      <c r="L119" s="38"/>
      <c r="M119" s="38"/>
      <c r="N119" s="38">
        <v>4</v>
      </c>
      <c r="O119" s="38">
        <v>84</v>
      </c>
      <c r="P119" s="38">
        <v>1913.23</v>
      </c>
      <c r="Q119" s="38">
        <v>5</v>
      </c>
      <c r="R119" s="38">
        <v>104.76300000000001</v>
      </c>
      <c r="S119" s="38">
        <v>2621.66</v>
      </c>
    </row>
    <row r="120" spans="4:19" x14ac:dyDescent="0.25">
      <c r="D120" s="18" t="s">
        <v>458</v>
      </c>
      <c r="E120" s="38">
        <v>727</v>
      </c>
      <c r="F120" s="38">
        <v>50345.137999999999</v>
      </c>
      <c r="G120" s="38">
        <v>1485185.13</v>
      </c>
      <c r="H120" s="38">
        <v>2841</v>
      </c>
      <c r="I120" s="38">
        <v>238958.48199999999</v>
      </c>
      <c r="J120" s="38">
        <v>5165876.84</v>
      </c>
      <c r="K120" s="38">
        <v>533</v>
      </c>
      <c r="L120" s="38">
        <v>50952.17</v>
      </c>
      <c r="M120" s="38">
        <v>1147847.55</v>
      </c>
      <c r="N120" s="38">
        <v>694</v>
      </c>
      <c r="O120" s="38">
        <v>43164.03</v>
      </c>
      <c r="P120" s="38">
        <v>1280385.02</v>
      </c>
      <c r="Q120" s="38">
        <v>4795</v>
      </c>
      <c r="R120" s="38">
        <v>383419.82</v>
      </c>
      <c r="S120" s="38">
        <v>9079294.5399999991</v>
      </c>
    </row>
    <row r="121" spans="4:19" x14ac:dyDescent="0.25">
      <c r="D121" s="18" t="s">
        <v>459</v>
      </c>
      <c r="E121" s="38">
        <v>328</v>
      </c>
      <c r="F121" s="38">
        <v>33496.949999999997</v>
      </c>
      <c r="G121" s="38">
        <v>956762.62</v>
      </c>
      <c r="H121" s="38">
        <v>852</v>
      </c>
      <c r="I121" s="38">
        <v>85947.471000000005</v>
      </c>
      <c r="J121" s="38">
        <v>2182562.08</v>
      </c>
      <c r="K121" s="38">
        <v>220</v>
      </c>
      <c r="L121" s="38">
        <v>21350.636999999999</v>
      </c>
      <c r="M121" s="38">
        <v>574151.66</v>
      </c>
      <c r="N121" s="38">
        <v>127</v>
      </c>
      <c r="O121" s="38">
        <v>11476.855</v>
      </c>
      <c r="P121" s="38">
        <v>374332.05</v>
      </c>
      <c r="Q121" s="38">
        <v>1527</v>
      </c>
      <c r="R121" s="38">
        <v>152271.913</v>
      </c>
      <c r="S121" s="38">
        <v>4087808.41</v>
      </c>
    </row>
    <row r="122" spans="4:19" x14ac:dyDescent="0.25">
      <c r="D122" s="18" t="s">
        <v>460</v>
      </c>
      <c r="E122" s="38">
        <v>253</v>
      </c>
      <c r="F122" s="38">
        <v>26401.025000000001</v>
      </c>
      <c r="G122" s="38">
        <v>814880.74</v>
      </c>
      <c r="H122" s="38">
        <v>639</v>
      </c>
      <c r="I122" s="38">
        <v>66200.406000000003</v>
      </c>
      <c r="J122" s="38">
        <v>1761503.95</v>
      </c>
      <c r="K122" s="38">
        <v>21</v>
      </c>
      <c r="L122" s="38">
        <v>2135.2130000000002</v>
      </c>
      <c r="M122" s="38">
        <v>64889.87</v>
      </c>
      <c r="N122" s="38">
        <v>29</v>
      </c>
      <c r="O122" s="38">
        <v>2898.5970000000002</v>
      </c>
      <c r="P122" s="38">
        <v>94071.29</v>
      </c>
      <c r="Q122" s="38">
        <v>942</v>
      </c>
      <c r="R122" s="38">
        <v>97635.240999999995</v>
      </c>
      <c r="S122" s="38">
        <v>2735345.85</v>
      </c>
    </row>
    <row r="123" spans="4:19" x14ac:dyDescent="0.25">
      <c r="D123" s="18" t="s">
        <v>461</v>
      </c>
      <c r="E123" s="38"/>
      <c r="F123" s="38"/>
      <c r="G123" s="38"/>
      <c r="H123" s="38">
        <v>17</v>
      </c>
      <c r="I123" s="38">
        <v>1681.383</v>
      </c>
      <c r="J123" s="38">
        <v>40597.410000000003</v>
      </c>
      <c r="K123" s="38">
        <v>24</v>
      </c>
      <c r="L123" s="38">
        <v>1179.875</v>
      </c>
      <c r="M123" s="38">
        <v>19548.52</v>
      </c>
      <c r="N123" s="38">
        <v>3</v>
      </c>
      <c r="O123" s="38">
        <v>299.76499999999999</v>
      </c>
      <c r="P123" s="38">
        <v>11361.06</v>
      </c>
      <c r="Q123" s="38">
        <v>44</v>
      </c>
      <c r="R123" s="38">
        <v>3161.0230000000001</v>
      </c>
      <c r="S123" s="38">
        <v>71506.990000000005</v>
      </c>
    </row>
    <row r="124" spans="4:19" x14ac:dyDescent="0.25">
      <c r="D124" s="18" t="s">
        <v>462</v>
      </c>
      <c r="E124" s="38">
        <v>1</v>
      </c>
      <c r="F124" s="38">
        <v>21.75</v>
      </c>
      <c r="G124" s="38">
        <v>603.20000000000005</v>
      </c>
      <c r="H124" s="38">
        <v>41</v>
      </c>
      <c r="I124" s="38">
        <v>2872.1080000000002</v>
      </c>
      <c r="J124" s="38">
        <v>73791.41</v>
      </c>
      <c r="K124" s="38">
        <v>52</v>
      </c>
      <c r="L124" s="38">
        <v>4781.5649999999996</v>
      </c>
      <c r="M124" s="38">
        <v>94776.1</v>
      </c>
      <c r="N124" s="38">
        <v>55</v>
      </c>
      <c r="O124" s="38">
        <v>2625.3180000000002</v>
      </c>
      <c r="P124" s="38">
        <v>89569.95</v>
      </c>
      <c r="Q124" s="38">
        <v>149</v>
      </c>
      <c r="R124" s="38">
        <v>10300.741</v>
      </c>
      <c r="S124" s="38">
        <v>258740.66</v>
      </c>
    </row>
    <row r="125" spans="4:19" x14ac:dyDescent="0.25">
      <c r="D125" s="18" t="s">
        <v>463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</row>
    <row r="126" spans="4:19" x14ac:dyDescent="0.25">
      <c r="D126" s="18" t="s">
        <v>464</v>
      </c>
      <c r="E126" s="38">
        <v>259</v>
      </c>
      <c r="F126" s="38">
        <v>4072.42</v>
      </c>
      <c r="G126" s="38">
        <v>134819.10999999999</v>
      </c>
      <c r="H126" s="38">
        <v>87</v>
      </c>
      <c r="I126" s="38">
        <v>1274.5150000000001</v>
      </c>
      <c r="J126" s="38">
        <v>102255</v>
      </c>
      <c r="K126" s="38">
        <v>17</v>
      </c>
      <c r="L126" s="38">
        <v>195.93100000000001</v>
      </c>
      <c r="M126" s="38">
        <v>7490.08</v>
      </c>
      <c r="N126" s="38">
        <v>145</v>
      </c>
      <c r="O126" s="38">
        <v>2075.0839999999998</v>
      </c>
      <c r="P126" s="38">
        <v>33608.54</v>
      </c>
      <c r="Q126" s="38">
        <v>508</v>
      </c>
      <c r="R126" s="38">
        <v>7617.95</v>
      </c>
      <c r="S126" s="38">
        <v>278172.73</v>
      </c>
    </row>
    <row r="127" spans="4:19" x14ac:dyDescent="0.25">
      <c r="D127" s="18" t="s">
        <v>465</v>
      </c>
      <c r="E127" s="38">
        <v>8</v>
      </c>
      <c r="F127" s="38">
        <v>162.84</v>
      </c>
      <c r="G127" s="38">
        <v>5889.11</v>
      </c>
      <c r="H127" s="38">
        <v>233</v>
      </c>
      <c r="I127" s="38">
        <v>4736.0169999999998</v>
      </c>
      <c r="J127" s="38">
        <v>83556.28</v>
      </c>
      <c r="K127" s="38">
        <v>28</v>
      </c>
      <c r="L127" s="38">
        <v>2783.279</v>
      </c>
      <c r="M127" s="38">
        <v>55963.79</v>
      </c>
      <c r="N127" s="38">
        <v>147</v>
      </c>
      <c r="O127" s="38">
        <v>10546.457</v>
      </c>
      <c r="P127" s="38">
        <v>228460.83</v>
      </c>
      <c r="Q127" s="38">
        <v>416</v>
      </c>
      <c r="R127" s="38">
        <v>18228.593000000001</v>
      </c>
      <c r="S127" s="38">
        <v>373870.01</v>
      </c>
    </row>
    <row r="128" spans="4:19" x14ac:dyDescent="0.25">
      <c r="D128" s="18" t="s">
        <v>466</v>
      </c>
      <c r="E128" s="38"/>
      <c r="F128" s="38"/>
      <c r="G128" s="38"/>
      <c r="H128" s="38">
        <v>16</v>
      </c>
      <c r="I128" s="38">
        <v>255.21199999999999</v>
      </c>
      <c r="J128" s="38">
        <v>9200.85</v>
      </c>
      <c r="K128" s="38"/>
      <c r="L128" s="38"/>
      <c r="M128" s="38"/>
      <c r="N128" s="38">
        <v>0</v>
      </c>
      <c r="O128" s="38">
        <v>0</v>
      </c>
      <c r="P128" s="38">
        <v>0</v>
      </c>
      <c r="Q128" s="38">
        <v>16</v>
      </c>
      <c r="R128" s="38">
        <v>255.21199999999999</v>
      </c>
      <c r="S128" s="38">
        <v>9200.85</v>
      </c>
    </row>
    <row r="129" spans="4:19" x14ac:dyDescent="0.25">
      <c r="D129" s="18" t="s">
        <v>467</v>
      </c>
      <c r="E129" s="38">
        <v>131</v>
      </c>
      <c r="F129" s="38">
        <v>12591.178</v>
      </c>
      <c r="G129" s="38">
        <v>387111.09</v>
      </c>
      <c r="H129" s="38">
        <v>1600</v>
      </c>
      <c r="I129" s="38">
        <v>143652.79999999999</v>
      </c>
      <c r="J129" s="38">
        <v>2707687.52</v>
      </c>
      <c r="K129" s="38">
        <v>214</v>
      </c>
      <c r="L129" s="38">
        <v>21722.966</v>
      </c>
      <c r="M129" s="38">
        <v>412118.23</v>
      </c>
      <c r="N129" s="38">
        <v>143</v>
      </c>
      <c r="O129" s="38">
        <v>12801.596</v>
      </c>
      <c r="P129" s="38">
        <v>399124.2</v>
      </c>
      <c r="Q129" s="38">
        <v>2088</v>
      </c>
      <c r="R129" s="38">
        <v>190768.54</v>
      </c>
      <c r="S129" s="38">
        <v>3906041.04</v>
      </c>
    </row>
    <row r="130" spans="4:19" x14ac:dyDescent="0.25">
      <c r="D130" s="18" t="s">
        <v>468</v>
      </c>
      <c r="E130" s="38">
        <v>17</v>
      </c>
      <c r="F130" s="38">
        <v>1734.1</v>
      </c>
      <c r="G130" s="38">
        <v>28513.97</v>
      </c>
      <c r="H130" s="38">
        <v>510</v>
      </c>
      <c r="I130" s="38">
        <v>51399.491999999998</v>
      </c>
      <c r="J130" s="38">
        <v>669479.27</v>
      </c>
      <c r="K130" s="38">
        <v>132</v>
      </c>
      <c r="L130" s="38">
        <v>13833.593000000001</v>
      </c>
      <c r="M130" s="38">
        <v>236937.11</v>
      </c>
      <c r="N130" s="38">
        <v>25</v>
      </c>
      <c r="O130" s="38">
        <v>1898.627</v>
      </c>
      <c r="P130" s="38">
        <v>77528.679999999993</v>
      </c>
      <c r="Q130" s="38">
        <v>684</v>
      </c>
      <c r="R130" s="38">
        <v>68865.812000000005</v>
      </c>
      <c r="S130" s="38">
        <v>1012459.03</v>
      </c>
    </row>
    <row r="131" spans="4:19" x14ac:dyDescent="0.25">
      <c r="D131" s="18" t="s">
        <v>469</v>
      </c>
      <c r="E131" s="38">
        <v>55</v>
      </c>
      <c r="F131" s="38">
        <v>4917.0249999999996</v>
      </c>
      <c r="G131" s="38">
        <v>230103.01</v>
      </c>
      <c r="H131" s="38">
        <v>439</v>
      </c>
      <c r="I131" s="38">
        <v>39433.271000000001</v>
      </c>
      <c r="J131" s="38">
        <v>863366.42</v>
      </c>
      <c r="K131" s="38">
        <v>38</v>
      </c>
      <c r="L131" s="38">
        <v>3615.4789999999998</v>
      </c>
      <c r="M131" s="38">
        <v>93298.62</v>
      </c>
      <c r="N131" s="38">
        <v>82</v>
      </c>
      <c r="O131" s="38">
        <v>7343.7</v>
      </c>
      <c r="P131" s="38">
        <v>168440.91</v>
      </c>
      <c r="Q131" s="38">
        <v>614</v>
      </c>
      <c r="R131" s="38">
        <v>55309.474999999999</v>
      </c>
      <c r="S131" s="38">
        <v>1355208.96</v>
      </c>
    </row>
    <row r="132" spans="4:19" x14ac:dyDescent="0.25">
      <c r="D132" s="18" t="s">
        <v>470</v>
      </c>
      <c r="E132" s="38"/>
      <c r="F132" s="38"/>
      <c r="G132" s="38"/>
      <c r="H132" s="38">
        <v>121</v>
      </c>
      <c r="I132" s="38">
        <v>10252.152</v>
      </c>
      <c r="J132" s="38">
        <v>173102.12</v>
      </c>
      <c r="K132" s="38">
        <v>1</v>
      </c>
      <c r="L132" s="38">
        <v>25</v>
      </c>
      <c r="M132" s="38">
        <v>1207.5899999999999</v>
      </c>
      <c r="N132" s="38"/>
      <c r="O132" s="38"/>
      <c r="P132" s="38"/>
      <c r="Q132" s="38">
        <v>122</v>
      </c>
      <c r="R132" s="38">
        <v>10277.152</v>
      </c>
      <c r="S132" s="38">
        <v>174309.71</v>
      </c>
    </row>
    <row r="133" spans="4:19" x14ac:dyDescent="0.25">
      <c r="D133" s="18" t="s">
        <v>471</v>
      </c>
      <c r="E133" s="38"/>
      <c r="F133" s="38"/>
      <c r="G133" s="38"/>
      <c r="H133" s="38">
        <v>9</v>
      </c>
      <c r="I133" s="38">
        <v>157.24600000000001</v>
      </c>
      <c r="J133" s="38">
        <v>5597.36</v>
      </c>
      <c r="K133" s="38">
        <v>2</v>
      </c>
      <c r="L133" s="38">
        <v>117.792</v>
      </c>
      <c r="M133" s="38">
        <v>3347.69</v>
      </c>
      <c r="N133" s="38">
        <v>77</v>
      </c>
      <c r="O133" s="38">
        <v>3638.72</v>
      </c>
      <c r="P133" s="38">
        <v>155289.45000000001</v>
      </c>
      <c r="Q133" s="38">
        <v>88</v>
      </c>
      <c r="R133" s="38">
        <v>3913.7579999999998</v>
      </c>
      <c r="S133" s="38">
        <v>164234.5</v>
      </c>
    </row>
    <row r="134" spans="4:19" x14ac:dyDescent="0.25">
      <c r="D134" s="18" t="s">
        <v>472</v>
      </c>
      <c r="E134" s="38"/>
      <c r="F134" s="38"/>
      <c r="G134" s="38"/>
      <c r="H134" s="38">
        <v>3</v>
      </c>
      <c r="I134" s="38">
        <v>63.113</v>
      </c>
      <c r="J134" s="38">
        <v>1226.3399999999999</v>
      </c>
      <c r="K134" s="38"/>
      <c r="L134" s="38"/>
      <c r="M134" s="38"/>
      <c r="N134" s="38">
        <v>0</v>
      </c>
      <c r="O134" s="38">
        <v>0</v>
      </c>
      <c r="P134" s="38">
        <v>0</v>
      </c>
      <c r="Q134" s="38">
        <v>3</v>
      </c>
      <c r="R134" s="38">
        <v>63.113</v>
      </c>
      <c r="S134" s="38">
        <v>1226.3399999999999</v>
      </c>
    </row>
    <row r="135" spans="4:19" x14ac:dyDescent="0.25">
      <c r="D135" s="18" t="s">
        <v>473</v>
      </c>
      <c r="E135" s="38">
        <v>1</v>
      </c>
      <c r="F135" s="38">
        <v>21.577999999999999</v>
      </c>
      <c r="G135" s="38">
        <v>532.48</v>
      </c>
      <c r="H135" s="38">
        <v>16</v>
      </c>
      <c r="I135" s="38">
        <v>227.774</v>
      </c>
      <c r="J135" s="38">
        <v>12156.41</v>
      </c>
      <c r="K135" s="38">
        <v>49</v>
      </c>
      <c r="L135" s="38">
        <v>4131.518</v>
      </c>
      <c r="M135" s="38">
        <v>89807.59</v>
      </c>
      <c r="N135" s="38">
        <v>7</v>
      </c>
      <c r="O135" s="38">
        <v>71.245999999999995</v>
      </c>
      <c r="P135" s="38">
        <v>1866.03</v>
      </c>
      <c r="Q135" s="38">
        <v>73</v>
      </c>
      <c r="R135" s="38">
        <v>4452.116</v>
      </c>
      <c r="S135" s="38">
        <v>104362.51</v>
      </c>
    </row>
    <row r="136" spans="4:19" x14ac:dyDescent="0.25">
      <c r="D136" s="18" t="s">
        <v>474</v>
      </c>
      <c r="E136" s="38">
        <v>89</v>
      </c>
      <c r="F136" s="38">
        <v>1337.2370000000001</v>
      </c>
      <c r="G136" s="38">
        <v>46206.86</v>
      </c>
      <c r="H136" s="38">
        <v>5</v>
      </c>
      <c r="I136" s="38">
        <v>194.07300000000001</v>
      </c>
      <c r="J136" s="38">
        <v>6167.83</v>
      </c>
      <c r="K136" s="38">
        <v>282</v>
      </c>
      <c r="L136" s="38">
        <v>28787.192999999999</v>
      </c>
      <c r="M136" s="38">
        <v>646609.71</v>
      </c>
      <c r="N136" s="38">
        <v>335</v>
      </c>
      <c r="O136" s="38">
        <v>33381.123</v>
      </c>
      <c r="P136" s="38">
        <v>614575.06999999995</v>
      </c>
      <c r="Q136" s="38">
        <v>711</v>
      </c>
      <c r="R136" s="38">
        <v>63699.625999999997</v>
      </c>
      <c r="S136" s="38">
        <v>1313559.47</v>
      </c>
    </row>
    <row r="137" spans="4:19" x14ac:dyDescent="0.25">
      <c r="D137" s="18" t="s">
        <v>475</v>
      </c>
      <c r="E137" s="38"/>
      <c r="F137" s="38"/>
      <c r="G137" s="38"/>
      <c r="H137" s="38">
        <v>1</v>
      </c>
      <c r="I137" s="38">
        <v>20</v>
      </c>
      <c r="J137" s="38">
        <v>1050.4000000000001</v>
      </c>
      <c r="K137" s="38">
        <v>147</v>
      </c>
      <c r="L137" s="38">
        <v>14773.825000000001</v>
      </c>
      <c r="M137" s="38">
        <v>308495.46000000002</v>
      </c>
      <c r="N137" s="38">
        <v>5</v>
      </c>
      <c r="O137" s="38">
        <v>499.315</v>
      </c>
      <c r="P137" s="38">
        <v>9523.89</v>
      </c>
      <c r="Q137" s="38">
        <v>153</v>
      </c>
      <c r="R137" s="38">
        <v>15293.14</v>
      </c>
      <c r="S137" s="38">
        <v>319069.75</v>
      </c>
    </row>
    <row r="138" spans="4:19" x14ac:dyDescent="0.25">
      <c r="D138" s="18" t="s">
        <v>476</v>
      </c>
      <c r="E138" s="38"/>
      <c r="F138" s="38"/>
      <c r="G138" s="38"/>
      <c r="H138" s="38">
        <v>1</v>
      </c>
      <c r="I138" s="38">
        <v>20</v>
      </c>
      <c r="J138" s="38">
        <v>1050.4000000000001</v>
      </c>
      <c r="K138" s="38"/>
      <c r="L138" s="38"/>
      <c r="M138" s="38"/>
      <c r="N138" s="38">
        <v>0</v>
      </c>
      <c r="O138" s="38">
        <v>0</v>
      </c>
      <c r="P138" s="38">
        <v>0</v>
      </c>
      <c r="Q138" s="38">
        <v>1</v>
      </c>
      <c r="R138" s="38">
        <v>20</v>
      </c>
      <c r="S138" s="38">
        <v>1050.4000000000001</v>
      </c>
    </row>
    <row r="139" spans="4:19" x14ac:dyDescent="0.25">
      <c r="D139" s="18" t="s">
        <v>477</v>
      </c>
      <c r="E139" s="38"/>
      <c r="F139" s="38"/>
      <c r="G139" s="38"/>
      <c r="H139" s="38"/>
      <c r="I139" s="38"/>
      <c r="J139" s="38"/>
      <c r="K139" s="38">
        <v>141</v>
      </c>
      <c r="L139" s="38">
        <v>14209.7</v>
      </c>
      <c r="M139" s="38">
        <v>301668.7</v>
      </c>
      <c r="N139" s="38">
        <v>0</v>
      </c>
      <c r="O139" s="38">
        <v>0</v>
      </c>
      <c r="P139" s="38">
        <v>0</v>
      </c>
      <c r="Q139" s="38">
        <v>141</v>
      </c>
      <c r="R139" s="38">
        <v>14209.7</v>
      </c>
      <c r="S139" s="38">
        <v>301668.7</v>
      </c>
    </row>
    <row r="140" spans="4:19" x14ac:dyDescent="0.25">
      <c r="D140" s="18" t="s">
        <v>478</v>
      </c>
      <c r="E140" s="38">
        <v>89</v>
      </c>
      <c r="F140" s="38">
        <v>1337.2370000000001</v>
      </c>
      <c r="G140" s="38">
        <v>46206.86</v>
      </c>
      <c r="H140" s="38">
        <v>4</v>
      </c>
      <c r="I140" s="38">
        <v>174.07300000000001</v>
      </c>
      <c r="J140" s="38">
        <v>5117.43</v>
      </c>
      <c r="K140" s="38">
        <v>135</v>
      </c>
      <c r="L140" s="38">
        <v>14013.368</v>
      </c>
      <c r="M140" s="38">
        <v>338114.25</v>
      </c>
      <c r="N140" s="38">
        <v>330</v>
      </c>
      <c r="O140" s="38">
        <v>32881.807999999997</v>
      </c>
      <c r="P140" s="38">
        <v>605051.18000000005</v>
      </c>
      <c r="Q140" s="38">
        <v>558</v>
      </c>
      <c r="R140" s="38">
        <v>48406.485999999997</v>
      </c>
      <c r="S140" s="38">
        <v>994489.72</v>
      </c>
    </row>
    <row r="141" spans="4:19" x14ac:dyDescent="0.25">
      <c r="D141" s="18" t="s">
        <v>479</v>
      </c>
      <c r="E141" s="38"/>
      <c r="F141" s="38"/>
      <c r="G141" s="38"/>
      <c r="H141" s="38">
        <v>0</v>
      </c>
      <c r="I141" s="38">
        <v>0</v>
      </c>
      <c r="J141" s="38">
        <v>-17.04</v>
      </c>
      <c r="K141" s="38">
        <v>38</v>
      </c>
      <c r="L141" s="38">
        <v>3389.7809999999999</v>
      </c>
      <c r="M141" s="38">
        <v>90574.35</v>
      </c>
      <c r="N141" s="38">
        <v>0</v>
      </c>
      <c r="O141" s="38">
        <v>0</v>
      </c>
      <c r="P141" s="38">
        <v>0</v>
      </c>
      <c r="Q141" s="38">
        <v>38</v>
      </c>
      <c r="R141" s="38">
        <v>3389.7809999999999</v>
      </c>
      <c r="S141" s="38">
        <v>90557.31</v>
      </c>
    </row>
    <row r="142" spans="4:19" x14ac:dyDescent="0.25">
      <c r="D142" s="18" t="s">
        <v>480</v>
      </c>
      <c r="E142" s="38"/>
      <c r="F142" s="38"/>
      <c r="G142" s="38"/>
      <c r="H142" s="38">
        <v>56</v>
      </c>
      <c r="I142" s="38">
        <v>947.83699999999999</v>
      </c>
      <c r="J142" s="38">
        <v>32469.07</v>
      </c>
      <c r="K142" s="38">
        <v>2</v>
      </c>
      <c r="L142" s="38">
        <v>14.84</v>
      </c>
      <c r="M142" s="38">
        <v>1116.6500000000001</v>
      </c>
      <c r="N142" s="38">
        <v>39</v>
      </c>
      <c r="O142" s="38">
        <v>762.54100000000005</v>
      </c>
      <c r="P142" s="38">
        <v>21649.83</v>
      </c>
      <c r="Q142" s="38">
        <v>97</v>
      </c>
      <c r="R142" s="38">
        <v>1725.2180000000001</v>
      </c>
      <c r="S142" s="38">
        <v>55235.55</v>
      </c>
    </row>
    <row r="143" spans="4:19" x14ac:dyDescent="0.25">
      <c r="D143" s="18" t="s">
        <v>481</v>
      </c>
      <c r="E143" s="38">
        <v>105</v>
      </c>
      <c r="F143" s="38">
        <v>5611.3580000000002</v>
      </c>
      <c r="G143" s="38">
        <v>136524.07999999999</v>
      </c>
      <c r="H143" s="38">
        <v>3206</v>
      </c>
      <c r="I143" s="38">
        <v>312870.34000000003</v>
      </c>
      <c r="J143" s="38">
        <v>9362840.9700000007</v>
      </c>
      <c r="K143" s="38">
        <v>327</v>
      </c>
      <c r="L143" s="38">
        <v>25188.034</v>
      </c>
      <c r="M143" s="38">
        <v>577041.01</v>
      </c>
      <c r="N143" s="38">
        <v>1079</v>
      </c>
      <c r="O143" s="38">
        <v>49940.726999999999</v>
      </c>
      <c r="P143" s="38">
        <v>1399556.66</v>
      </c>
      <c r="Q143" s="38">
        <v>4717</v>
      </c>
      <c r="R143" s="38">
        <v>393610.45899999997</v>
      </c>
      <c r="S143" s="38">
        <v>11475962.720000001</v>
      </c>
    </row>
    <row r="144" spans="4:19" x14ac:dyDescent="0.25">
      <c r="D144" s="18" t="s">
        <v>482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>
        <v>119</v>
      </c>
      <c r="O144" s="38">
        <v>2858.953</v>
      </c>
      <c r="P144" s="38">
        <v>25628.03</v>
      </c>
      <c r="Q144" s="38">
        <v>119</v>
      </c>
      <c r="R144" s="38">
        <v>2858.953</v>
      </c>
      <c r="S144" s="38">
        <v>25628.03</v>
      </c>
    </row>
    <row r="145" spans="4:19" x14ac:dyDescent="0.25">
      <c r="D145" s="18" t="s">
        <v>483</v>
      </c>
      <c r="E145" s="38"/>
      <c r="F145" s="38"/>
      <c r="G145" s="38"/>
      <c r="H145" s="38">
        <v>103</v>
      </c>
      <c r="I145" s="38">
        <v>3432.9059999999999</v>
      </c>
      <c r="J145" s="38">
        <v>88599.07</v>
      </c>
      <c r="K145" s="38">
        <v>8</v>
      </c>
      <c r="L145" s="38">
        <v>801.20500000000004</v>
      </c>
      <c r="M145" s="38">
        <v>23581.39</v>
      </c>
      <c r="N145" s="38">
        <v>115</v>
      </c>
      <c r="O145" s="38">
        <v>8673.0550000000003</v>
      </c>
      <c r="P145" s="38">
        <v>311367.36</v>
      </c>
      <c r="Q145" s="38">
        <v>226</v>
      </c>
      <c r="R145" s="38">
        <v>12907.165999999999</v>
      </c>
      <c r="S145" s="38">
        <v>423547.82</v>
      </c>
    </row>
    <row r="146" spans="4:19" x14ac:dyDescent="0.25">
      <c r="D146" s="18" t="s">
        <v>484</v>
      </c>
      <c r="E146" s="38">
        <v>50</v>
      </c>
      <c r="F146" s="38">
        <v>4470.4660000000003</v>
      </c>
      <c r="G146" s="38">
        <v>106261.72</v>
      </c>
      <c r="H146" s="38">
        <v>25</v>
      </c>
      <c r="I146" s="38">
        <v>2155.634</v>
      </c>
      <c r="J146" s="38">
        <v>77545.899999999994</v>
      </c>
      <c r="K146" s="38">
        <v>227</v>
      </c>
      <c r="L146" s="38">
        <v>19413.516</v>
      </c>
      <c r="M146" s="38">
        <v>446771.95</v>
      </c>
      <c r="N146" s="38">
        <v>123</v>
      </c>
      <c r="O146" s="38">
        <v>12710.853999999999</v>
      </c>
      <c r="P146" s="38">
        <v>423435.02</v>
      </c>
      <c r="Q146" s="38">
        <v>425</v>
      </c>
      <c r="R146" s="38">
        <v>38750.47</v>
      </c>
      <c r="S146" s="38">
        <v>1054014.5900000001</v>
      </c>
    </row>
    <row r="147" spans="4:19" x14ac:dyDescent="0.25">
      <c r="D147" s="18" t="s">
        <v>485</v>
      </c>
      <c r="E147" s="38">
        <v>35</v>
      </c>
      <c r="F147" s="38">
        <v>721.92</v>
      </c>
      <c r="G147" s="38">
        <v>18445.439999999999</v>
      </c>
      <c r="H147" s="38">
        <v>4</v>
      </c>
      <c r="I147" s="38">
        <v>65.75</v>
      </c>
      <c r="J147" s="38">
        <v>3074.91</v>
      </c>
      <c r="K147" s="38">
        <v>8</v>
      </c>
      <c r="L147" s="38">
        <v>142.91200000000001</v>
      </c>
      <c r="M147" s="38">
        <v>3787.45</v>
      </c>
      <c r="N147" s="38">
        <v>25</v>
      </c>
      <c r="O147" s="38">
        <v>2473.442</v>
      </c>
      <c r="P147" s="38">
        <v>67864.460000000006</v>
      </c>
      <c r="Q147" s="38">
        <v>72</v>
      </c>
      <c r="R147" s="38">
        <v>3404.0239999999999</v>
      </c>
      <c r="S147" s="38">
        <v>93172.26</v>
      </c>
    </row>
    <row r="148" spans="4:19" x14ac:dyDescent="0.25">
      <c r="D148" s="18" t="s">
        <v>486</v>
      </c>
      <c r="E148" s="38">
        <v>20</v>
      </c>
      <c r="F148" s="38">
        <v>418.97199999999998</v>
      </c>
      <c r="G148" s="38">
        <v>11816.92</v>
      </c>
      <c r="H148" s="38">
        <v>38</v>
      </c>
      <c r="I148" s="38">
        <v>720.23800000000006</v>
      </c>
      <c r="J148" s="38">
        <v>31485.94</v>
      </c>
      <c r="K148" s="38">
        <v>4</v>
      </c>
      <c r="L148" s="38">
        <v>83.494</v>
      </c>
      <c r="M148" s="38">
        <v>2392.0100000000002</v>
      </c>
      <c r="N148" s="38">
        <v>124</v>
      </c>
      <c r="O148" s="38">
        <v>6600.5630000000001</v>
      </c>
      <c r="P148" s="38">
        <v>164580.79</v>
      </c>
      <c r="Q148" s="38">
        <v>186</v>
      </c>
      <c r="R148" s="38">
        <v>7823.2669999999998</v>
      </c>
      <c r="S148" s="38">
        <v>210275.66</v>
      </c>
    </row>
    <row r="149" spans="4:19" x14ac:dyDescent="0.25">
      <c r="D149" s="18" t="s">
        <v>487</v>
      </c>
      <c r="E149" s="38"/>
      <c r="F149" s="38"/>
      <c r="G149" s="38"/>
      <c r="H149" s="38">
        <v>2977</v>
      </c>
      <c r="I149" s="38">
        <v>305328.05699999997</v>
      </c>
      <c r="J149" s="38">
        <v>9088985.1899999995</v>
      </c>
      <c r="K149" s="38">
        <v>36</v>
      </c>
      <c r="L149" s="38">
        <v>3903.24</v>
      </c>
      <c r="M149" s="38">
        <v>93667.16</v>
      </c>
      <c r="N149" s="38">
        <v>29</v>
      </c>
      <c r="O149" s="38">
        <v>2806.94</v>
      </c>
      <c r="P149" s="38">
        <v>77352.12</v>
      </c>
      <c r="Q149" s="38">
        <v>3042</v>
      </c>
      <c r="R149" s="38">
        <v>312038.23700000002</v>
      </c>
      <c r="S149" s="38">
        <v>9260004.4700000007</v>
      </c>
    </row>
    <row r="150" spans="4:19" x14ac:dyDescent="0.25">
      <c r="D150" s="18" t="s">
        <v>488</v>
      </c>
      <c r="E150" s="38"/>
      <c r="F150" s="38"/>
      <c r="G150" s="38"/>
      <c r="H150" s="38">
        <v>60</v>
      </c>
      <c r="I150" s="38">
        <v>1202.8050000000001</v>
      </c>
      <c r="J150" s="38">
        <v>73494.070000000007</v>
      </c>
      <c r="K150" s="38">
        <v>44</v>
      </c>
      <c r="L150" s="38">
        <v>843.66700000000003</v>
      </c>
      <c r="M150" s="38">
        <v>6841.05</v>
      </c>
      <c r="N150" s="38">
        <v>272</v>
      </c>
      <c r="O150" s="38">
        <v>5985.0619999999999</v>
      </c>
      <c r="P150" s="38">
        <v>97169.1</v>
      </c>
      <c r="Q150" s="38">
        <v>376</v>
      </c>
      <c r="R150" s="38">
        <v>8031.5339999999997</v>
      </c>
      <c r="S150" s="38">
        <v>177504.22</v>
      </c>
    </row>
    <row r="151" spans="4:19" x14ac:dyDescent="0.25">
      <c r="D151" s="18" t="s">
        <v>489</v>
      </c>
      <c r="E151" s="38"/>
      <c r="F151" s="38"/>
      <c r="G151" s="38"/>
      <c r="H151" s="38">
        <v>-1</v>
      </c>
      <c r="I151" s="38">
        <v>-35.049999999999997</v>
      </c>
      <c r="J151" s="38">
        <v>-344.11</v>
      </c>
      <c r="K151" s="38"/>
      <c r="L151" s="38"/>
      <c r="M151" s="38"/>
      <c r="N151" s="38">
        <v>272</v>
      </c>
      <c r="O151" s="38">
        <v>7831.8580000000002</v>
      </c>
      <c r="P151" s="38">
        <v>232159.78</v>
      </c>
      <c r="Q151" s="38">
        <v>271</v>
      </c>
      <c r="R151" s="38">
        <v>7796.808</v>
      </c>
      <c r="S151" s="38">
        <v>231815.67</v>
      </c>
    </row>
    <row r="152" spans="4:19" x14ac:dyDescent="0.25">
      <c r="D152" s="18" t="s">
        <v>490</v>
      </c>
      <c r="E152" s="38">
        <v>471</v>
      </c>
      <c r="F152" s="38">
        <v>19536.66</v>
      </c>
      <c r="G152" s="38">
        <v>628218.88</v>
      </c>
      <c r="H152" s="38">
        <v>3935</v>
      </c>
      <c r="I152" s="38">
        <v>387178.89799999999</v>
      </c>
      <c r="J152" s="38">
        <v>9428047.8499999996</v>
      </c>
      <c r="K152" s="38">
        <v>754</v>
      </c>
      <c r="L152" s="38">
        <v>46300.641000000003</v>
      </c>
      <c r="M152" s="38">
        <v>1260862.56</v>
      </c>
      <c r="N152" s="38">
        <v>3889</v>
      </c>
      <c r="O152" s="38">
        <v>351843.17499999999</v>
      </c>
      <c r="P152" s="38">
        <v>9330993.0600000005</v>
      </c>
      <c r="Q152" s="38">
        <v>9049</v>
      </c>
      <c r="R152" s="38">
        <v>804859.37399999995</v>
      </c>
      <c r="S152" s="38">
        <v>20648122.350000001</v>
      </c>
    </row>
    <row r="153" spans="4:19" x14ac:dyDescent="0.25">
      <c r="D153" s="18" t="s">
        <v>491</v>
      </c>
      <c r="E153" s="38"/>
      <c r="F153" s="38"/>
      <c r="G153" s="38"/>
      <c r="H153" s="38"/>
      <c r="I153" s="38"/>
      <c r="J153" s="38"/>
      <c r="K153" s="38">
        <v>9</v>
      </c>
      <c r="L153" s="38">
        <v>891.1</v>
      </c>
      <c r="M153" s="38">
        <v>34330.550000000003</v>
      </c>
      <c r="N153" s="38">
        <v>2</v>
      </c>
      <c r="O153" s="38">
        <v>180.13</v>
      </c>
      <c r="P153" s="38">
        <v>5629.45</v>
      </c>
      <c r="Q153" s="38">
        <v>11</v>
      </c>
      <c r="R153" s="38">
        <v>1071.23</v>
      </c>
      <c r="S153" s="38">
        <v>39960</v>
      </c>
    </row>
    <row r="154" spans="4:19" x14ac:dyDescent="0.25">
      <c r="D154" s="18" t="s">
        <v>492</v>
      </c>
      <c r="E154" s="38">
        <v>15</v>
      </c>
      <c r="F154" s="38">
        <v>1503.27</v>
      </c>
      <c r="G154" s="38">
        <v>70864.56</v>
      </c>
      <c r="H154" s="38">
        <v>143</v>
      </c>
      <c r="I154" s="38">
        <v>13907.655000000001</v>
      </c>
      <c r="J154" s="38">
        <v>397437.44</v>
      </c>
      <c r="K154" s="38">
        <v>34</v>
      </c>
      <c r="L154" s="38">
        <v>3439.1509999999998</v>
      </c>
      <c r="M154" s="38">
        <v>51565.75</v>
      </c>
      <c r="N154" s="38">
        <v>152</v>
      </c>
      <c r="O154" s="38">
        <v>15223.933999999999</v>
      </c>
      <c r="P154" s="38">
        <v>482292.35</v>
      </c>
      <c r="Q154" s="38">
        <v>344</v>
      </c>
      <c r="R154" s="38">
        <v>34074.01</v>
      </c>
      <c r="S154" s="38">
        <v>1002160.1</v>
      </c>
    </row>
    <row r="155" spans="4:19" x14ac:dyDescent="0.25">
      <c r="D155" s="18" t="s">
        <v>493</v>
      </c>
      <c r="E155" s="38">
        <v>42</v>
      </c>
      <c r="F155" s="38">
        <v>4441.8220000000001</v>
      </c>
      <c r="G155" s="38">
        <v>105315.59</v>
      </c>
      <c r="H155" s="38">
        <v>1901</v>
      </c>
      <c r="I155" s="38">
        <v>205085.08300000001</v>
      </c>
      <c r="J155" s="38">
        <v>4729185.87</v>
      </c>
      <c r="K155" s="38">
        <v>67</v>
      </c>
      <c r="L155" s="38">
        <v>6514.3249999999998</v>
      </c>
      <c r="M155" s="38">
        <v>163673.06</v>
      </c>
      <c r="N155" s="38">
        <v>249</v>
      </c>
      <c r="O155" s="38">
        <v>26165.388999999999</v>
      </c>
      <c r="P155" s="38">
        <v>504855.54</v>
      </c>
      <c r="Q155" s="38">
        <v>2259</v>
      </c>
      <c r="R155" s="38">
        <v>242206.61900000001</v>
      </c>
      <c r="S155" s="38">
        <v>5503030.0599999996</v>
      </c>
    </row>
    <row r="156" spans="4:19" x14ac:dyDescent="0.25">
      <c r="D156" s="18" t="s">
        <v>494</v>
      </c>
      <c r="E156" s="38">
        <v>84</v>
      </c>
      <c r="F156" s="38">
        <v>8275.9</v>
      </c>
      <c r="G156" s="38">
        <v>261371.36</v>
      </c>
      <c r="H156" s="38">
        <v>1496</v>
      </c>
      <c r="I156" s="38">
        <v>151226.899</v>
      </c>
      <c r="J156" s="38">
        <v>3746436.2</v>
      </c>
      <c r="K156" s="38">
        <v>289</v>
      </c>
      <c r="L156" s="38">
        <v>27647.419000000002</v>
      </c>
      <c r="M156" s="38">
        <v>813794.05</v>
      </c>
      <c r="N156" s="38">
        <v>2957</v>
      </c>
      <c r="O156" s="38">
        <v>300229.47399999999</v>
      </c>
      <c r="P156" s="38">
        <v>8066488.5099999998</v>
      </c>
      <c r="Q156" s="38">
        <v>4826</v>
      </c>
      <c r="R156" s="38">
        <v>487379.69199999998</v>
      </c>
      <c r="S156" s="38">
        <v>12888090.119999999</v>
      </c>
    </row>
    <row r="157" spans="4:19" x14ac:dyDescent="0.25">
      <c r="D157" s="18" t="s">
        <v>760</v>
      </c>
      <c r="E157" s="38"/>
      <c r="F157" s="38"/>
      <c r="G157" s="38"/>
      <c r="H157" s="38"/>
      <c r="I157" s="38"/>
      <c r="J157" s="38"/>
      <c r="K157" s="38"/>
      <c r="L157" s="38"/>
      <c r="M157" s="38"/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</row>
    <row r="158" spans="4:19" x14ac:dyDescent="0.25">
      <c r="D158" s="18" t="s">
        <v>714</v>
      </c>
      <c r="E158" s="38"/>
      <c r="F158" s="38"/>
      <c r="G158" s="38"/>
      <c r="H158" s="38">
        <v>0</v>
      </c>
      <c r="I158" s="38">
        <v>0</v>
      </c>
      <c r="J158" s="38">
        <v>380.2</v>
      </c>
      <c r="K158" s="38">
        <v>1</v>
      </c>
      <c r="L158" s="38">
        <v>10.318</v>
      </c>
      <c r="M158" s="38">
        <v>735.25</v>
      </c>
      <c r="N158" s="38">
        <v>127</v>
      </c>
      <c r="O158" s="38">
        <v>2624.165</v>
      </c>
      <c r="P158" s="38">
        <v>102384.58</v>
      </c>
      <c r="Q158" s="38">
        <v>128</v>
      </c>
      <c r="R158" s="38">
        <v>2634.4830000000002</v>
      </c>
      <c r="S158" s="38">
        <v>103500.03</v>
      </c>
    </row>
    <row r="159" spans="4:19" x14ac:dyDescent="0.25">
      <c r="D159" s="18" t="s">
        <v>495</v>
      </c>
      <c r="E159" s="38"/>
      <c r="F159" s="38"/>
      <c r="G159" s="38"/>
      <c r="H159" s="38">
        <v>5</v>
      </c>
      <c r="I159" s="38">
        <v>106.827</v>
      </c>
      <c r="J159" s="38">
        <v>5170.74</v>
      </c>
      <c r="K159" s="38"/>
      <c r="L159" s="38"/>
      <c r="M159" s="38"/>
      <c r="N159" s="38">
        <v>2</v>
      </c>
      <c r="O159" s="38">
        <v>41.298000000000002</v>
      </c>
      <c r="P159" s="38">
        <v>1023.01</v>
      </c>
      <c r="Q159" s="38">
        <v>7</v>
      </c>
      <c r="R159" s="38">
        <v>148.125</v>
      </c>
      <c r="S159" s="38">
        <v>6193.75</v>
      </c>
    </row>
    <row r="160" spans="4:19" x14ac:dyDescent="0.25">
      <c r="D160" s="18" t="s">
        <v>496</v>
      </c>
      <c r="E160" s="38"/>
      <c r="F160" s="38"/>
      <c r="G160" s="38"/>
      <c r="H160" s="38"/>
      <c r="I160" s="38"/>
      <c r="J160" s="38"/>
      <c r="K160" s="38">
        <v>17</v>
      </c>
      <c r="L160" s="38">
        <v>306.58199999999999</v>
      </c>
      <c r="M160" s="38">
        <v>13791.63</v>
      </c>
      <c r="N160" s="38">
        <v>0</v>
      </c>
      <c r="O160" s="38">
        <v>0</v>
      </c>
      <c r="P160" s="38">
        <v>0</v>
      </c>
      <c r="Q160" s="38">
        <v>17</v>
      </c>
      <c r="R160" s="38">
        <v>306.58199999999999</v>
      </c>
      <c r="S160" s="38">
        <v>13791.63</v>
      </c>
    </row>
    <row r="161" spans="4:19" x14ac:dyDescent="0.25">
      <c r="D161" s="18" t="s">
        <v>242</v>
      </c>
      <c r="E161" s="38"/>
      <c r="F161" s="38"/>
      <c r="G161" s="38"/>
      <c r="H161" s="38"/>
      <c r="I161" s="38"/>
      <c r="J161" s="38"/>
      <c r="K161" s="38"/>
      <c r="L161" s="38"/>
      <c r="M161" s="38"/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</row>
    <row r="162" spans="4:19" x14ac:dyDescent="0.25">
      <c r="D162" s="18" t="s">
        <v>497</v>
      </c>
      <c r="E162" s="38"/>
      <c r="F162" s="38"/>
      <c r="G162" s="38"/>
      <c r="H162" s="38"/>
      <c r="I162" s="38"/>
      <c r="J162" s="38"/>
      <c r="K162" s="38"/>
      <c r="L162" s="38"/>
      <c r="M162" s="38"/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</row>
    <row r="163" spans="4:19" x14ac:dyDescent="0.25">
      <c r="D163" s="18" t="s">
        <v>742</v>
      </c>
      <c r="E163" s="38"/>
      <c r="F163" s="38"/>
      <c r="G163" s="38"/>
      <c r="H163" s="38"/>
      <c r="I163" s="38"/>
      <c r="J163" s="38"/>
      <c r="K163" s="38"/>
      <c r="L163" s="38"/>
      <c r="M163" s="38"/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v>0</v>
      </c>
    </row>
    <row r="164" spans="4:19" x14ac:dyDescent="0.25">
      <c r="D164" s="18" t="s">
        <v>243</v>
      </c>
      <c r="E164" s="38">
        <v>3</v>
      </c>
      <c r="F164" s="38">
        <v>63.871000000000002</v>
      </c>
      <c r="G164" s="38">
        <v>1597.44</v>
      </c>
      <c r="H164" s="38">
        <v>59</v>
      </c>
      <c r="I164" s="38">
        <v>779.89</v>
      </c>
      <c r="J164" s="38">
        <v>68246.91</v>
      </c>
      <c r="K164" s="38">
        <v>48</v>
      </c>
      <c r="L164" s="38">
        <v>1067.2</v>
      </c>
      <c r="M164" s="38">
        <v>39510.26</v>
      </c>
      <c r="N164" s="38">
        <v>187</v>
      </c>
      <c r="O164" s="38">
        <v>3455.9259999999999</v>
      </c>
      <c r="P164" s="38">
        <v>103980.88</v>
      </c>
      <c r="Q164" s="38">
        <v>297</v>
      </c>
      <c r="R164" s="38">
        <v>5366.8869999999997</v>
      </c>
      <c r="S164" s="38">
        <v>213335.49</v>
      </c>
    </row>
    <row r="165" spans="4:19" x14ac:dyDescent="0.25">
      <c r="D165" s="18" t="s">
        <v>498</v>
      </c>
      <c r="E165" s="38"/>
      <c r="F165" s="38"/>
      <c r="G165" s="38"/>
      <c r="H165" s="38">
        <v>7</v>
      </c>
      <c r="I165" s="38">
        <v>89.378</v>
      </c>
      <c r="J165" s="38">
        <v>8008.19</v>
      </c>
      <c r="K165" s="38">
        <v>-1</v>
      </c>
      <c r="L165" s="38">
        <v>-20.934999999999999</v>
      </c>
      <c r="M165" s="38">
        <v>-218.47</v>
      </c>
      <c r="N165" s="38">
        <v>2</v>
      </c>
      <c r="O165" s="38">
        <v>8.7159999999999993</v>
      </c>
      <c r="P165" s="38">
        <v>854.32</v>
      </c>
      <c r="Q165" s="38">
        <v>8</v>
      </c>
      <c r="R165" s="38">
        <v>77.159000000000006</v>
      </c>
      <c r="S165" s="38">
        <v>8644.0400000000009</v>
      </c>
    </row>
    <row r="166" spans="4:19" x14ac:dyDescent="0.25">
      <c r="D166" s="18" t="s">
        <v>729</v>
      </c>
      <c r="E166" s="38"/>
      <c r="F166" s="38"/>
      <c r="G166" s="38"/>
      <c r="H166" s="38">
        <v>0</v>
      </c>
      <c r="I166" s="38">
        <v>0</v>
      </c>
      <c r="J166" s="38">
        <v>-12.55</v>
      </c>
      <c r="K166" s="38"/>
      <c r="L166" s="38"/>
      <c r="M166" s="38"/>
      <c r="N166" s="38"/>
      <c r="O166" s="38"/>
      <c r="P166" s="38"/>
      <c r="Q166" s="38">
        <v>0</v>
      </c>
      <c r="R166" s="38">
        <v>0</v>
      </c>
      <c r="S166" s="38">
        <v>-12.55</v>
      </c>
    </row>
    <row r="167" spans="4:19" x14ac:dyDescent="0.25">
      <c r="D167" s="18" t="s">
        <v>730</v>
      </c>
      <c r="E167" s="38"/>
      <c r="F167" s="38"/>
      <c r="G167" s="38"/>
      <c r="H167" s="38"/>
      <c r="I167" s="38"/>
      <c r="J167" s="38"/>
      <c r="K167" s="38"/>
      <c r="L167" s="38"/>
      <c r="M167" s="38"/>
      <c r="N167" s="38">
        <v>0</v>
      </c>
      <c r="O167" s="38">
        <v>0</v>
      </c>
      <c r="P167" s="38">
        <v>7.87</v>
      </c>
      <c r="Q167" s="38">
        <v>0</v>
      </c>
      <c r="R167" s="38">
        <v>0</v>
      </c>
      <c r="S167" s="38">
        <v>7.87</v>
      </c>
    </row>
    <row r="168" spans="4:19" x14ac:dyDescent="0.25">
      <c r="D168" s="18" t="s">
        <v>499</v>
      </c>
      <c r="E168" s="38"/>
      <c r="F168" s="38"/>
      <c r="G168" s="38"/>
      <c r="H168" s="38"/>
      <c r="I168" s="38"/>
      <c r="J168" s="38"/>
      <c r="K168" s="38">
        <v>23</v>
      </c>
      <c r="L168" s="38">
        <v>370.16199999999998</v>
      </c>
      <c r="M168" s="38">
        <v>11204.21</v>
      </c>
      <c r="N168" s="38"/>
      <c r="O168" s="38"/>
      <c r="P168" s="38"/>
      <c r="Q168" s="38">
        <v>23</v>
      </c>
      <c r="R168" s="38">
        <v>370.16199999999998</v>
      </c>
      <c r="S168" s="38">
        <v>11204.21</v>
      </c>
    </row>
    <row r="169" spans="4:19" x14ac:dyDescent="0.25">
      <c r="D169" s="18" t="s">
        <v>784</v>
      </c>
      <c r="E169" s="38"/>
      <c r="F169" s="38"/>
      <c r="G169" s="38"/>
      <c r="H169" s="38"/>
      <c r="I169" s="38"/>
      <c r="J169" s="38"/>
      <c r="K169" s="38"/>
      <c r="L169" s="38"/>
      <c r="M169" s="38"/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</row>
    <row r="170" spans="4:19" x14ac:dyDescent="0.25">
      <c r="D170" s="18" t="s">
        <v>500</v>
      </c>
      <c r="E170" s="38"/>
      <c r="F170" s="38"/>
      <c r="G170" s="38"/>
      <c r="H170" s="38">
        <v>2</v>
      </c>
      <c r="I170" s="38">
        <v>34.872</v>
      </c>
      <c r="J170" s="38">
        <v>2316.6</v>
      </c>
      <c r="K170" s="38">
        <v>12</v>
      </c>
      <c r="L170" s="38">
        <v>497.11</v>
      </c>
      <c r="M170" s="38">
        <v>24563.03</v>
      </c>
      <c r="N170" s="38">
        <v>83</v>
      </c>
      <c r="O170" s="38">
        <v>1681.268</v>
      </c>
      <c r="P170" s="38">
        <v>46555.34</v>
      </c>
      <c r="Q170" s="38">
        <v>97</v>
      </c>
      <c r="R170" s="38">
        <v>2213.25</v>
      </c>
      <c r="S170" s="38">
        <v>73434.97</v>
      </c>
    </row>
    <row r="171" spans="4:19" x14ac:dyDescent="0.25">
      <c r="D171" s="18" t="s">
        <v>769</v>
      </c>
      <c r="E171" s="38"/>
      <c r="F171" s="38"/>
      <c r="G171" s="38"/>
      <c r="H171" s="38"/>
      <c r="I171" s="38"/>
      <c r="J171" s="38"/>
      <c r="K171" s="38"/>
      <c r="L171" s="38"/>
      <c r="M171" s="38"/>
      <c r="N171" s="38">
        <v>1</v>
      </c>
      <c r="O171" s="38">
        <v>1.911</v>
      </c>
      <c r="P171" s="38">
        <v>275.05</v>
      </c>
      <c r="Q171" s="38">
        <v>1</v>
      </c>
      <c r="R171" s="38">
        <v>1.911</v>
      </c>
      <c r="S171" s="38">
        <v>275.05</v>
      </c>
    </row>
    <row r="172" spans="4:19" x14ac:dyDescent="0.25">
      <c r="D172" s="18" t="s">
        <v>501</v>
      </c>
      <c r="E172" s="38">
        <v>3</v>
      </c>
      <c r="F172" s="38">
        <v>63.871000000000002</v>
      </c>
      <c r="G172" s="38">
        <v>1597.44</v>
      </c>
      <c r="H172" s="38">
        <v>50</v>
      </c>
      <c r="I172" s="38">
        <v>655.64</v>
      </c>
      <c r="J172" s="38">
        <v>57934.67</v>
      </c>
      <c r="K172" s="38">
        <v>14</v>
      </c>
      <c r="L172" s="38">
        <v>220.863</v>
      </c>
      <c r="M172" s="38">
        <v>3961.49</v>
      </c>
      <c r="N172" s="38">
        <v>101</v>
      </c>
      <c r="O172" s="38">
        <v>1764.0309999999999</v>
      </c>
      <c r="P172" s="38">
        <v>56288.3</v>
      </c>
      <c r="Q172" s="38">
        <v>168</v>
      </c>
      <c r="R172" s="38">
        <v>2704.4050000000002</v>
      </c>
      <c r="S172" s="38">
        <v>119781.9</v>
      </c>
    </row>
    <row r="173" spans="4:19" x14ac:dyDescent="0.25">
      <c r="D173" s="18" t="s">
        <v>785</v>
      </c>
      <c r="E173" s="38"/>
      <c r="F173" s="38"/>
      <c r="G173" s="38"/>
      <c r="H173" s="38"/>
      <c r="I173" s="38"/>
      <c r="J173" s="38"/>
      <c r="K173" s="38"/>
      <c r="L173" s="38"/>
      <c r="M173" s="38"/>
      <c r="N173" s="38">
        <v>1</v>
      </c>
      <c r="O173" s="38">
        <v>20.719000000000001</v>
      </c>
      <c r="P173" s="38">
        <v>1251.1400000000001</v>
      </c>
      <c r="Q173" s="38">
        <v>1</v>
      </c>
      <c r="R173" s="38">
        <v>20.719000000000001</v>
      </c>
      <c r="S173" s="38">
        <v>1251.1400000000001</v>
      </c>
    </row>
    <row r="174" spans="4:19" x14ac:dyDescent="0.25">
      <c r="D174" s="18" t="s">
        <v>715</v>
      </c>
      <c r="E174" s="38"/>
      <c r="F174" s="38"/>
      <c r="G174" s="38"/>
      <c r="H174" s="38"/>
      <c r="I174" s="38"/>
      <c r="J174" s="38"/>
      <c r="K174" s="38"/>
      <c r="L174" s="38"/>
      <c r="M174" s="38"/>
      <c r="N174" s="38">
        <v>2</v>
      </c>
      <c r="O174" s="38">
        <v>40.200000000000003</v>
      </c>
      <c r="P174" s="38">
        <v>957.52</v>
      </c>
      <c r="Q174" s="38">
        <v>2</v>
      </c>
      <c r="R174" s="38">
        <v>40.200000000000003</v>
      </c>
      <c r="S174" s="38">
        <v>957.52</v>
      </c>
    </row>
    <row r="175" spans="4:19" x14ac:dyDescent="0.25">
      <c r="D175" s="18" t="s">
        <v>244</v>
      </c>
      <c r="E175" s="38">
        <v>515</v>
      </c>
      <c r="F175" s="38">
        <v>8185.7359999999999</v>
      </c>
      <c r="G175" s="38">
        <v>268768.99</v>
      </c>
      <c r="H175" s="38">
        <v>170</v>
      </c>
      <c r="I175" s="38">
        <v>2730.3240000000001</v>
      </c>
      <c r="J175" s="38">
        <v>110330.09</v>
      </c>
      <c r="K175" s="38">
        <v>102</v>
      </c>
      <c r="L175" s="38">
        <v>1234.1959999999999</v>
      </c>
      <c r="M175" s="38">
        <v>50842.78</v>
      </c>
      <c r="N175" s="38">
        <v>26</v>
      </c>
      <c r="O175" s="38">
        <v>487.03300000000002</v>
      </c>
      <c r="P175" s="38">
        <v>9516.0300000000007</v>
      </c>
      <c r="Q175" s="38">
        <v>813</v>
      </c>
      <c r="R175" s="38">
        <v>12637.289000000001</v>
      </c>
      <c r="S175" s="38">
        <v>439457.89</v>
      </c>
    </row>
    <row r="176" spans="4:19" x14ac:dyDescent="0.25">
      <c r="D176" s="18" t="s">
        <v>502</v>
      </c>
      <c r="E176" s="38">
        <v>21</v>
      </c>
      <c r="F176" s="38">
        <v>261.43900000000002</v>
      </c>
      <c r="G176" s="38">
        <v>10660.02</v>
      </c>
      <c r="H176" s="38">
        <v>3</v>
      </c>
      <c r="I176" s="38">
        <v>22.451000000000001</v>
      </c>
      <c r="J176" s="38">
        <v>3296.22</v>
      </c>
      <c r="K176" s="38">
        <v>20</v>
      </c>
      <c r="L176" s="38">
        <v>285.947</v>
      </c>
      <c r="M176" s="38">
        <v>10095.67</v>
      </c>
      <c r="N176" s="38">
        <v>1</v>
      </c>
      <c r="O176" s="38">
        <v>10.333</v>
      </c>
      <c r="P176" s="38">
        <v>950.07</v>
      </c>
      <c r="Q176" s="38">
        <v>45</v>
      </c>
      <c r="R176" s="38">
        <v>580.16999999999996</v>
      </c>
      <c r="S176" s="38">
        <v>25001.98</v>
      </c>
    </row>
    <row r="177" spans="4:19" x14ac:dyDescent="0.25">
      <c r="D177" s="18" t="s">
        <v>786</v>
      </c>
      <c r="E177" s="38"/>
      <c r="F177" s="38"/>
      <c r="G177" s="38"/>
      <c r="H177" s="38">
        <v>1</v>
      </c>
      <c r="I177" s="38">
        <v>8.7590000000000003</v>
      </c>
      <c r="J177" s="38">
        <v>1078.98</v>
      </c>
      <c r="K177" s="38"/>
      <c r="L177" s="38"/>
      <c r="M177" s="38"/>
      <c r="N177" s="38">
        <v>0</v>
      </c>
      <c r="O177" s="38">
        <v>0</v>
      </c>
      <c r="P177" s="38">
        <v>0</v>
      </c>
      <c r="Q177" s="38">
        <v>1</v>
      </c>
      <c r="R177" s="38">
        <v>8.7590000000000003</v>
      </c>
      <c r="S177" s="38">
        <v>1078.98</v>
      </c>
    </row>
    <row r="178" spans="4:19" x14ac:dyDescent="0.25">
      <c r="D178" s="18" t="s">
        <v>787</v>
      </c>
      <c r="E178" s="38"/>
      <c r="F178" s="38"/>
      <c r="G178" s="38"/>
      <c r="H178" s="38"/>
      <c r="I178" s="38"/>
      <c r="J178" s="38"/>
      <c r="K178" s="38"/>
      <c r="L178" s="38"/>
      <c r="M178" s="38"/>
      <c r="N178" s="38">
        <v>1</v>
      </c>
      <c r="O178" s="38">
        <v>4.4450000000000003</v>
      </c>
      <c r="P178" s="38">
        <v>1474.69</v>
      </c>
      <c r="Q178" s="38">
        <v>1</v>
      </c>
      <c r="R178" s="38">
        <v>4.4450000000000003</v>
      </c>
      <c r="S178" s="38">
        <v>1474.69</v>
      </c>
    </row>
    <row r="179" spans="4:19" x14ac:dyDescent="0.25">
      <c r="D179" s="18" t="s">
        <v>503</v>
      </c>
      <c r="E179" s="38">
        <v>494</v>
      </c>
      <c r="F179" s="38">
        <v>7924.2969999999996</v>
      </c>
      <c r="G179" s="38">
        <v>258108.97</v>
      </c>
      <c r="H179" s="38">
        <v>166</v>
      </c>
      <c r="I179" s="38">
        <v>2699.114</v>
      </c>
      <c r="J179" s="38">
        <v>105954.89</v>
      </c>
      <c r="K179" s="38">
        <v>82</v>
      </c>
      <c r="L179" s="38">
        <v>948.24900000000002</v>
      </c>
      <c r="M179" s="38">
        <v>40747.11</v>
      </c>
      <c r="N179" s="38">
        <v>24</v>
      </c>
      <c r="O179" s="38">
        <v>472.255</v>
      </c>
      <c r="P179" s="38">
        <v>7091.27</v>
      </c>
      <c r="Q179" s="38">
        <v>766</v>
      </c>
      <c r="R179" s="38">
        <v>12043.915000000001</v>
      </c>
      <c r="S179" s="38">
        <v>411902.24</v>
      </c>
    </row>
    <row r="180" spans="4:19" x14ac:dyDescent="0.25">
      <c r="D180" s="18" t="s">
        <v>245</v>
      </c>
      <c r="E180" s="38">
        <v>32</v>
      </c>
      <c r="F180" s="38">
        <v>3017.51</v>
      </c>
      <c r="G180" s="38">
        <v>105619.61</v>
      </c>
      <c r="H180" s="38">
        <v>313</v>
      </c>
      <c r="I180" s="38">
        <v>15511.194</v>
      </c>
      <c r="J180" s="38">
        <v>426797.69</v>
      </c>
      <c r="K180" s="38">
        <v>1697</v>
      </c>
      <c r="L180" s="38">
        <v>134695.41899999999</v>
      </c>
      <c r="M180" s="38">
        <v>4332286.8899999997</v>
      </c>
      <c r="N180" s="38">
        <v>4823</v>
      </c>
      <c r="O180" s="38">
        <v>379777.10100000002</v>
      </c>
      <c r="P180" s="38">
        <v>7607510.8600000003</v>
      </c>
      <c r="Q180" s="38">
        <v>6865</v>
      </c>
      <c r="R180" s="38">
        <v>533001.22400000005</v>
      </c>
      <c r="S180" s="38">
        <v>12472215.050000001</v>
      </c>
    </row>
    <row r="181" spans="4:19" x14ac:dyDescent="0.25">
      <c r="D181" s="18" t="s">
        <v>504</v>
      </c>
      <c r="E181" s="38">
        <v>-1</v>
      </c>
      <c r="F181" s="38">
        <v>-92.5</v>
      </c>
      <c r="G181" s="38">
        <v>-750</v>
      </c>
      <c r="H181" s="38">
        <v>18</v>
      </c>
      <c r="I181" s="38">
        <v>813.89300000000003</v>
      </c>
      <c r="J181" s="38">
        <v>35100.67</v>
      </c>
      <c r="K181" s="38">
        <v>-39</v>
      </c>
      <c r="L181" s="38">
        <v>-3903.2750000000001</v>
      </c>
      <c r="M181" s="38">
        <v>-121470.78</v>
      </c>
      <c r="N181" s="38">
        <v>141</v>
      </c>
      <c r="O181" s="38">
        <v>11208.682000000001</v>
      </c>
      <c r="P181" s="38">
        <v>55168.89</v>
      </c>
      <c r="Q181" s="38">
        <v>119</v>
      </c>
      <c r="R181" s="38">
        <v>8026.8</v>
      </c>
      <c r="S181" s="38">
        <v>-31951.22</v>
      </c>
    </row>
    <row r="182" spans="4:19" x14ac:dyDescent="0.25">
      <c r="D182" s="18" t="s">
        <v>505</v>
      </c>
      <c r="E182" s="38"/>
      <c r="F182" s="38"/>
      <c r="G182" s="38"/>
      <c r="H182" s="38">
        <v>6</v>
      </c>
      <c r="I182" s="38">
        <v>93.221000000000004</v>
      </c>
      <c r="J182" s="38">
        <v>6895.6</v>
      </c>
      <c r="K182" s="38"/>
      <c r="L182" s="38"/>
      <c r="M182" s="38"/>
      <c r="N182" s="38">
        <v>0</v>
      </c>
      <c r="O182" s="38">
        <v>0</v>
      </c>
      <c r="P182" s="38">
        <v>0</v>
      </c>
      <c r="Q182" s="38">
        <v>6</v>
      </c>
      <c r="R182" s="38">
        <v>93.221000000000004</v>
      </c>
      <c r="S182" s="38">
        <v>6895.6</v>
      </c>
    </row>
    <row r="183" spans="4:19" x14ac:dyDescent="0.25">
      <c r="D183" s="18" t="s">
        <v>506</v>
      </c>
      <c r="E183" s="38"/>
      <c r="F183" s="38"/>
      <c r="G183" s="38"/>
      <c r="H183" s="38"/>
      <c r="I183" s="38"/>
      <c r="J183" s="38"/>
      <c r="K183" s="38">
        <v>-1</v>
      </c>
      <c r="L183" s="38">
        <v>-92.5</v>
      </c>
      <c r="M183" s="38">
        <v>-247.5</v>
      </c>
      <c r="N183" s="38">
        <v>22</v>
      </c>
      <c r="O183" s="38">
        <v>875.41600000000005</v>
      </c>
      <c r="P183" s="38">
        <v>47734.33</v>
      </c>
      <c r="Q183" s="38">
        <v>21</v>
      </c>
      <c r="R183" s="38">
        <v>782.91600000000005</v>
      </c>
      <c r="S183" s="38">
        <v>47486.83</v>
      </c>
    </row>
    <row r="184" spans="4:19" x14ac:dyDescent="0.25">
      <c r="D184" s="18" t="s">
        <v>507</v>
      </c>
      <c r="E184" s="38">
        <v>4</v>
      </c>
      <c r="F184" s="38">
        <v>85.069000000000003</v>
      </c>
      <c r="G184" s="38">
        <v>2852.72</v>
      </c>
      <c r="H184" s="38">
        <v>76</v>
      </c>
      <c r="I184" s="38">
        <v>1543.8969999999999</v>
      </c>
      <c r="J184" s="38">
        <v>53492.02</v>
      </c>
      <c r="K184" s="38">
        <v>1140</v>
      </c>
      <c r="L184" s="38">
        <v>90110.732999999993</v>
      </c>
      <c r="M184" s="38">
        <v>3012316.46</v>
      </c>
      <c r="N184" s="38">
        <v>3656</v>
      </c>
      <c r="O184" s="38">
        <v>290067.31800000003</v>
      </c>
      <c r="P184" s="38">
        <v>6145214.2300000004</v>
      </c>
      <c r="Q184" s="38">
        <v>4876</v>
      </c>
      <c r="R184" s="38">
        <v>381807.01699999999</v>
      </c>
      <c r="S184" s="38">
        <v>9213875.4299999997</v>
      </c>
    </row>
    <row r="185" spans="4:19" x14ac:dyDescent="0.25">
      <c r="D185" s="18" t="s">
        <v>508</v>
      </c>
      <c r="E185" s="38">
        <v>4</v>
      </c>
      <c r="F185" s="38">
        <v>85.069000000000003</v>
      </c>
      <c r="G185" s="38">
        <v>2852.72</v>
      </c>
      <c r="H185" s="38">
        <v>70</v>
      </c>
      <c r="I185" s="38">
        <v>1426.2739999999999</v>
      </c>
      <c r="J185" s="38">
        <v>47381.26</v>
      </c>
      <c r="K185" s="38">
        <v>1059</v>
      </c>
      <c r="L185" s="38">
        <v>88486.256999999998</v>
      </c>
      <c r="M185" s="38">
        <v>2957629.33</v>
      </c>
      <c r="N185" s="38">
        <v>3219</v>
      </c>
      <c r="O185" s="38">
        <v>280916.72499999998</v>
      </c>
      <c r="P185" s="38">
        <v>5890080.9800000004</v>
      </c>
      <c r="Q185" s="38">
        <v>4352</v>
      </c>
      <c r="R185" s="38">
        <v>370914.32500000001</v>
      </c>
      <c r="S185" s="38">
        <v>8897944.2899999991</v>
      </c>
    </row>
    <row r="186" spans="4:19" x14ac:dyDescent="0.25">
      <c r="D186" s="18" t="s">
        <v>509</v>
      </c>
      <c r="E186" s="38"/>
      <c r="F186" s="38"/>
      <c r="G186" s="38"/>
      <c r="H186" s="38">
        <v>6</v>
      </c>
      <c r="I186" s="38">
        <v>117.623</v>
      </c>
      <c r="J186" s="38">
        <v>6110.76</v>
      </c>
      <c r="K186" s="38">
        <v>81</v>
      </c>
      <c r="L186" s="38">
        <v>1624.4760000000001</v>
      </c>
      <c r="M186" s="38">
        <v>54687.13</v>
      </c>
      <c r="N186" s="38">
        <v>437</v>
      </c>
      <c r="O186" s="38">
        <v>9150.5930000000008</v>
      </c>
      <c r="P186" s="38">
        <v>255133.25</v>
      </c>
      <c r="Q186" s="38">
        <v>524</v>
      </c>
      <c r="R186" s="38">
        <v>10892.691999999999</v>
      </c>
      <c r="S186" s="38">
        <v>315931.14</v>
      </c>
    </row>
    <row r="187" spans="4:19" x14ac:dyDescent="0.25">
      <c r="D187" s="18" t="s">
        <v>510</v>
      </c>
      <c r="E187" s="38"/>
      <c r="F187" s="38"/>
      <c r="G187" s="38"/>
      <c r="H187" s="38">
        <v>80</v>
      </c>
      <c r="I187" s="38">
        <v>948.80499999999995</v>
      </c>
      <c r="J187" s="38">
        <v>44142.54</v>
      </c>
      <c r="K187" s="38">
        <v>126</v>
      </c>
      <c r="L187" s="38">
        <v>7039.4470000000001</v>
      </c>
      <c r="M187" s="38">
        <v>213583.14</v>
      </c>
      <c r="N187" s="38">
        <v>418</v>
      </c>
      <c r="O187" s="38">
        <v>25079.972000000002</v>
      </c>
      <c r="P187" s="38">
        <v>587475.81999999995</v>
      </c>
      <c r="Q187" s="38">
        <v>624</v>
      </c>
      <c r="R187" s="38">
        <v>33068.224000000002</v>
      </c>
      <c r="S187" s="38">
        <v>845201.5</v>
      </c>
    </row>
    <row r="188" spans="4:19" x14ac:dyDescent="0.25">
      <c r="D188" s="18" t="s">
        <v>511</v>
      </c>
      <c r="E188" s="38"/>
      <c r="F188" s="38"/>
      <c r="G188" s="38"/>
      <c r="H188" s="38">
        <v>26</v>
      </c>
      <c r="I188" s="38">
        <v>490.37599999999998</v>
      </c>
      <c r="J188" s="38">
        <v>25313.86</v>
      </c>
      <c r="K188" s="38">
        <v>2</v>
      </c>
      <c r="L188" s="38">
        <v>11.734999999999999</v>
      </c>
      <c r="M188" s="38">
        <v>303.38</v>
      </c>
      <c r="N188" s="38">
        <v>41</v>
      </c>
      <c r="O188" s="38">
        <v>532.56600000000003</v>
      </c>
      <c r="P188" s="38">
        <v>26894.33</v>
      </c>
      <c r="Q188" s="38">
        <v>69</v>
      </c>
      <c r="R188" s="38">
        <v>1034.6769999999999</v>
      </c>
      <c r="S188" s="38">
        <v>52511.57</v>
      </c>
    </row>
    <row r="189" spans="4:19" x14ac:dyDescent="0.25">
      <c r="D189" s="18" t="s">
        <v>512</v>
      </c>
      <c r="E189" s="38"/>
      <c r="F189" s="38"/>
      <c r="G189" s="38"/>
      <c r="H189" s="38">
        <v>5</v>
      </c>
      <c r="I189" s="38">
        <v>88.353999999999999</v>
      </c>
      <c r="J189" s="38">
        <v>2981.59</v>
      </c>
      <c r="K189" s="38">
        <v>85</v>
      </c>
      <c r="L189" s="38">
        <v>3849.5520000000001</v>
      </c>
      <c r="M189" s="38">
        <v>116156.82</v>
      </c>
      <c r="N189" s="38">
        <v>205</v>
      </c>
      <c r="O189" s="38">
        <v>8344.1769999999997</v>
      </c>
      <c r="P189" s="38">
        <v>182371.81</v>
      </c>
      <c r="Q189" s="38">
        <v>295</v>
      </c>
      <c r="R189" s="38">
        <v>12282.083000000001</v>
      </c>
      <c r="S189" s="38">
        <v>301510.21999999997</v>
      </c>
    </row>
    <row r="190" spans="4:19" x14ac:dyDescent="0.25">
      <c r="D190" s="18" t="s">
        <v>513</v>
      </c>
      <c r="E190" s="38"/>
      <c r="F190" s="38"/>
      <c r="G190" s="38"/>
      <c r="H190" s="38">
        <v>7</v>
      </c>
      <c r="I190" s="38">
        <v>67.759</v>
      </c>
      <c r="J190" s="38">
        <v>6438.55</v>
      </c>
      <c r="K190" s="38">
        <v>4</v>
      </c>
      <c r="L190" s="38">
        <v>70.619</v>
      </c>
      <c r="M190" s="38">
        <v>2976.95</v>
      </c>
      <c r="N190" s="38">
        <v>2</v>
      </c>
      <c r="O190" s="38">
        <v>36.090000000000003</v>
      </c>
      <c r="P190" s="38">
        <v>1458.91</v>
      </c>
      <c r="Q190" s="38">
        <v>13</v>
      </c>
      <c r="R190" s="38">
        <v>174.46799999999999</v>
      </c>
      <c r="S190" s="38">
        <v>10874.41</v>
      </c>
    </row>
    <row r="191" spans="4:19" x14ac:dyDescent="0.25">
      <c r="D191" s="18" t="s">
        <v>514</v>
      </c>
      <c r="E191" s="38">
        <v>29</v>
      </c>
      <c r="F191" s="38">
        <v>3024.9409999999998</v>
      </c>
      <c r="G191" s="38">
        <v>103516.89</v>
      </c>
      <c r="H191" s="38">
        <v>132</v>
      </c>
      <c r="I191" s="38">
        <v>12136.84</v>
      </c>
      <c r="J191" s="38">
        <v>287623.90999999997</v>
      </c>
      <c r="K191" s="38">
        <v>466</v>
      </c>
      <c r="L191" s="38">
        <v>41377.894999999997</v>
      </c>
      <c r="M191" s="38">
        <v>1224881.1200000001</v>
      </c>
      <c r="N191" s="38">
        <v>606</v>
      </c>
      <c r="O191" s="38">
        <v>53385.038999999997</v>
      </c>
      <c r="P191" s="38">
        <v>818193.01</v>
      </c>
      <c r="Q191" s="38">
        <v>1233</v>
      </c>
      <c r="R191" s="38">
        <v>109924.715</v>
      </c>
      <c r="S191" s="38">
        <v>2434214.9300000002</v>
      </c>
    </row>
    <row r="192" spans="4:19" x14ac:dyDescent="0.25">
      <c r="D192" s="18" t="s">
        <v>515</v>
      </c>
      <c r="E192" s="38">
        <v>29</v>
      </c>
      <c r="F192" s="38">
        <v>3024.9409999999998</v>
      </c>
      <c r="G192" s="38">
        <v>103516.89</v>
      </c>
      <c r="H192" s="38">
        <v>116</v>
      </c>
      <c r="I192" s="38">
        <v>11266.732</v>
      </c>
      <c r="J192" s="38">
        <v>249194.1</v>
      </c>
      <c r="K192" s="38">
        <v>13</v>
      </c>
      <c r="L192" s="38">
        <v>945.27</v>
      </c>
      <c r="M192" s="38">
        <v>41966.79</v>
      </c>
      <c r="N192" s="38">
        <v>144</v>
      </c>
      <c r="O192" s="38">
        <v>12557.45</v>
      </c>
      <c r="P192" s="38">
        <v>87742.6</v>
      </c>
      <c r="Q192" s="38">
        <v>302</v>
      </c>
      <c r="R192" s="38">
        <v>27794.393</v>
      </c>
      <c r="S192" s="38">
        <v>482420.38</v>
      </c>
    </row>
    <row r="193" spans="4:19" x14ac:dyDescent="0.25">
      <c r="D193" s="18" t="s">
        <v>246</v>
      </c>
      <c r="E193" s="38">
        <v>0</v>
      </c>
      <c r="F193" s="38">
        <v>0</v>
      </c>
      <c r="G193" s="38">
        <v>0</v>
      </c>
      <c r="H193" s="38">
        <v>146</v>
      </c>
      <c r="I193" s="38">
        <v>1368.0650000000001</v>
      </c>
      <c r="J193" s="38">
        <v>103779.61</v>
      </c>
      <c r="K193" s="38">
        <v>107</v>
      </c>
      <c r="L193" s="38">
        <v>1783.913</v>
      </c>
      <c r="M193" s="38">
        <v>54772.84</v>
      </c>
      <c r="N193" s="38">
        <v>270</v>
      </c>
      <c r="O193" s="38">
        <v>3297.665</v>
      </c>
      <c r="P193" s="38">
        <v>159400.79999999999</v>
      </c>
      <c r="Q193" s="38">
        <v>523</v>
      </c>
      <c r="R193" s="38">
        <v>6449.643</v>
      </c>
      <c r="S193" s="38">
        <v>317953.25</v>
      </c>
    </row>
    <row r="194" spans="4:19" x14ac:dyDescent="0.25">
      <c r="D194" s="18" t="s">
        <v>516</v>
      </c>
      <c r="E194" s="38">
        <v>0</v>
      </c>
      <c r="F194" s="38">
        <v>0</v>
      </c>
      <c r="G194" s="38">
        <v>0</v>
      </c>
      <c r="H194" s="38">
        <v>99</v>
      </c>
      <c r="I194" s="38">
        <v>1062.6679999999999</v>
      </c>
      <c r="J194" s="38">
        <v>58603.74</v>
      </c>
      <c r="K194" s="38">
        <v>16</v>
      </c>
      <c r="L194" s="38">
        <v>196.87</v>
      </c>
      <c r="M194" s="38">
        <v>15639.65</v>
      </c>
      <c r="N194" s="38">
        <v>66</v>
      </c>
      <c r="O194" s="38">
        <v>505.40600000000001</v>
      </c>
      <c r="P194" s="38">
        <v>41609.050000000003</v>
      </c>
      <c r="Q194" s="38">
        <v>181</v>
      </c>
      <c r="R194" s="38">
        <v>1764.944</v>
      </c>
      <c r="S194" s="38">
        <v>115852.44</v>
      </c>
    </row>
    <row r="195" spans="4:19" x14ac:dyDescent="0.25">
      <c r="D195" s="18" t="s">
        <v>770</v>
      </c>
      <c r="E195" s="38"/>
      <c r="F195" s="38"/>
      <c r="G195" s="38"/>
      <c r="H195" s="38">
        <v>1</v>
      </c>
      <c r="I195" s="38">
        <v>5.3019999999999996</v>
      </c>
      <c r="J195" s="38">
        <v>1340.84</v>
      </c>
      <c r="K195" s="38">
        <v>0</v>
      </c>
      <c r="L195" s="38">
        <v>0</v>
      </c>
      <c r="M195" s="38">
        <v>713.63</v>
      </c>
      <c r="N195" s="38"/>
      <c r="O195" s="38"/>
      <c r="P195" s="38"/>
      <c r="Q195" s="38">
        <v>1</v>
      </c>
      <c r="R195" s="38">
        <v>5.3019999999999996</v>
      </c>
      <c r="S195" s="38">
        <v>2054.4699999999998</v>
      </c>
    </row>
    <row r="196" spans="4:19" x14ac:dyDescent="0.25">
      <c r="D196" s="18" t="s">
        <v>517</v>
      </c>
      <c r="E196" s="38"/>
      <c r="F196" s="38"/>
      <c r="G196" s="38"/>
      <c r="H196" s="38">
        <v>38</v>
      </c>
      <c r="I196" s="38">
        <v>193.01900000000001</v>
      </c>
      <c r="J196" s="38">
        <v>37239.47</v>
      </c>
      <c r="K196" s="38">
        <v>81</v>
      </c>
      <c r="L196" s="38">
        <v>1570.0119999999999</v>
      </c>
      <c r="M196" s="38">
        <v>31825.79</v>
      </c>
      <c r="N196" s="38">
        <v>86</v>
      </c>
      <c r="O196" s="38">
        <v>1148.4369999999999</v>
      </c>
      <c r="P196" s="38">
        <v>44773.71</v>
      </c>
      <c r="Q196" s="38">
        <v>205</v>
      </c>
      <c r="R196" s="38">
        <v>2911.4679999999998</v>
      </c>
      <c r="S196" s="38">
        <v>113838.97</v>
      </c>
    </row>
    <row r="197" spans="4:19" x14ac:dyDescent="0.25">
      <c r="D197" s="18" t="s">
        <v>518</v>
      </c>
      <c r="E197" s="38"/>
      <c r="F197" s="38"/>
      <c r="G197" s="38"/>
      <c r="H197" s="38">
        <v>7</v>
      </c>
      <c r="I197" s="38">
        <v>90.3</v>
      </c>
      <c r="J197" s="38">
        <v>5341.97</v>
      </c>
      <c r="K197" s="38">
        <v>12</v>
      </c>
      <c r="L197" s="38">
        <v>73.338999999999999</v>
      </c>
      <c r="M197" s="38">
        <v>7601.41</v>
      </c>
      <c r="N197" s="38">
        <v>118</v>
      </c>
      <c r="O197" s="38">
        <v>1643.8219999999999</v>
      </c>
      <c r="P197" s="38">
        <v>73018.039999999994</v>
      </c>
      <c r="Q197" s="38">
        <v>137</v>
      </c>
      <c r="R197" s="38">
        <v>1807.461</v>
      </c>
      <c r="S197" s="38">
        <v>85961.42</v>
      </c>
    </row>
    <row r="198" spans="4:19" x14ac:dyDescent="0.25">
      <c r="D198" s="18" t="s">
        <v>247</v>
      </c>
      <c r="E198" s="38">
        <v>67</v>
      </c>
      <c r="F198" s="38">
        <v>2507.2359999999999</v>
      </c>
      <c r="G198" s="38">
        <v>126038.79</v>
      </c>
      <c r="H198" s="38">
        <v>906</v>
      </c>
      <c r="I198" s="38">
        <v>24288.186000000002</v>
      </c>
      <c r="J198" s="38">
        <v>929559.14</v>
      </c>
      <c r="K198" s="38">
        <v>2879</v>
      </c>
      <c r="L198" s="38">
        <v>190577.92199999999</v>
      </c>
      <c r="M198" s="38">
        <v>6249585.1900000004</v>
      </c>
      <c r="N198" s="38">
        <v>5412</v>
      </c>
      <c r="O198" s="38">
        <v>362919.17599999998</v>
      </c>
      <c r="P198" s="38">
        <v>8311343.1600000001</v>
      </c>
      <c r="Q198" s="38">
        <v>9264</v>
      </c>
      <c r="R198" s="38">
        <v>580292.52</v>
      </c>
      <c r="S198" s="38">
        <v>15616526.279999999</v>
      </c>
    </row>
    <row r="199" spans="4:19" x14ac:dyDescent="0.25">
      <c r="D199" s="18" t="s">
        <v>519</v>
      </c>
      <c r="E199" s="38">
        <v>1</v>
      </c>
      <c r="F199" s="38">
        <v>21</v>
      </c>
      <c r="G199" s="38">
        <v>648.75</v>
      </c>
      <c r="H199" s="38">
        <v>2</v>
      </c>
      <c r="I199" s="38">
        <v>62.55</v>
      </c>
      <c r="J199" s="38">
        <v>3442.1</v>
      </c>
      <c r="K199" s="38">
        <v>683</v>
      </c>
      <c r="L199" s="38">
        <v>64869.351999999999</v>
      </c>
      <c r="M199" s="38">
        <v>1807235.47</v>
      </c>
      <c r="N199" s="38">
        <v>1987</v>
      </c>
      <c r="O199" s="38">
        <v>176139.22099999999</v>
      </c>
      <c r="P199" s="38">
        <v>4382312</v>
      </c>
      <c r="Q199" s="38">
        <v>2673</v>
      </c>
      <c r="R199" s="38">
        <v>241092.12299999999</v>
      </c>
      <c r="S199" s="38">
        <v>6193638.3200000003</v>
      </c>
    </row>
    <row r="200" spans="4:19" x14ac:dyDescent="0.25">
      <c r="D200" s="18" t="s">
        <v>520</v>
      </c>
      <c r="E200" s="38">
        <v>1</v>
      </c>
      <c r="F200" s="38">
        <v>21</v>
      </c>
      <c r="G200" s="38">
        <v>648.75</v>
      </c>
      <c r="H200" s="38"/>
      <c r="I200" s="38"/>
      <c r="J200" s="38"/>
      <c r="K200" s="38">
        <v>679</v>
      </c>
      <c r="L200" s="38">
        <v>64744.201999999997</v>
      </c>
      <c r="M200" s="38">
        <v>1800998.77</v>
      </c>
      <c r="N200" s="38">
        <v>1976</v>
      </c>
      <c r="O200" s="38">
        <v>175130.46</v>
      </c>
      <c r="P200" s="38">
        <v>4361965.62</v>
      </c>
      <c r="Q200" s="38">
        <v>2656</v>
      </c>
      <c r="R200" s="38">
        <v>239895.66200000001</v>
      </c>
      <c r="S200" s="38">
        <v>6163613.1399999997</v>
      </c>
    </row>
    <row r="201" spans="4:19" x14ac:dyDescent="0.25">
      <c r="D201" s="18" t="s">
        <v>521</v>
      </c>
      <c r="E201" s="38">
        <v>57</v>
      </c>
      <c r="F201" s="38">
        <v>2311.9160000000002</v>
      </c>
      <c r="G201" s="38">
        <v>118630.91</v>
      </c>
      <c r="H201" s="38">
        <v>452</v>
      </c>
      <c r="I201" s="38">
        <v>19077.716</v>
      </c>
      <c r="J201" s="38">
        <v>501213.55</v>
      </c>
      <c r="K201" s="38">
        <v>875</v>
      </c>
      <c r="L201" s="38">
        <v>38135.678999999996</v>
      </c>
      <c r="M201" s="38">
        <v>1187527.44</v>
      </c>
      <c r="N201" s="38">
        <v>1793</v>
      </c>
      <c r="O201" s="38">
        <v>116265.572</v>
      </c>
      <c r="P201" s="38">
        <v>2153683.16</v>
      </c>
      <c r="Q201" s="38">
        <v>3177</v>
      </c>
      <c r="R201" s="38">
        <v>175790.883</v>
      </c>
      <c r="S201" s="38">
        <v>3961055.06</v>
      </c>
    </row>
    <row r="202" spans="4:19" x14ac:dyDescent="0.25">
      <c r="D202" s="18" t="s">
        <v>522</v>
      </c>
      <c r="E202" s="38"/>
      <c r="F202" s="38"/>
      <c r="G202" s="38"/>
      <c r="H202" s="38">
        <v>1</v>
      </c>
      <c r="I202" s="38">
        <v>19.875</v>
      </c>
      <c r="J202" s="38">
        <v>892.87</v>
      </c>
      <c r="K202" s="38">
        <v>95</v>
      </c>
      <c r="L202" s="38">
        <v>8478.7860000000001</v>
      </c>
      <c r="M202" s="38">
        <v>205026.23</v>
      </c>
      <c r="N202" s="38">
        <v>248</v>
      </c>
      <c r="O202" s="38">
        <v>19921.631000000001</v>
      </c>
      <c r="P202" s="38">
        <v>366061.01</v>
      </c>
      <c r="Q202" s="38">
        <v>344</v>
      </c>
      <c r="R202" s="38">
        <v>28420.292000000001</v>
      </c>
      <c r="S202" s="38">
        <v>571980.11</v>
      </c>
    </row>
    <row r="203" spans="4:19" x14ac:dyDescent="0.25">
      <c r="D203" s="18" t="s">
        <v>523</v>
      </c>
      <c r="E203" s="38"/>
      <c r="F203" s="38"/>
      <c r="G203" s="38"/>
      <c r="H203" s="38"/>
      <c r="I203" s="38"/>
      <c r="J203" s="38"/>
      <c r="K203" s="38">
        <v>97</v>
      </c>
      <c r="L203" s="38">
        <v>7113.1729999999998</v>
      </c>
      <c r="M203" s="38">
        <v>226539.3</v>
      </c>
      <c r="N203" s="38">
        <v>857</v>
      </c>
      <c r="O203" s="38">
        <v>70511.009999999995</v>
      </c>
      <c r="P203" s="38">
        <v>1133472.3600000001</v>
      </c>
      <c r="Q203" s="38">
        <v>954</v>
      </c>
      <c r="R203" s="38">
        <v>77624.183000000005</v>
      </c>
      <c r="S203" s="38">
        <v>1360011.66</v>
      </c>
    </row>
    <row r="204" spans="4:19" x14ac:dyDescent="0.25">
      <c r="D204" s="18" t="s">
        <v>524</v>
      </c>
      <c r="E204" s="38">
        <v>18</v>
      </c>
      <c r="F204" s="38">
        <v>1506.2190000000001</v>
      </c>
      <c r="G204" s="38">
        <v>95217.35</v>
      </c>
      <c r="H204" s="38">
        <v>148</v>
      </c>
      <c r="I204" s="38">
        <v>13357.852999999999</v>
      </c>
      <c r="J204" s="38">
        <v>257449.87</v>
      </c>
      <c r="K204" s="38">
        <v>327</v>
      </c>
      <c r="L204" s="38">
        <v>16082.396000000001</v>
      </c>
      <c r="M204" s="38">
        <v>565652.18000000005</v>
      </c>
      <c r="N204" s="38">
        <v>139</v>
      </c>
      <c r="O204" s="38">
        <v>12419.166999999999</v>
      </c>
      <c r="P204" s="38">
        <v>299262.33</v>
      </c>
      <c r="Q204" s="38">
        <v>632</v>
      </c>
      <c r="R204" s="38">
        <v>43365.635000000002</v>
      </c>
      <c r="S204" s="38">
        <v>1217581.73</v>
      </c>
    </row>
    <row r="205" spans="4:19" x14ac:dyDescent="0.25">
      <c r="D205" s="18" t="s">
        <v>525</v>
      </c>
      <c r="E205" s="38"/>
      <c r="F205" s="38"/>
      <c r="G205" s="38"/>
      <c r="H205" s="38"/>
      <c r="I205" s="38"/>
      <c r="J205" s="38"/>
      <c r="K205" s="38"/>
      <c r="L205" s="38"/>
      <c r="M205" s="38"/>
      <c r="N205" s="38">
        <v>70</v>
      </c>
      <c r="O205" s="38">
        <v>4889.8900000000003</v>
      </c>
      <c r="P205" s="38">
        <v>131518.57999999999</v>
      </c>
      <c r="Q205" s="38">
        <v>70</v>
      </c>
      <c r="R205" s="38">
        <v>4889.8900000000003</v>
      </c>
      <c r="S205" s="38">
        <v>131518.57999999999</v>
      </c>
    </row>
    <row r="206" spans="4:19" x14ac:dyDescent="0.25">
      <c r="D206" s="18" t="s">
        <v>526</v>
      </c>
      <c r="E206" s="38"/>
      <c r="F206" s="38"/>
      <c r="G206" s="38"/>
      <c r="H206" s="38">
        <v>118</v>
      </c>
      <c r="I206" s="38">
        <v>2243.7289999999998</v>
      </c>
      <c r="J206" s="38">
        <v>79771.990000000005</v>
      </c>
      <c r="K206" s="38">
        <v>256</v>
      </c>
      <c r="L206" s="38">
        <v>4499.3879999999999</v>
      </c>
      <c r="M206" s="38">
        <v>155805.79</v>
      </c>
      <c r="N206" s="38">
        <v>326</v>
      </c>
      <c r="O206" s="38">
        <v>6477.8559999999998</v>
      </c>
      <c r="P206" s="38">
        <v>186097.74</v>
      </c>
      <c r="Q206" s="38">
        <v>700</v>
      </c>
      <c r="R206" s="38">
        <v>13220.973</v>
      </c>
      <c r="S206" s="38">
        <v>421675.52000000002</v>
      </c>
    </row>
    <row r="207" spans="4:19" x14ac:dyDescent="0.25">
      <c r="D207" s="18" t="s">
        <v>527</v>
      </c>
      <c r="E207" s="38"/>
      <c r="F207" s="38"/>
      <c r="G207" s="38"/>
      <c r="H207" s="38">
        <v>4</v>
      </c>
      <c r="I207" s="38">
        <v>25.814</v>
      </c>
      <c r="J207" s="38">
        <v>5248.59</v>
      </c>
      <c r="K207" s="38">
        <v>5</v>
      </c>
      <c r="L207" s="38">
        <v>44.671999999999997</v>
      </c>
      <c r="M207" s="38">
        <v>1755.43</v>
      </c>
      <c r="N207" s="38">
        <v>116</v>
      </c>
      <c r="O207" s="38">
        <v>1300.7170000000001</v>
      </c>
      <c r="P207" s="38">
        <v>22011.73</v>
      </c>
      <c r="Q207" s="38">
        <v>125</v>
      </c>
      <c r="R207" s="38">
        <v>1371.203</v>
      </c>
      <c r="S207" s="38">
        <v>29015.75</v>
      </c>
    </row>
    <row r="208" spans="4:19" x14ac:dyDescent="0.25">
      <c r="D208" s="18" t="s">
        <v>528</v>
      </c>
      <c r="E208" s="38">
        <v>1</v>
      </c>
      <c r="F208" s="38">
        <v>74.59</v>
      </c>
      <c r="G208" s="38">
        <v>2195.2600000000002</v>
      </c>
      <c r="H208" s="38">
        <v>-2</v>
      </c>
      <c r="I208" s="38">
        <v>-284.01</v>
      </c>
      <c r="J208" s="38">
        <v>-2115.64</v>
      </c>
      <c r="K208" s="38">
        <v>1130</v>
      </c>
      <c r="L208" s="38">
        <v>84500.687999999995</v>
      </c>
      <c r="M208" s="38">
        <v>3155982.75</v>
      </c>
      <c r="N208" s="38">
        <v>743</v>
      </c>
      <c r="O208" s="38">
        <v>60813.243000000002</v>
      </c>
      <c r="P208" s="38">
        <v>1362414.67</v>
      </c>
      <c r="Q208" s="38">
        <v>1872</v>
      </c>
      <c r="R208" s="38">
        <v>145104.511</v>
      </c>
      <c r="S208" s="38">
        <v>4518477.04</v>
      </c>
    </row>
    <row r="209" spans="4:19" x14ac:dyDescent="0.25">
      <c r="D209" s="18" t="s">
        <v>529</v>
      </c>
      <c r="E209" s="38">
        <v>6</v>
      </c>
      <c r="F209" s="38">
        <v>66.695999999999998</v>
      </c>
      <c r="G209" s="38">
        <v>3048.24</v>
      </c>
      <c r="H209" s="38">
        <v>165</v>
      </c>
      <c r="I209" s="38">
        <v>2906.6750000000002</v>
      </c>
      <c r="J209" s="38">
        <v>171302.48</v>
      </c>
      <c r="K209" s="38">
        <v>181</v>
      </c>
      <c r="L209" s="38">
        <v>2952.6849999999999</v>
      </c>
      <c r="M209" s="38">
        <v>91523.49</v>
      </c>
      <c r="N209" s="38">
        <v>407</v>
      </c>
      <c r="O209" s="38">
        <v>4873.9939999999997</v>
      </c>
      <c r="P209" s="38">
        <v>111032.51</v>
      </c>
      <c r="Q209" s="38">
        <v>759</v>
      </c>
      <c r="R209" s="38">
        <v>10800.05</v>
      </c>
      <c r="S209" s="38">
        <v>376906.72</v>
      </c>
    </row>
    <row r="210" spans="4:19" x14ac:dyDescent="0.25">
      <c r="D210" s="18" t="s">
        <v>530</v>
      </c>
      <c r="E210" s="38"/>
      <c r="F210" s="38"/>
      <c r="G210" s="38"/>
      <c r="H210" s="38">
        <v>19</v>
      </c>
      <c r="I210" s="38">
        <v>448.09300000000002</v>
      </c>
      <c r="J210" s="38">
        <v>13367.58</v>
      </c>
      <c r="K210" s="38">
        <v>24</v>
      </c>
      <c r="L210" s="38">
        <v>306.19900000000001</v>
      </c>
      <c r="M210" s="38">
        <v>14833.87</v>
      </c>
      <c r="N210" s="38">
        <v>9</v>
      </c>
      <c r="O210" s="38">
        <v>133.108</v>
      </c>
      <c r="P210" s="38">
        <v>3978.12</v>
      </c>
      <c r="Q210" s="38">
        <v>52</v>
      </c>
      <c r="R210" s="38">
        <v>887.4</v>
      </c>
      <c r="S210" s="38">
        <v>32179.57</v>
      </c>
    </row>
    <row r="211" spans="4:19" x14ac:dyDescent="0.25">
      <c r="D211" s="18" t="s">
        <v>531</v>
      </c>
      <c r="E211" s="38">
        <v>1</v>
      </c>
      <c r="F211" s="38">
        <v>12.384</v>
      </c>
      <c r="G211" s="38">
        <v>866.88</v>
      </c>
      <c r="H211" s="38">
        <v>119</v>
      </c>
      <c r="I211" s="38">
        <v>1121.394</v>
      </c>
      <c r="J211" s="38">
        <v>130164.69</v>
      </c>
      <c r="K211" s="38">
        <v>3</v>
      </c>
      <c r="L211" s="38">
        <v>28.643000000000001</v>
      </c>
      <c r="M211" s="38">
        <v>2027.93</v>
      </c>
      <c r="N211" s="38">
        <v>45</v>
      </c>
      <c r="O211" s="38">
        <v>380.649</v>
      </c>
      <c r="P211" s="38">
        <v>20993.3</v>
      </c>
      <c r="Q211" s="38">
        <v>168</v>
      </c>
      <c r="R211" s="38">
        <v>1543.07</v>
      </c>
      <c r="S211" s="38">
        <v>154052.79999999999</v>
      </c>
    </row>
    <row r="212" spans="4:19" x14ac:dyDescent="0.25">
      <c r="D212" s="18" t="s">
        <v>532</v>
      </c>
      <c r="E212" s="38">
        <v>1</v>
      </c>
      <c r="F212" s="38">
        <v>20.65</v>
      </c>
      <c r="G212" s="38">
        <v>648.75</v>
      </c>
      <c r="H212" s="38">
        <v>170</v>
      </c>
      <c r="I212" s="38">
        <v>1403.8610000000001</v>
      </c>
      <c r="J212" s="38">
        <v>125551.96</v>
      </c>
      <c r="K212" s="38">
        <v>7</v>
      </c>
      <c r="L212" s="38">
        <v>90.875</v>
      </c>
      <c r="M212" s="38">
        <v>5288.11</v>
      </c>
      <c r="N212" s="38">
        <v>437</v>
      </c>
      <c r="O212" s="38">
        <v>4446.4970000000003</v>
      </c>
      <c r="P212" s="38">
        <v>280907.52000000002</v>
      </c>
      <c r="Q212" s="38">
        <v>615</v>
      </c>
      <c r="R212" s="38">
        <v>5961.8829999999998</v>
      </c>
      <c r="S212" s="38">
        <v>412396.34</v>
      </c>
    </row>
    <row r="213" spans="4:19" x14ac:dyDescent="0.25">
      <c r="D213" s="18" t="s">
        <v>533</v>
      </c>
      <c r="E213" s="38">
        <v>1</v>
      </c>
      <c r="F213" s="38">
        <v>20.65</v>
      </c>
      <c r="G213" s="38">
        <v>648.75</v>
      </c>
      <c r="H213" s="38">
        <v>170</v>
      </c>
      <c r="I213" s="38">
        <v>1403.8610000000001</v>
      </c>
      <c r="J213" s="38">
        <v>125551.96</v>
      </c>
      <c r="K213" s="38">
        <v>7</v>
      </c>
      <c r="L213" s="38">
        <v>90.875</v>
      </c>
      <c r="M213" s="38">
        <v>5288.11</v>
      </c>
      <c r="N213" s="38">
        <v>437</v>
      </c>
      <c r="O213" s="38">
        <v>4446.4970000000003</v>
      </c>
      <c r="P213" s="38">
        <v>280907.52000000002</v>
      </c>
      <c r="Q213" s="38">
        <v>615</v>
      </c>
      <c r="R213" s="38">
        <v>5961.8829999999998</v>
      </c>
      <c r="S213" s="38">
        <v>412396.34</v>
      </c>
    </row>
    <row r="214" spans="4:19" x14ac:dyDescent="0.25">
      <c r="D214" s="18" t="s">
        <v>292</v>
      </c>
      <c r="E214" s="38"/>
      <c r="F214" s="38"/>
      <c r="G214" s="38"/>
      <c r="H214" s="38">
        <v>14</v>
      </c>
      <c r="I214" s="38">
        <v>221.93299999999999</v>
      </c>
      <c r="J214" s="38">
        <v>16804.61</v>
      </c>
      <c r="K214" s="38">
        <v>5</v>
      </c>
      <c r="L214" s="38">
        <v>93.677000000000007</v>
      </c>
      <c r="M214" s="38">
        <v>3880.6</v>
      </c>
      <c r="N214" s="38">
        <v>17</v>
      </c>
      <c r="O214" s="38">
        <v>311.27199999999999</v>
      </c>
      <c r="P214" s="38">
        <v>10387.209999999999</v>
      </c>
      <c r="Q214" s="38">
        <v>36</v>
      </c>
      <c r="R214" s="38">
        <v>626.88199999999995</v>
      </c>
      <c r="S214" s="38">
        <v>31072.42</v>
      </c>
    </row>
    <row r="215" spans="4:19" x14ac:dyDescent="0.25">
      <c r="D215" s="18" t="s">
        <v>534</v>
      </c>
      <c r="E215" s="38"/>
      <c r="F215" s="38"/>
      <c r="G215" s="38"/>
      <c r="H215" s="38">
        <v>1</v>
      </c>
      <c r="I215" s="38">
        <v>21.312999999999999</v>
      </c>
      <c r="J215" s="38">
        <v>1256.01</v>
      </c>
      <c r="K215" s="38">
        <v>5</v>
      </c>
      <c r="L215" s="38">
        <v>93.677000000000007</v>
      </c>
      <c r="M215" s="38">
        <v>3880.6</v>
      </c>
      <c r="N215" s="38">
        <v>15</v>
      </c>
      <c r="O215" s="38">
        <v>285.27199999999999</v>
      </c>
      <c r="P215" s="38">
        <v>9736.3799999999992</v>
      </c>
      <c r="Q215" s="38">
        <v>21</v>
      </c>
      <c r="R215" s="38">
        <v>400.262</v>
      </c>
      <c r="S215" s="38">
        <v>14872.99</v>
      </c>
    </row>
    <row r="216" spans="4:19" x14ac:dyDescent="0.25">
      <c r="D216" s="18" t="s">
        <v>535</v>
      </c>
      <c r="E216" s="38"/>
      <c r="F216" s="38"/>
      <c r="G216" s="38"/>
      <c r="H216" s="38">
        <v>13</v>
      </c>
      <c r="I216" s="38">
        <v>200.62</v>
      </c>
      <c r="J216" s="38">
        <v>15548.6</v>
      </c>
      <c r="K216" s="38"/>
      <c r="L216" s="38"/>
      <c r="M216" s="38"/>
      <c r="N216" s="38">
        <v>0</v>
      </c>
      <c r="O216" s="38">
        <v>0</v>
      </c>
      <c r="P216" s="38">
        <v>0</v>
      </c>
      <c r="Q216" s="38">
        <v>13</v>
      </c>
      <c r="R216" s="38">
        <v>200.62</v>
      </c>
      <c r="S216" s="38">
        <v>15548.6</v>
      </c>
    </row>
    <row r="217" spans="4:19" x14ac:dyDescent="0.25">
      <c r="D217" s="18" t="s">
        <v>788</v>
      </c>
      <c r="E217" s="38"/>
      <c r="F217" s="38"/>
      <c r="G217" s="38"/>
      <c r="H217" s="38"/>
      <c r="I217" s="38"/>
      <c r="J217" s="38"/>
      <c r="K217" s="38"/>
      <c r="L217" s="38"/>
      <c r="M217" s="38"/>
      <c r="N217" s="38">
        <v>2</v>
      </c>
      <c r="O217" s="38">
        <v>26</v>
      </c>
      <c r="P217" s="38">
        <v>650.83000000000004</v>
      </c>
      <c r="Q217" s="38">
        <v>2</v>
      </c>
      <c r="R217" s="38">
        <v>26</v>
      </c>
      <c r="S217" s="38">
        <v>650.83000000000004</v>
      </c>
    </row>
    <row r="218" spans="4:19" x14ac:dyDescent="0.25">
      <c r="D218" s="18" t="s">
        <v>287</v>
      </c>
      <c r="E218" s="38">
        <v>2481</v>
      </c>
      <c r="F218" s="38">
        <v>218271.01199999999</v>
      </c>
      <c r="G218" s="38">
        <v>8271160.1900000004</v>
      </c>
      <c r="H218" s="38">
        <v>10951</v>
      </c>
      <c r="I218" s="38">
        <v>953852.15500000003</v>
      </c>
      <c r="J218" s="38">
        <v>27886322.75</v>
      </c>
      <c r="K218" s="38">
        <v>11714</v>
      </c>
      <c r="L218" s="38">
        <v>1045892.001</v>
      </c>
      <c r="M218" s="38">
        <v>30348927.710000001</v>
      </c>
      <c r="N218" s="38">
        <v>20326</v>
      </c>
      <c r="O218" s="38">
        <v>1935406.3389999999</v>
      </c>
      <c r="P218" s="38">
        <v>42310954.32</v>
      </c>
      <c r="Q218" s="38">
        <v>45472</v>
      </c>
      <c r="R218" s="38">
        <v>4153421.5070000002</v>
      </c>
      <c r="S218" s="38">
        <v>108817364.97</v>
      </c>
    </row>
    <row r="219" spans="4:19" x14ac:dyDescent="0.25">
      <c r="D219" s="18" t="s">
        <v>536</v>
      </c>
      <c r="E219" s="38">
        <v>2174</v>
      </c>
      <c r="F219" s="38">
        <v>193873.02299999999</v>
      </c>
      <c r="G219" s="38">
        <v>7531919.8099999996</v>
      </c>
      <c r="H219" s="38">
        <v>9048</v>
      </c>
      <c r="I219" s="38">
        <v>819201.08100000001</v>
      </c>
      <c r="J219" s="38">
        <v>22559748.350000001</v>
      </c>
      <c r="K219" s="38">
        <v>7675</v>
      </c>
      <c r="L219" s="38">
        <v>712331.92700000003</v>
      </c>
      <c r="M219" s="38">
        <v>21546498.850000001</v>
      </c>
      <c r="N219" s="38">
        <v>13206</v>
      </c>
      <c r="O219" s="38">
        <v>1293837.6129999999</v>
      </c>
      <c r="P219" s="38">
        <v>27518879.5</v>
      </c>
      <c r="Q219" s="38">
        <v>32103</v>
      </c>
      <c r="R219" s="38">
        <v>3019243.6439999999</v>
      </c>
      <c r="S219" s="38">
        <v>79157046.510000005</v>
      </c>
    </row>
    <row r="220" spans="4:19" x14ac:dyDescent="0.25">
      <c r="D220" s="18" t="s">
        <v>537</v>
      </c>
      <c r="E220" s="38">
        <v>322</v>
      </c>
      <c r="F220" s="38">
        <v>35545.974999999999</v>
      </c>
      <c r="G220" s="38">
        <v>611982.56000000006</v>
      </c>
      <c r="H220" s="38">
        <v>32</v>
      </c>
      <c r="I220" s="38">
        <v>1478.4459999999999</v>
      </c>
      <c r="J220" s="38">
        <v>39509.949999999997</v>
      </c>
      <c r="K220" s="38">
        <v>3669</v>
      </c>
      <c r="L220" s="38">
        <v>371841.592</v>
      </c>
      <c r="M220" s="38">
        <v>7773890.3899999997</v>
      </c>
      <c r="N220" s="38">
        <v>6971</v>
      </c>
      <c r="O220" s="38">
        <v>717276.57799999998</v>
      </c>
      <c r="P220" s="38">
        <v>15414372.76</v>
      </c>
      <c r="Q220" s="38">
        <v>10994</v>
      </c>
      <c r="R220" s="38">
        <v>1126142.591</v>
      </c>
      <c r="S220" s="38">
        <v>23839755.66</v>
      </c>
    </row>
    <row r="221" spans="4:19" x14ac:dyDescent="0.25">
      <c r="D221" s="18" t="s">
        <v>538</v>
      </c>
      <c r="E221" s="38"/>
      <c r="F221" s="38"/>
      <c r="G221" s="38"/>
      <c r="H221" s="38">
        <v>6</v>
      </c>
      <c r="I221" s="38">
        <v>98.048000000000002</v>
      </c>
      <c r="J221" s="38">
        <v>2845.17</v>
      </c>
      <c r="K221" s="38">
        <v>236</v>
      </c>
      <c r="L221" s="38">
        <v>24393.598999999998</v>
      </c>
      <c r="M221" s="38">
        <v>748645.12</v>
      </c>
      <c r="N221" s="38">
        <v>212</v>
      </c>
      <c r="O221" s="38">
        <v>22718.934000000001</v>
      </c>
      <c r="P221" s="38">
        <v>491575.53</v>
      </c>
      <c r="Q221" s="38">
        <v>454</v>
      </c>
      <c r="R221" s="38">
        <v>47210.580999999998</v>
      </c>
      <c r="S221" s="38">
        <v>1243065.82</v>
      </c>
    </row>
    <row r="222" spans="4:19" x14ac:dyDescent="0.25">
      <c r="D222" s="18" t="s">
        <v>539</v>
      </c>
      <c r="E222" s="38"/>
      <c r="F222" s="38"/>
      <c r="G222" s="38"/>
      <c r="H222" s="38">
        <v>10</v>
      </c>
      <c r="I222" s="38">
        <v>42.319000000000003</v>
      </c>
      <c r="J222" s="38">
        <v>5743.9</v>
      </c>
      <c r="K222" s="38">
        <v>14</v>
      </c>
      <c r="L222" s="38">
        <v>183.92</v>
      </c>
      <c r="M222" s="38">
        <v>5322.73</v>
      </c>
      <c r="N222" s="38">
        <v>1</v>
      </c>
      <c r="O222" s="38">
        <v>13.585000000000001</v>
      </c>
      <c r="P222" s="38">
        <v>360.95</v>
      </c>
      <c r="Q222" s="38">
        <v>25</v>
      </c>
      <c r="R222" s="38">
        <v>239.82400000000001</v>
      </c>
      <c r="S222" s="38">
        <v>11427.58</v>
      </c>
    </row>
    <row r="223" spans="4:19" x14ac:dyDescent="0.25">
      <c r="D223" s="18" t="s">
        <v>540</v>
      </c>
      <c r="E223" s="38"/>
      <c r="F223" s="38"/>
      <c r="G223" s="38"/>
      <c r="H223" s="38">
        <v>0</v>
      </c>
      <c r="I223" s="38">
        <v>0</v>
      </c>
      <c r="J223" s="38">
        <v>1591.68</v>
      </c>
      <c r="K223" s="38">
        <v>55</v>
      </c>
      <c r="L223" s="38">
        <v>4499.0720000000001</v>
      </c>
      <c r="M223" s="38">
        <v>183238</v>
      </c>
      <c r="N223" s="38">
        <v>271</v>
      </c>
      <c r="O223" s="38">
        <v>24678.201000000001</v>
      </c>
      <c r="P223" s="38">
        <v>519255.92</v>
      </c>
      <c r="Q223" s="38">
        <v>326</v>
      </c>
      <c r="R223" s="38">
        <v>29177.273000000001</v>
      </c>
      <c r="S223" s="38">
        <v>704085.6</v>
      </c>
    </row>
    <row r="224" spans="4:19" x14ac:dyDescent="0.25">
      <c r="D224" s="18" t="s">
        <v>541</v>
      </c>
      <c r="E224" s="38"/>
      <c r="F224" s="38"/>
      <c r="G224" s="38"/>
      <c r="H224" s="38">
        <v>1</v>
      </c>
      <c r="I224" s="38">
        <v>19.617999999999999</v>
      </c>
      <c r="J224" s="38">
        <v>382.63</v>
      </c>
      <c r="K224" s="38">
        <v>7</v>
      </c>
      <c r="L224" s="38">
        <v>556.29999999999995</v>
      </c>
      <c r="M224" s="38">
        <v>22325.85</v>
      </c>
      <c r="N224" s="38">
        <v>2</v>
      </c>
      <c r="O224" s="38">
        <v>41.137</v>
      </c>
      <c r="P224" s="38">
        <v>1292.3399999999999</v>
      </c>
      <c r="Q224" s="38">
        <v>10</v>
      </c>
      <c r="R224" s="38">
        <v>617.05499999999995</v>
      </c>
      <c r="S224" s="38">
        <v>24000.82</v>
      </c>
    </row>
    <row r="225" spans="4:19" x14ac:dyDescent="0.25">
      <c r="D225" s="18" t="s">
        <v>542</v>
      </c>
      <c r="E225" s="38">
        <v>1796</v>
      </c>
      <c r="F225" s="38">
        <v>152514.38699999999</v>
      </c>
      <c r="G225" s="38">
        <v>6761929.0300000003</v>
      </c>
      <c r="H225" s="38">
        <v>8900</v>
      </c>
      <c r="I225" s="38">
        <v>809498.70900000003</v>
      </c>
      <c r="J225" s="38">
        <v>22285344.199999999</v>
      </c>
      <c r="K225" s="38">
        <v>1323</v>
      </c>
      <c r="L225" s="38">
        <v>118436.59600000001</v>
      </c>
      <c r="M225" s="38">
        <v>3188304.96</v>
      </c>
      <c r="N225" s="38">
        <v>4563</v>
      </c>
      <c r="O225" s="38">
        <v>419540.891</v>
      </c>
      <c r="P225" s="38">
        <v>9222745.4900000002</v>
      </c>
      <c r="Q225" s="38">
        <v>16582</v>
      </c>
      <c r="R225" s="38">
        <v>1499990.5830000001</v>
      </c>
      <c r="S225" s="38">
        <v>41458323.68</v>
      </c>
    </row>
    <row r="226" spans="4:19" x14ac:dyDescent="0.25">
      <c r="D226" s="18" t="s">
        <v>543</v>
      </c>
      <c r="E226" s="38">
        <v>1701</v>
      </c>
      <c r="F226" s="38">
        <v>143388.72899999999</v>
      </c>
      <c r="G226" s="38">
        <v>6354005.1600000001</v>
      </c>
      <c r="H226" s="38">
        <v>8169</v>
      </c>
      <c r="I226" s="38">
        <v>739692.85100000002</v>
      </c>
      <c r="J226" s="38">
        <v>19989597.219999999</v>
      </c>
      <c r="K226" s="38">
        <v>420</v>
      </c>
      <c r="L226" s="38">
        <v>36503.947999999997</v>
      </c>
      <c r="M226" s="38">
        <v>1369216.63</v>
      </c>
      <c r="N226" s="38">
        <v>2577</v>
      </c>
      <c r="O226" s="38">
        <v>225635.86199999999</v>
      </c>
      <c r="P226" s="38">
        <v>5615959.4400000004</v>
      </c>
      <c r="Q226" s="38">
        <v>12867</v>
      </c>
      <c r="R226" s="38">
        <v>1145221.3899999999</v>
      </c>
      <c r="S226" s="38">
        <v>33328778.449999999</v>
      </c>
    </row>
    <row r="227" spans="4:19" x14ac:dyDescent="0.25">
      <c r="D227" s="18" t="s">
        <v>544</v>
      </c>
      <c r="E227" s="38">
        <v>56</v>
      </c>
      <c r="F227" s="38">
        <v>5812.6610000000001</v>
      </c>
      <c r="G227" s="38">
        <v>158008.22</v>
      </c>
      <c r="H227" s="38">
        <v>83</v>
      </c>
      <c r="I227" s="38">
        <v>7719.192</v>
      </c>
      <c r="J227" s="38">
        <v>216139.12</v>
      </c>
      <c r="K227" s="38">
        <v>2539</v>
      </c>
      <c r="L227" s="38">
        <v>211176.467</v>
      </c>
      <c r="M227" s="38">
        <v>10171079.560000001</v>
      </c>
      <c r="N227" s="38">
        <v>1295</v>
      </c>
      <c r="O227" s="38">
        <v>125266.003</v>
      </c>
      <c r="P227" s="38">
        <v>2047325.24</v>
      </c>
      <c r="Q227" s="38">
        <v>3973</v>
      </c>
      <c r="R227" s="38">
        <v>349974.32299999997</v>
      </c>
      <c r="S227" s="38">
        <v>12592552.140000001</v>
      </c>
    </row>
    <row r="228" spans="4:19" x14ac:dyDescent="0.25">
      <c r="D228" s="18" t="s">
        <v>545</v>
      </c>
      <c r="E228" s="38">
        <v>1</v>
      </c>
      <c r="F228" s="38">
        <v>99.551000000000002</v>
      </c>
      <c r="G228" s="38">
        <v>2959.44</v>
      </c>
      <c r="H228" s="38">
        <v>16</v>
      </c>
      <c r="I228" s="38">
        <v>1521.95</v>
      </c>
      <c r="J228" s="38">
        <v>51539.43</v>
      </c>
      <c r="K228" s="38">
        <v>280</v>
      </c>
      <c r="L228" s="38">
        <v>27681.550999999999</v>
      </c>
      <c r="M228" s="38">
        <v>848830.71</v>
      </c>
      <c r="N228" s="38">
        <v>575</v>
      </c>
      <c r="O228" s="38">
        <v>55634.095999999998</v>
      </c>
      <c r="P228" s="38">
        <v>694036.2</v>
      </c>
      <c r="Q228" s="38">
        <v>872</v>
      </c>
      <c r="R228" s="38">
        <v>84937.148000000001</v>
      </c>
      <c r="S228" s="38">
        <v>1597365.78</v>
      </c>
    </row>
    <row r="229" spans="4:19" x14ac:dyDescent="0.25">
      <c r="D229" s="18" t="s">
        <v>546</v>
      </c>
      <c r="E229" s="38">
        <v>125</v>
      </c>
      <c r="F229" s="38">
        <v>9739.9120000000003</v>
      </c>
      <c r="G229" s="38">
        <v>357522.39</v>
      </c>
      <c r="H229" s="38">
        <v>141</v>
      </c>
      <c r="I229" s="38">
        <v>6148.277</v>
      </c>
      <c r="J229" s="38">
        <v>237024.44</v>
      </c>
      <c r="K229" s="38">
        <v>1839</v>
      </c>
      <c r="L229" s="38">
        <v>170801.21299999999</v>
      </c>
      <c r="M229" s="38">
        <v>4726615.47</v>
      </c>
      <c r="N229" s="38">
        <v>4583</v>
      </c>
      <c r="O229" s="38">
        <v>429349.76899999997</v>
      </c>
      <c r="P229" s="38">
        <v>8936878.0899999999</v>
      </c>
      <c r="Q229" s="38">
        <v>6688</v>
      </c>
      <c r="R229" s="38">
        <v>616039.17099999997</v>
      </c>
      <c r="S229" s="38">
        <v>14258040.390000001</v>
      </c>
    </row>
    <row r="230" spans="4:19" x14ac:dyDescent="0.25">
      <c r="D230" s="18" t="s">
        <v>547</v>
      </c>
      <c r="E230" s="38">
        <v>1</v>
      </c>
      <c r="F230" s="38">
        <v>89.846000000000004</v>
      </c>
      <c r="G230" s="38">
        <v>3787.13</v>
      </c>
      <c r="H230" s="38"/>
      <c r="I230" s="38"/>
      <c r="J230" s="38"/>
      <c r="K230" s="38">
        <v>37</v>
      </c>
      <c r="L230" s="38">
        <v>3087.7570000000001</v>
      </c>
      <c r="M230" s="38">
        <v>119136.49</v>
      </c>
      <c r="N230" s="38">
        <v>13</v>
      </c>
      <c r="O230" s="38">
        <v>1026.4929999999999</v>
      </c>
      <c r="P230" s="38">
        <v>30065.51</v>
      </c>
      <c r="Q230" s="38">
        <v>51</v>
      </c>
      <c r="R230" s="38">
        <v>4204.0959999999995</v>
      </c>
      <c r="S230" s="38">
        <v>152989.13</v>
      </c>
    </row>
    <row r="231" spans="4:19" x14ac:dyDescent="0.25">
      <c r="D231" s="18" t="s">
        <v>789</v>
      </c>
      <c r="E231" s="38"/>
      <c r="F231" s="38"/>
      <c r="G231" s="38"/>
      <c r="H231" s="38"/>
      <c r="I231" s="38"/>
      <c r="J231" s="38"/>
      <c r="K231" s="38"/>
      <c r="L231" s="38"/>
      <c r="M231" s="38"/>
      <c r="N231" s="38">
        <v>23</v>
      </c>
      <c r="O231" s="38">
        <v>472.56099999999998</v>
      </c>
      <c r="P231" s="38">
        <v>6594.75</v>
      </c>
      <c r="Q231" s="38">
        <v>23</v>
      </c>
      <c r="R231" s="38">
        <v>472.56099999999998</v>
      </c>
      <c r="S231" s="38">
        <v>6594.75</v>
      </c>
    </row>
    <row r="232" spans="4:19" x14ac:dyDescent="0.25">
      <c r="D232" s="18" t="s">
        <v>548</v>
      </c>
      <c r="E232" s="38"/>
      <c r="F232" s="38"/>
      <c r="G232" s="38"/>
      <c r="H232" s="38">
        <v>1</v>
      </c>
      <c r="I232" s="38">
        <v>22.47</v>
      </c>
      <c r="J232" s="38">
        <v>407.72</v>
      </c>
      <c r="K232" s="38"/>
      <c r="L232" s="38"/>
      <c r="M232" s="38"/>
      <c r="N232" s="38">
        <v>0</v>
      </c>
      <c r="O232" s="38">
        <v>0</v>
      </c>
      <c r="P232" s="38">
        <v>0</v>
      </c>
      <c r="Q232" s="38">
        <v>1</v>
      </c>
      <c r="R232" s="38">
        <v>22.47</v>
      </c>
      <c r="S232" s="38">
        <v>407.72</v>
      </c>
    </row>
    <row r="233" spans="4:19" x14ac:dyDescent="0.25">
      <c r="D233" s="18" t="s">
        <v>549</v>
      </c>
      <c r="E233" s="38">
        <v>3</v>
      </c>
      <c r="F233" s="38">
        <v>52.073999999999998</v>
      </c>
      <c r="G233" s="38">
        <v>1523.6</v>
      </c>
      <c r="H233" s="38">
        <v>7</v>
      </c>
      <c r="I233" s="38">
        <v>113.959</v>
      </c>
      <c r="J233" s="38">
        <v>4026.45</v>
      </c>
      <c r="K233" s="38">
        <v>57</v>
      </c>
      <c r="L233" s="38">
        <v>4722.4470000000001</v>
      </c>
      <c r="M233" s="38">
        <v>119384.38</v>
      </c>
      <c r="N233" s="38">
        <v>75</v>
      </c>
      <c r="O233" s="38">
        <v>2819.33</v>
      </c>
      <c r="P233" s="38">
        <v>74880.44</v>
      </c>
      <c r="Q233" s="38">
        <v>142</v>
      </c>
      <c r="R233" s="38">
        <v>7707.81</v>
      </c>
      <c r="S233" s="38">
        <v>199814.87</v>
      </c>
    </row>
    <row r="234" spans="4:19" x14ac:dyDescent="0.25">
      <c r="D234" s="18" t="s">
        <v>550</v>
      </c>
      <c r="E234" s="38">
        <v>3</v>
      </c>
      <c r="F234" s="38">
        <v>52.073999999999998</v>
      </c>
      <c r="G234" s="38">
        <v>1523.6</v>
      </c>
      <c r="H234" s="38">
        <v>4</v>
      </c>
      <c r="I234" s="38">
        <v>68.641999999999996</v>
      </c>
      <c r="J234" s="38">
        <v>2312.2600000000002</v>
      </c>
      <c r="K234" s="38">
        <v>50</v>
      </c>
      <c r="L234" s="38">
        <v>4306.924</v>
      </c>
      <c r="M234" s="38">
        <v>102389.22</v>
      </c>
      <c r="N234" s="38">
        <v>68</v>
      </c>
      <c r="O234" s="38">
        <v>2549.7689999999998</v>
      </c>
      <c r="P234" s="38">
        <v>62084.01</v>
      </c>
      <c r="Q234" s="38">
        <v>125</v>
      </c>
      <c r="R234" s="38">
        <v>6977.4089999999997</v>
      </c>
      <c r="S234" s="38">
        <v>168309.09</v>
      </c>
    </row>
    <row r="235" spans="4:19" x14ac:dyDescent="0.25">
      <c r="D235" s="18" t="s">
        <v>551</v>
      </c>
      <c r="E235" s="38"/>
      <c r="F235" s="38"/>
      <c r="G235" s="38"/>
      <c r="H235" s="38">
        <v>4</v>
      </c>
      <c r="I235" s="38">
        <v>82.394999999999996</v>
      </c>
      <c r="J235" s="38">
        <v>1448.84</v>
      </c>
      <c r="K235" s="38">
        <v>10</v>
      </c>
      <c r="L235" s="38">
        <v>283.68200000000002</v>
      </c>
      <c r="M235" s="38">
        <v>6580.81</v>
      </c>
      <c r="N235" s="38">
        <v>65</v>
      </c>
      <c r="O235" s="38">
        <v>1296.8430000000001</v>
      </c>
      <c r="P235" s="38">
        <v>53575.56</v>
      </c>
      <c r="Q235" s="38">
        <v>79</v>
      </c>
      <c r="R235" s="38">
        <v>1662.92</v>
      </c>
      <c r="S235" s="38">
        <v>61605.21</v>
      </c>
    </row>
    <row r="236" spans="4:19" x14ac:dyDescent="0.25">
      <c r="D236" s="18" t="s">
        <v>776</v>
      </c>
      <c r="E236" s="38"/>
      <c r="F236" s="38"/>
      <c r="G236" s="38"/>
      <c r="H236" s="38">
        <v>0</v>
      </c>
      <c r="I236" s="38">
        <v>0</v>
      </c>
      <c r="J236" s="38">
        <v>0</v>
      </c>
      <c r="K236" s="38"/>
      <c r="L236" s="38"/>
      <c r="M236" s="38"/>
      <c r="N236" s="38">
        <v>0</v>
      </c>
      <c r="O236" s="38">
        <v>0</v>
      </c>
      <c r="P236" s="38">
        <v>0</v>
      </c>
      <c r="Q236" s="38">
        <v>0</v>
      </c>
      <c r="R236" s="38">
        <v>0</v>
      </c>
      <c r="S236" s="38">
        <v>0</v>
      </c>
    </row>
    <row r="237" spans="4:19" x14ac:dyDescent="0.25">
      <c r="D237" s="18" t="s">
        <v>552</v>
      </c>
      <c r="E237" s="38">
        <v>132</v>
      </c>
      <c r="F237" s="38">
        <v>10554.915000000001</v>
      </c>
      <c r="G237" s="38">
        <v>271369.3</v>
      </c>
      <c r="H237" s="38">
        <v>599</v>
      </c>
      <c r="I237" s="38">
        <v>52777.84</v>
      </c>
      <c r="J237" s="38">
        <v>1780840.82</v>
      </c>
      <c r="K237" s="38">
        <v>506</v>
      </c>
      <c r="L237" s="38">
        <v>37073.139000000003</v>
      </c>
      <c r="M237" s="38">
        <v>1216292.58</v>
      </c>
      <c r="N237" s="38">
        <v>1630</v>
      </c>
      <c r="O237" s="38">
        <v>158226.432</v>
      </c>
      <c r="P237" s="38">
        <v>4218408.41</v>
      </c>
      <c r="Q237" s="38">
        <v>2867</v>
      </c>
      <c r="R237" s="38">
        <v>258632.326</v>
      </c>
      <c r="S237" s="38">
        <v>7486911.1100000003</v>
      </c>
    </row>
    <row r="238" spans="4:19" x14ac:dyDescent="0.25">
      <c r="D238" s="18" t="s">
        <v>553</v>
      </c>
      <c r="E238" s="38">
        <v>71</v>
      </c>
      <c r="F238" s="38">
        <v>6998.5150000000003</v>
      </c>
      <c r="G238" s="38">
        <v>148501.01</v>
      </c>
      <c r="H238" s="38">
        <v>316</v>
      </c>
      <c r="I238" s="38">
        <v>30686.244999999999</v>
      </c>
      <c r="J238" s="38">
        <v>827929.16</v>
      </c>
      <c r="K238" s="38">
        <v>284</v>
      </c>
      <c r="L238" s="38">
        <v>26809.261999999999</v>
      </c>
      <c r="M238" s="38">
        <v>819090.65</v>
      </c>
      <c r="N238" s="38">
        <v>1597</v>
      </c>
      <c r="O238" s="38">
        <v>157500.27600000001</v>
      </c>
      <c r="P238" s="38">
        <v>4196957.42</v>
      </c>
      <c r="Q238" s="38">
        <v>2268</v>
      </c>
      <c r="R238" s="38">
        <v>221994.29800000001</v>
      </c>
      <c r="S238" s="38">
        <v>5992478.2400000002</v>
      </c>
    </row>
    <row r="239" spans="4:19" x14ac:dyDescent="0.25">
      <c r="D239" s="18" t="s">
        <v>554</v>
      </c>
      <c r="E239" s="38">
        <v>47</v>
      </c>
      <c r="F239" s="38">
        <v>4051.0880000000002</v>
      </c>
      <c r="G239" s="38">
        <v>108825.09</v>
      </c>
      <c r="H239" s="38">
        <v>1151</v>
      </c>
      <c r="I239" s="38">
        <v>75506.133000000002</v>
      </c>
      <c r="J239" s="38">
        <v>3302826.13</v>
      </c>
      <c r="K239" s="38">
        <v>1627</v>
      </c>
      <c r="L239" s="38">
        <v>120679.59299999999</v>
      </c>
      <c r="M239" s="38">
        <v>2733555.62</v>
      </c>
      <c r="N239" s="38">
        <v>767</v>
      </c>
      <c r="O239" s="38">
        <v>49876.351999999999</v>
      </c>
      <c r="P239" s="38">
        <v>1508332.32</v>
      </c>
      <c r="Q239" s="38">
        <v>3592</v>
      </c>
      <c r="R239" s="38">
        <v>250113.166</v>
      </c>
      <c r="S239" s="38">
        <v>7653539.1600000001</v>
      </c>
    </row>
    <row r="240" spans="4:19" x14ac:dyDescent="0.25">
      <c r="D240" s="18" t="s">
        <v>555</v>
      </c>
      <c r="E240" s="38"/>
      <c r="F240" s="38"/>
      <c r="G240" s="38"/>
      <c r="H240" s="38"/>
      <c r="I240" s="38"/>
      <c r="J240" s="38"/>
      <c r="K240" s="38"/>
      <c r="L240" s="38"/>
      <c r="M240" s="38"/>
      <c r="N240" s="38">
        <v>0</v>
      </c>
      <c r="O240" s="38">
        <v>0</v>
      </c>
      <c r="P240" s="38">
        <v>0</v>
      </c>
      <c r="Q240" s="38">
        <v>0</v>
      </c>
      <c r="R240" s="38">
        <v>0</v>
      </c>
      <c r="S240" s="38">
        <v>0</v>
      </c>
    </row>
    <row r="241" spans="4:19" x14ac:dyDescent="0.25">
      <c r="D241" s="18" t="s">
        <v>556</v>
      </c>
      <c r="E241" s="38">
        <v>5</v>
      </c>
      <c r="F241" s="38">
        <v>349.02</v>
      </c>
      <c r="G241" s="38">
        <v>16618.37</v>
      </c>
      <c r="H241" s="38">
        <v>1</v>
      </c>
      <c r="I241" s="38">
        <v>20.824999999999999</v>
      </c>
      <c r="J241" s="38">
        <v>489.43</v>
      </c>
      <c r="K241" s="38">
        <v>511</v>
      </c>
      <c r="L241" s="38">
        <v>51703.499000000003</v>
      </c>
      <c r="M241" s="38">
        <v>782647.7</v>
      </c>
      <c r="N241" s="38">
        <v>2</v>
      </c>
      <c r="O241" s="38">
        <v>200.98500000000001</v>
      </c>
      <c r="P241" s="38">
        <v>5166.84</v>
      </c>
      <c r="Q241" s="38">
        <v>519</v>
      </c>
      <c r="R241" s="38">
        <v>52274.328999999998</v>
      </c>
      <c r="S241" s="38">
        <v>804922.34</v>
      </c>
    </row>
    <row r="242" spans="4:19" x14ac:dyDescent="0.25">
      <c r="D242" s="18" t="s">
        <v>293</v>
      </c>
      <c r="E242" s="38">
        <v>309</v>
      </c>
      <c r="F242" s="38">
        <v>23347.307000000001</v>
      </c>
      <c r="G242" s="38">
        <v>986129.39</v>
      </c>
      <c r="H242" s="38">
        <v>2816</v>
      </c>
      <c r="I242" s="38">
        <v>233215.63200000001</v>
      </c>
      <c r="J242" s="38">
        <v>5913691.71</v>
      </c>
      <c r="K242" s="38">
        <v>1286</v>
      </c>
      <c r="L242" s="38">
        <v>88575.782000000007</v>
      </c>
      <c r="M242" s="38">
        <v>3297911.07</v>
      </c>
      <c r="N242" s="38">
        <v>11604</v>
      </c>
      <c r="O242" s="38">
        <v>997355.95700000005</v>
      </c>
      <c r="P242" s="38">
        <v>25841021.690000001</v>
      </c>
      <c r="Q242" s="38">
        <v>16015</v>
      </c>
      <c r="R242" s="38">
        <v>1342494.6780000001</v>
      </c>
      <c r="S242" s="38">
        <v>36038753.859999999</v>
      </c>
    </row>
    <row r="243" spans="4:19" x14ac:dyDescent="0.25">
      <c r="D243" s="18" t="s">
        <v>557</v>
      </c>
      <c r="E243" s="38">
        <v>309</v>
      </c>
      <c r="F243" s="38">
        <v>23347.307000000001</v>
      </c>
      <c r="G243" s="38">
        <v>986129.39</v>
      </c>
      <c r="H243" s="38">
        <v>1619</v>
      </c>
      <c r="I243" s="38">
        <v>129918.83900000001</v>
      </c>
      <c r="J243" s="38">
        <v>3167234.04</v>
      </c>
      <c r="K243" s="38">
        <v>1174</v>
      </c>
      <c r="L243" s="38">
        <v>84487.793000000005</v>
      </c>
      <c r="M243" s="38">
        <v>3200478.31</v>
      </c>
      <c r="N243" s="38">
        <v>11469</v>
      </c>
      <c r="O243" s="38">
        <v>988556.23899999994</v>
      </c>
      <c r="P243" s="38">
        <v>25614144.670000002</v>
      </c>
      <c r="Q243" s="38">
        <v>14571</v>
      </c>
      <c r="R243" s="38">
        <v>1226310.1780000001</v>
      </c>
      <c r="S243" s="38">
        <v>32967986.41</v>
      </c>
    </row>
    <row r="244" spans="4:19" x14ac:dyDescent="0.25">
      <c r="D244" s="18" t="s">
        <v>558</v>
      </c>
      <c r="E244" s="38"/>
      <c r="F244" s="38"/>
      <c r="G244" s="38"/>
      <c r="H244" s="38">
        <v>583</v>
      </c>
      <c r="I244" s="38">
        <v>50150.794999999998</v>
      </c>
      <c r="J244" s="38">
        <v>802151.41</v>
      </c>
      <c r="K244" s="38">
        <v>0</v>
      </c>
      <c r="L244" s="38">
        <v>0</v>
      </c>
      <c r="M244" s="38">
        <v>0</v>
      </c>
      <c r="N244" s="38">
        <v>3</v>
      </c>
      <c r="O244" s="38">
        <v>107.4</v>
      </c>
      <c r="P244" s="38">
        <v>10485.08</v>
      </c>
      <c r="Q244" s="38">
        <v>586</v>
      </c>
      <c r="R244" s="38">
        <v>50258.195</v>
      </c>
      <c r="S244" s="38">
        <v>812636.49</v>
      </c>
    </row>
    <row r="245" spans="4:19" x14ac:dyDescent="0.25">
      <c r="D245" s="18" t="s">
        <v>559</v>
      </c>
      <c r="E245" s="38">
        <v>52</v>
      </c>
      <c r="F245" s="38">
        <v>5082.1949999999997</v>
      </c>
      <c r="G245" s="38">
        <v>204892.93</v>
      </c>
      <c r="H245" s="38">
        <v>15</v>
      </c>
      <c r="I245" s="38">
        <v>311.35399999999998</v>
      </c>
      <c r="J245" s="38">
        <v>55105.440000000002</v>
      </c>
      <c r="K245" s="38">
        <v>37</v>
      </c>
      <c r="L245" s="38">
        <v>3613.9630000000002</v>
      </c>
      <c r="M245" s="38">
        <v>51118.080000000002</v>
      </c>
      <c r="N245" s="38">
        <v>306</v>
      </c>
      <c r="O245" s="38">
        <v>25835.901999999998</v>
      </c>
      <c r="P245" s="38">
        <v>552465.81999999995</v>
      </c>
      <c r="Q245" s="38">
        <v>410</v>
      </c>
      <c r="R245" s="38">
        <v>34843.413999999997</v>
      </c>
      <c r="S245" s="38">
        <v>863582.27</v>
      </c>
    </row>
    <row r="246" spans="4:19" x14ac:dyDescent="0.25">
      <c r="D246" s="18" t="s">
        <v>560</v>
      </c>
      <c r="E246" s="38"/>
      <c r="F246" s="38"/>
      <c r="G246" s="38"/>
      <c r="H246" s="38">
        <v>23</v>
      </c>
      <c r="I246" s="38">
        <v>1504.231</v>
      </c>
      <c r="J246" s="38">
        <v>41170.589999999997</v>
      </c>
      <c r="K246" s="38"/>
      <c r="L246" s="38"/>
      <c r="M246" s="38"/>
      <c r="N246" s="38">
        <v>248</v>
      </c>
      <c r="O246" s="38">
        <v>20576.187000000002</v>
      </c>
      <c r="P246" s="38">
        <v>607815.06000000006</v>
      </c>
      <c r="Q246" s="38">
        <v>271</v>
      </c>
      <c r="R246" s="38">
        <v>22080.418000000001</v>
      </c>
      <c r="S246" s="38">
        <v>648985.65</v>
      </c>
    </row>
    <row r="247" spans="4:19" x14ac:dyDescent="0.25">
      <c r="D247" s="18" t="s">
        <v>561</v>
      </c>
      <c r="E247" s="38">
        <v>87</v>
      </c>
      <c r="F247" s="38">
        <v>6642.0820000000003</v>
      </c>
      <c r="G247" s="38">
        <v>351350.66</v>
      </c>
      <c r="H247" s="38">
        <v>503</v>
      </c>
      <c r="I247" s="38">
        <v>47573.688999999998</v>
      </c>
      <c r="J247" s="38">
        <v>1350850.11</v>
      </c>
      <c r="K247" s="38">
        <v>274</v>
      </c>
      <c r="L247" s="38">
        <v>24194.675999999999</v>
      </c>
      <c r="M247" s="38">
        <v>829689.97</v>
      </c>
      <c r="N247" s="38">
        <v>1420</v>
      </c>
      <c r="O247" s="38">
        <v>122043.552</v>
      </c>
      <c r="P247" s="38">
        <v>3005627.86</v>
      </c>
      <c r="Q247" s="38">
        <v>2284</v>
      </c>
      <c r="R247" s="38">
        <v>200453.99900000001</v>
      </c>
      <c r="S247" s="38">
        <v>5537518.5999999996</v>
      </c>
    </row>
    <row r="248" spans="4:19" x14ac:dyDescent="0.25">
      <c r="D248" s="18" t="s">
        <v>562</v>
      </c>
      <c r="E248" s="38"/>
      <c r="F248" s="38"/>
      <c r="G248" s="38"/>
      <c r="H248" s="38">
        <v>173</v>
      </c>
      <c r="I248" s="38">
        <v>8226.9989999999998</v>
      </c>
      <c r="J248" s="38">
        <v>165508.32999999999</v>
      </c>
      <c r="K248" s="38">
        <v>47</v>
      </c>
      <c r="L248" s="38">
        <v>4227.7740000000003</v>
      </c>
      <c r="M248" s="38">
        <v>149147.89000000001</v>
      </c>
      <c r="N248" s="38">
        <v>5784</v>
      </c>
      <c r="O248" s="38">
        <v>551453.13600000006</v>
      </c>
      <c r="P248" s="38">
        <v>13544140.470000001</v>
      </c>
      <c r="Q248" s="38">
        <v>6004</v>
      </c>
      <c r="R248" s="38">
        <v>563907.90899999999</v>
      </c>
      <c r="S248" s="38">
        <v>13858796.689999999</v>
      </c>
    </row>
    <row r="249" spans="4:19" x14ac:dyDescent="0.25">
      <c r="D249" s="18" t="s">
        <v>563</v>
      </c>
      <c r="E249" s="38"/>
      <c r="F249" s="38"/>
      <c r="G249" s="38"/>
      <c r="H249" s="38">
        <v>2</v>
      </c>
      <c r="I249" s="38">
        <v>170.05500000000001</v>
      </c>
      <c r="J249" s="38">
        <v>7363.32</v>
      </c>
      <c r="K249" s="38">
        <v>16</v>
      </c>
      <c r="L249" s="38">
        <v>1358.8520000000001</v>
      </c>
      <c r="M249" s="38">
        <v>32181.5</v>
      </c>
      <c r="N249" s="38">
        <v>1049</v>
      </c>
      <c r="O249" s="38">
        <v>85497.395000000004</v>
      </c>
      <c r="P249" s="38">
        <v>2208340.46</v>
      </c>
      <c r="Q249" s="38">
        <v>1067</v>
      </c>
      <c r="R249" s="38">
        <v>87026.301999999996</v>
      </c>
      <c r="S249" s="38">
        <v>2247885.2799999998</v>
      </c>
    </row>
    <row r="250" spans="4:19" x14ac:dyDescent="0.25">
      <c r="D250" s="18" t="s">
        <v>564</v>
      </c>
      <c r="E250" s="38">
        <v>170</v>
      </c>
      <c r="F250" s="38">
        <v>11623.03</v>
      </c>
      <c r="G250" s="38">
        <v>429885.8</v>
      </c>
      <c r="H250" s="38">
        <v>320</v>
      </c>
      <c r="I250" s="38">
        <v>21981.716</v>
      </c>
      <c r="J250" s="38">
        <v>745084.84</v>
      </c>
      <c r="K250" s="38">
        <v>800</v>
      </c>
      <c r="L250" s="38">
        <v>51092.527999999998</v>
      </c>
      <c r="M250" s="38">
        <v>2138340.87</v>
      </c>
      <c r="N250" s="38">
        <v>2659</v>
      </c>
      <c r="O250" s="38">
        <v>183042.66699999999</v>
      </c>
      <c r="P250" s="38">
        <v>5685269.9199999999</v>
      </c>
      <c r="Q250" s="38">
        <v>3949</v>
      </c>
      <c r="R250" s="38">
        <v>267739.94099999999</v>
      </c>
      <c r="S250" s="38">
        <v>8998581.4299999997</v>
      </c>
    </row>
    <row r="251" spans="4:19" x14ac:dyDescent="0.25">
      <c r="D251" s="18" t="s">
        <v>565</v>
      </c>
      <c r="E251" s="38"/>
      <c r="F251" s="38"/>
      <c r="G251" s="38"/>
      <c r="H251" s="38">
        <v>111</v>
      </c>
      <c r="I251" s="38">
        <v>3375.3710000000001</v>
      </c>
      <c r="J251" s="38">
        <v>144301.85</v>
      </c>
      <c r="K251" s="38">
        <v>86</v>
      </c>
      <c r="L251" s="38">
        <v>1872.2090000000001</v>
      </c>
      <c r="M251" s="38">
        <v>37630.629999999997</v>
      </c>
      <c r="N251" s="38">
        <v>62</v>
      </c>
      <c r="O251" s="38">
        <v>2392.3310000000001</v>
      </c>
      <c r="P251" s="38">
        <v>74958.559999999998</v>
      </c>
      <c r="Q251" s="38">
        <v>259</v>
      </c>
      <c r="R251" s="38">
        <v>7639.9110000000001</v>
      </c>
      <c r="S251" s="38">
        <v>256891.04</v>
      </c>
    </row>
    <row r="252" spans="4:19" x14ac:dyDescent="0.25">
      <c r="D252" s="18" t="s">
        <v>790</v>
      </c>
      <c r="E252" s="38"/>
      <c r="F252" s="38"/>
      <c r="G252" s="38"/>
      <c r="H252" s="38">
        <v>1</v>
      </c>
      <c r="I252" s="38">
        <v>17.239999999999998</v>
      </c>
      <c r="J252" s="38">
        <v>437.26</v>
      </c>
      <c r="K252" s="38"/>
      <c r="L252" s="38"/>
      <c r="M252" s="38"/>
      <c r="N252" s="38"/>
      <c r="O252" s="38"/>
      <c r="P252" s="38"/>
      <c r="Q252" s="38">
        <v>1</v>
      </c>
      <c r="R252" s="38">
        <v>17.239999999999998</v>
      </c>
      <c r="S252" s="38">
        <v>437.26</v>
      </c>
    </row>
    <row r="253" spans="4:19" x14ac:dyDescent="0.25">
      <c r="D253" s="18" t="s">
        <v>566</v>
      </c>
      <c r="E253" s="38"/>
      <c r="F253" s="38"/>
      <c r="G253" s="38"/>
      <c r="H253" s="38">
        <v>110</v>
      </c>
      <c r="I253" s="38">
        <v>3358.1309999999999</v>
      </c>
      <c r="J253" s="38">
        <v>143864.59</v>
      </c>
      <c r="K253" s="38">
        <v>86</v>
      </c>
      <c r="L253" s="38">
        <v>1872.2090000000001</v>
      </c>
      <c r="M253" s="38">
        <v>37630.629999999997</v>
      </c>
      <c r="N253" s="38">
        <v>62</v>
      </c>
      <c r="O253" s="38">
        <v>2392.3310000000001</v>
      </c>
      <c r="P253" s="38">
        <v>74958.559999999998</v>
      </c>
      <c r="Q253" s="38">
        <v>258</v>
      </c>
      <c r="R253" s="38">
        <v>7622.6710000000003</v>
      </c>
      <c r="S253" s="38">
        <v>256453.78</v>
      </c>
    </row>
    <row r="254" spans="4:19" x14ac:dyDescent="0.25">
      <c r="D254" s="18" t="s">
        <v>567</v>
      </c>
      <c r="E254" s="38"/>
      <c r="F254" s="38"/>
      <c r="G254" s="38"/>
      <c r="H254" s="38">
        <v>1086</v>
      </c>
      <c r="I254" s="38">
        <v>99921.422000000006</v>
      </c>
      <c r="J254" s="38">
        <v>2602155.8199999998</v>
      </c>
      <c r="K254" s="38">
        <v>26</v>
      </c>
      <c r="L254" s="38">
        <v>2215.7800000000002</v>
      </c>
      <c r="M254" s="38">
        <v>59802.13</v>
      </c>
      <c r="N254" s="38">
        <v>73</v>
      </c>
      <c r="O254" s="38">
        <v>6407.3869999999997</v>
      </c>
      <c r="P254" s="38">
        <v>151918.46</v>
      </c>
      <c r="Q254" s="38">
        <v>1185</v>
      </c>
      <c r="R254" s="38">
        <v>108544.58900000001</v>
      </c>
      <c r="S254" s="38">
        <v>2813876.41</v>
      </c>
    </row>
    <row r="255" spans="4:19" x14ac:dyDescent="0.25">
      <c r="D255" s="18" t="s">
        <v>756</v>
      </c>
      <c r="E255" s="38"/>
      <c r="F255" s="38"/>
      <c r="G255" s="38"/>
      <c r="H255" s="38"/>
      <c r="I255" s="38"/>
      <c r="J255" s="38"/>
      <c r="K255" s="38">
        <v>1</v>
      </c>
      <c r="L255" s="38">
        <v>11.04</v>
      </c>
      <c r="M255" s="38">
        <v>638.22</v>
      </c>
      <c r="N255" s="38"/>
      <c r="O255" s="38"/>
      <c r="P255" s="38"/>
      <c r="Q255" s="38">
        <v>1</v>
      </c>
      <c r="R255" s="38">
        <v>11.04</v>
      </c>
      <c r="S255" s="38">
        <v>638.22</v>
      </c>
    </row>
    <row r="256" spans="4:19" x14ac:dyDescent="0.25">
      <c r="D256" s="18" t="s">
        <v>568</v>
      </c>
      <c r="E256" s="38"/>
      <c r="F256" s="38"/>
      <c r="G256" s="38"/>
      <c r="H256" s="38">
        <v>200</v>
      </c>
      <c r="I256" s="38">
        <v>21000</v>
      </c>
      <c r="J256" s="38">
        <v>396092</v>
      </c>
      <c r="K256" s="38">
        <v>21</v>
      </c>
      <c r="L256" s="38">
        <v>1957.44</v>
      </c>
      <c r="M256" s="38">
        <v>53867.47</v>
      </c>
      <c r="N256" s="38">
        <v>23</v>
      </c>
      <c r="O256" s="38">
        <v>2221.5100000000002</v>
      </c>
      <c r="P256" s="38">
        <v>40867.58</v>
      </c>
      <c r="Q256" s="38">
        <v>244</v>
      </c>
      <c r="R256" s="38">
        <v>25178.95</v>
      </c>
      <c r="S256" s="38">
        <v>490827.05</v>
      </c>
    </row>
    <row r="257" spans="4:19" x14ac:dyDescent="0.25">
      <c r="D257" s="18" t="s">
        <v>716</v>
      </c>
      <c r="E257" s="38"/>
      <c r="F257" s="38"/>
      <c r="G257" s="38"/>
      <c r="H257" s="38">
        <v>46</v>
      </c>
      <c r="I257" s="38">
        <v>3977.55</v>
      </c>
      <c r="J257" s="38">
        <v>193454.92</v>
      </c>
      <c r="K257" s="38">
        <v>4</v>
      </c>
      <c r="L257" s="38">
        <v>247.3</v>
      </c>
      <c r="M257" s="38">
        <v>5296.44</v>
      </c>
      <c r="N257" s="38"/>
      <c r="O257" s="38"/>
      <c r="P257" s="38"/>
      <c r="Q257" s="38">
        <v>50</v>
      </c>
      <c r="R257" s="38">
        <v>4224.8500000000004</v>
      </c>
      <c r="S257" s="38">
        <v>198751.35999999999</v>
      </c>
    </row>
    <row r="258" spans="4:19" x14ac:dyDescent="0.25">
      <c r="D258" s="18" t="s">
        <v>296</v>
      </c>
      <c r="E258" s="38">
        <v>109</v>
      </c>
      <c r="F258" s="38">
        <v>1157.095</v>
      </c>
      <c r="G258" s="38">
        <v>58842.25</v>
      </c>
      <c r="H258" s="38">
        <v>786</v>
      </c>
      <c r="I258" s="38">
        <v>9844.3449999999993</v>
      </c>
      <c r="J258" s="38">
        <v>717717.68</v>
      </c>
      <c r="K258" s="38">
        <v>537</v>
      </c>
      <c r="L258" s="38">
        <v>9053.8009999999995</v>
      </c>
      <c r="M258" s="38">
        <v>335668.82</v>
      </c>
      <c r="N258" s="38">
        <v>1522</v>
      </c>
      <c r="O258" s="38">
        <v>24454.347000000002</v>
      </c>
      <c r="P258" s="38">
        <v>788101.7</v>
      </c>
      <c r="Q258" s="38">
        <v>2954</v>
      </c>
      <c r="R258" s="38">
        <v>44509.588000000003</v>
      </c>
      <c r="S258" s="38">
        <v>1900330.45</v>
      </c>
    </row>
    <row r="259" spans="4:19" x14ac:dyDescent="0.25">
      <c r="D259" s="18" t="s">
        <v>569</v>
      </c>
      <c r="E259" s="38"/>
      <c r="F259" s="38"/>
      <c r="G259" s="38"/>
      <c r="H259" s="38">
        <v>458</v>
      </c>
      <c r="I259" s="38">
        <v>6495.1260000000002</v>
      </c>
      <c r="J259" s="38">
        <v>468233.78</v>
      </c>
      <c r="K259" s="38">
        <v>106</v>
      </c>
      <c r="L259" s="38">
        <v>1570.356</v>
      </c>
      <c r="M259" s="38">
        <v>21883.84</v>
      </c>
      <c r="N259" s="38">
        <v>1045</v>
      </c>
      <c r="O259" s="38">
        <v>15968.3</v>
      </c>
      <c r="P259" s="38">
        <v>487206.74</v>
      </c>
      <c r="Q259" s="38">
        <v>1609</v>
      </c>
      <c r="R259" s="38">
        <v>24033.781999999999</v>
      </c>
      <c r="S259" s="38">
        <v>977324.36</v>
      </c>
    </row>
    <row r="260" spans="4:19" x14ac:dyDescent="0.25">
      <c r="D260" s="18" t="s">
        <v>791</v>
      </c>
      <c r="E260" s="38"/>
      <c r="F260" s="38"/>
      <c r="G260" s="38"/>
      <c r="H260" s="38"/>
      <c r="I260" s="38"/>
      <c r="J260" s="38"/>
      <c r="K260" s="38"/>
      <c r="L260" s="38"/>
      <c r="M260" s="38"/>
      <c r="N260" s="38">
        <v>1</v>
      </c>
      <c r="O260" s="38">
        <v>18.693999999999999</v>
      </c>
      <c r="P260" s="38">
        <v>958.14</v>
      </c>
      <c r="Q260" s="38">
        <v>1</v>
      </c>
      <c r="R260" s="38">
        <v>18.693999999999999</v>
      </c>
      <c r="S260" s="38">
        <v>958.14</v>
      </c>
    </row>
    <row r="261" spans="4:19" x14ac:dyDescent="0.25">
      <c r="D261" s="18" t="s">
        <v>731</v>
      </c>
      <c r="E261" s="38"/>
      <c r="F261" s="38"/>
      <c r="G261" s="38"/>
      <c r="H261" s="38">
        <v>25</v>
      </c>
      <c r="I261" s="38">
        <v>178.33500000000001</v>
      </c>
      <c r="J261" s="38">
        <v>22071.22</v>
      </c>
      <c r="K261" s="38">
        <v>30</v>
      </c>
      <c r="L261" s="38">
        <v>622.65899999999999</v>
      </c>
      <c r="M261" s="38">
        <v>10386.42</v>
      </c>
      <c r="N261" s="38">
        <v>3</v>
      </c>
      <c r="O261" s="38">
        <v>63.378</v>
      </c>
      <c r="P261" s="38">
        <v>4080.06</v>
      </c>
      <c r="Q261" s="38">
        <v>58</v>
      </c>
      <c r="R261" s="38">
        <v>864.37199999999996</v>
      </c>
      <c r="S261" s="38">
        <v>36537.699999999997</v>
      </c>
    </row>
    <row r="262" spans="4:19" x14ac:dyDescent="0.25">
      <c r="D262" s="18" t="s">
        <v>570</v>
      </c>
      <c r="E262" s="38"/>
      <c r="F262" s="38"/>
      <c r="G262" s="38"/>
      <c r="H262" s="38">
        <v>11</v>
      </c>
      <c r="I262" s="38">
        <v>83.031999999999996</v>
      </c>
      <c r="J262" s="38">
        <v>9193.32</v>
      </c>
      <c r="K262" s="38">
        <v>29</v>
      </c>
      <c r="L262" s="38">
        <v>407.05900000000003</v>
      </c>
      <c r="M262" s="38">
        <v>22646.799999999999</v>
      </c>
      <c r="N262" s="38">
        <v>18</v>
      </c>
      <c r="O262" s="38">
        <v>91.162000000000006</v>
      </c>
      <c r="P262" s="38">
        <v>20111.88</v>
      </c>
      <c r="Q262" s="38">
        <v>58</v>
      </c>
      <c r="R262" s="38">
        <v>581.25300000000004</v>
      </c>
      <c r="S262" s="38">
        <v>51952</v>
      </c>
    </row>
    <row r="263" spans="4:19" x14ac:dyDescent="0.25">
      <c r="D263" s="18" t="s">
        <v>571</v>
      </c>
      <c r="E263" s="38">
        <v>109</v>
      </c>
      <c r="F263" s="38">
        <v>1157.095</v>
      </c>
      <c r="G263" s="38">
        <v>58842.25</v>
      </c>
      <c r="H263" s="38">
        <v>292</v>
      </c>
      <c r="I263" s="38">
        <v>3087.8519999999999</v>
      </c>
      <c r="J263" s="38">
        <v>218219.36</v>
      </c>
      <c r="K263" s="38">
        <v>372</v>
      </c>
      <c r="L263" s="38">
        <v>6453.7269999999999</v>
      </c>
      <c r="M263" s="38">
        <v>280751.76</v>
      </c>
      <c r="N263" s="38">
        <v>455</v>
      </c>
      <c r="O263" s="38">
        <v>8312.8130000000001</v>
      </c>
      <c r="P263" s="38">
        <v>275744.88</v>
      </c>
      <c r="Q263" s="38">
        <v>1228</v>
      </c>
      <c r="R263" s="38">
        <v>19011.487000000001</v>
      </c>
      <c r="S263" s="38">
        <v>833558.25</v>
      </c>
    </row>
    <row r="264" spans="4:19" x14ac:dyDescent="0.25">
      <c r="D264" s="18" t="s">
        <v>294</v>
      </c>
      <c r="E264" s="38"/>
      <c r="F264" s="38"/>
      <c r="G264" s="38"/>
      <c r="H264" s="38">
        <v>13</v>
      </c>
      <c r="I264" s="38">
        <v>176.01300000000001</v>
      </c>
      <c r="J264" s="38">
        <v>9016.76</v>
      </c>
      <c r="K264" s="38"/>
      <c r="L264" s="38"/>
      <c r="M264" s="38"/>
      <c r="N264" s="38">
        <v>0</v>
      </c>
      <c r="O264" s="38">
        <v>0</v>
      </c>
      <c r="P264" s="38">
        <v>0</v>
      </c>
      <c r="Q264" s="38">
        <v>13</v>
      </c>
      <c r="R264" s="38">
        <v>176.01300000000001</v>
      </c>
      <c r="S264" s="38">
        <v>9016.76</v>
      </c>
    </row>
    <row r="265" spans="4:19" x14ac:dyDescent="0.25">
      <c r="D265" s="18" t="s">
        <v>752</v>
      </c>
      <c r="E265" s="38"/>
      <c r="F265" s="38"/>
      <c r="G265" s="38"/>
      <c r="H265" s="38">
        <v>12</v>
      </c>
      <c r="I265" s="38">
        <v>171.714</v>
      </c>
      <c r="J265" s="38">
        <v>8609.83</v>
      </c>
      <c r="K265" s="38"/>
      <c r="L265" s="38"/>
      <c r="M265" s="38"/>
      <c r="N265" s="38">
        <v>0</v>
      </c>
      <c r="O265" s="38">
        <v>0</v>
      </c>
      <c r="P265" s="38">
        <v>0</v>
      </c>
      <c r="Q265" s="38">
        <v>12</v>
      </c>
      <c r="R265" s="38">
        <v>171.714</v>
      </c>
      <c r="S265" s="38">
        <v>8609.83</v>
      </c>
    </row>
    <row r="266" spans="4:19" x14ac:dyDescent="0.25">
      <c r="D266" s="18" t="s">
        <v>717</v>
      </c>
      <c r="E266" s="38"/>
      <c r="F266" s="38"/>
      <c r="G266" s="38"/>
      <c r="H266" s="38">
        <v>1</v>
      </c>
      <c r="I266" s="38">
        <v>4.2990000000000004</v>
      </c>
      <c r="J266" s="38">
        <v>406.93</v>
      </c>
      <c r="K266" s="38"/>
      <c r="L266" s="38"/>
      <c r="M266" s="38"/>
      <c r="N266" s="38">
        <v>0</v>
      </c>
      <c r="O266" s="38">
        <v>0</v>
      </c>
      <c r="P266" s="38">
        <v>0</v>
      </c>
      <c r="Q266" s="38">
        <v>1</v>
      </c>
      <c r="R266" s="38">
        <v>4.2990000000000004</v>
      </c>
      <c r="S266" s="38">
        <v>406.93</v>
      </c>
    </row>
    <row r="267" spans="4:19" x14ac:dyDescent="0.25">
      <c r="D267" s="18" t="s">
        <v>295</v>
      </c>
      <c r="E267" s="38">
        <v>674</v>
      </c>
      <c r="F267" s="38">
        <v>72840.635999999999</v>
      </c>
      <c r="G267" s="38">
        <v>2115864.41</v>
      </c>
      <c r="H267" s="38">
        <v>738</v>
      </c>
      <c r="I267" s="38">
        <v>60139.93</v>
      </c>
      <c r="J267" s="38">
        <v>1259179.33</v>
      </c>
      <c r="K267" s="38">
        <v>1547</v>
      </c>
      <c r="L267" s="38">
        <v>152816.27299999999</v>
      </c>
      <c r="M267" s="38">
        <v>3558825.21</v>
      </c>
      <c r="N267" s="38">
        <v>4589</v>
      </c>
      <c r="O267" s="38">
        <v>431384.12599999999</v>
      </c>
      <c r="P267" s="38">
        <v>7218489.0700000003</v>
      </c>
      <c r="Q267" s="38">
        <v>7548</v>
      </c>
      <c r="R267" s="38">
        <v>717180.96499999997</v>
      </c>
      <c r="S267" s="38">
        <v>14152358.02</v>
      </c>
    </row>
    <row r="268" spans="4:19" x14ac:dyDescent="0.25">
      <c r="D268" s="18" t="s">
        <v>572</v>
      </c>
      <c r="E268" s="38"/>
      <c r="F268" s="38"/>
      <c r="G268" s="38"/>
      <c r="H268" s="38">
        <v>3</v>
      </c>
      <c r="I268" s="38">
        <v>36.728999999999999</v>
      </c>
      <c r="J268" s="38">
        <v>1206.33</v>
      </c>
      <c r="K268" s="38"/>
      <c r="L268" s="38"/>
      <c r="M268" s="38"/>
      <c r="N268" s="38">
        <v>2</v>
      </c>
      <c r="O268" s="38">
        <v>37.255000000000003</v>
      </c>
      <c r="P268" s="38">
        <v>1658.13</v>
      </c>
      <c r="Q268" s="38">
        <v>5</v>
      </c>
      <c r="R268" s="38">
        <v>73.983999999999995</v>
      </c>
      <c r="S268" s="38">
        <v>2864.46</v>
      </c>
    </row>
    <row r="269" spans="4:19" x14ac:dyDescent="0.25">
      <c r="D269" s="18" t="s">
        <v>573</v>
      </c>
      <c r="E269" s="38"/>
      <c r="F269" s="38"/>
      <c r="G269" s="38"/>
      <c r="H269" s="38">
        <v>97</v>
      </c>
      <c r="I269" s="38">
        <v>6293.7439999999997</v>
      </c>
      <c r="J269" s="38">
        <v>226658.35</v>
      </c>
      <c r="K269" s="38"/>
      <c r="L269" s="38"/>
      <c r="M269" s="38"/>
      <c r="N269" s="38">
        <v>40</v>
      </c>
      <c r="O269" s="38">
        <v>3150.2280000000001</v>
      </c>
      <c r="P269" s="38">
        <v>49000.93</v>
      </c>
      <c r="Q269" s="38">
        <v>137</v>
      </c>
      <c r="R269" s="38">
        <v>9443.9719999999998</v>
      </c>
      <c r="S269" s="38">
        <v>275659.28000000003</v>
      </c>
    </row>
    <row r="270" spans="4:19" x14ac:dyDescent="0.25">
      <c r="D270" s="18" t="s">
        <v>574</v>
      </c>
      <c r="E270" s="38"/>
      <c r="F270" s="38"/>
      <c r="G270" s="38"/>
      <c r="H270" s="38">
        <v>30</v>
      </c>
      <c r="I270" s="38">
        <v>535.03499999999997</v>
      </c>
      <c r="J270" s="38">
        <v>39829.17</v>
      </c>
      <c r="K270" s="38"/>
      <c r="L270" s="38"/>
      <c r="M270" s="38"/>
      <c r="N270" s="38">
        <v>4</v>
      </c>
      <c r="O270" s="38">
        <v>85.215000000000003</v>
      </c>
      <c r="P270" s="38">
        <v>1828.86</v>
      </c>
      <c r="Q270" s="38">
        <v>34</v>
      </c>
      <c r="R270" s="38">
        <v>620.25</v>
      </c>
      <c r="S270" s="38">
        <v>41658.03</v>
      </c>
    </row>
    <row r="271" spans="4:19" x14ac:dyDescent="0.25">
      <c r="D271" s="18" t="s">
        <v>575</v>
      </c>
      <c r="E271" s="38">
        <v>545</v>
      </c>
      <c r="F271" s="38">
        <v>59718.837</v>
      </c>
      <c r="G271" s="38">
        <v>1399466.59</v>
      </c>
      <c r="H271" s="38">
        <v>389</v>
      </c>
      <c r="I271" s="38">
        <v>40226.326000000001</v>
      </c>
      <c r="J271" s="38">
        <v>708764.76</v>
      </c>
      <c r="K271" s="38">
        <v>909</v>
      </c>
      <c r="L271" s="38">
        <v>95237.660999999993</v>
      </c>
      <c r="M271" s="38">
        <v>1614981.54</v>
      </c>
      <c r="N271" s="38">
        <v>839</v>
      </c>
      <c r="O271" s="38">
        <v>86609.725000000006</v>
      </c>
      <c r="P271" s="38">
        <v>939298.69</v>
      </c>
      <c r="Q271" s="38">
        <v>2682</v>
      </c>
      <c r="R271" s="38">
        <v>281792.549</v>
      </c>
      <c r="S271" s="38">
        <v>4662511.58</v>
      </c>
    </row>
    <row r="272" spans="4:19" x14ac:dyDescent="0.25">
      <c r="D272" s="18" t="s">
        <v>576</v>
      </c>
      <c r="E272" s="38">
        <v>545</v>
      </c>
      <c r="F272" s="38">
        <v>59718.837</v>
      </c>
      <c r="G272" s="38">
        <v>1399466.59</v>
      </c>
      <c r="H272" s="38">
        <v>382</v>
      </c>
      <c r="I272" s="38">
        <v>39710.652000000002</v>
      </c>
      <c r="J272" s="38">
        <v>693135.4</v>
      </c>
      <c r="K272" s="38">
        <v>909</v>
      </c>
      <c r="L272" s="38">
        <v>95237.660999999993</v>
      </c>
      <c r="M272" s="38">
        <v>1614981.54</v>
      </c>
      <c r="N272" s="38">
        <v>823</v>
      </c>
      <c r="O272" s="38">
        <v>86284.895000000004</v>
      </c>
      <c r="P272" s="38">
        <v>920363.55</v>
      </c>
      <c r="Q272" s="38">
        <v>2659</v>
      </c>
      <c r="R272" s="38">
        <v>280952.04499999998</v>
      </c>
      <c r="S272" s="38">
        <v>4627947.08</v>
      </c>
    </row>
    <row r="273" spans="4:19" x14ac:dyDescent="0.25">
      <c r="D273" s="18" t="s">
        <v>577</v>
      </c>
      <c r="E273" s="38"/>
      <c r="F273" s="38"/>
      <c r="G273" s="38"/>
      <c r="H273" s="38">
        <v>6</v>
      </c>
      <c r="I273" s="38">
        <v>105.62</v>
      </c>
      <c r="J273" s="38">
        <v>4456.96</v>
      </c>
      <c r="K273" s="38">
        <v>4</v>
      </c>
      <c r="L273" s="38">
        <v>394.79599999999999</v>
      </c>
      <c r="M273" s="38">
        <v>11111.14</v>
      </c>
      <c r="N273" s="38">
        <v>4</v>
      </c>
      <c r="O273" s="38">
        <v>68.704999999999998</v>
      </c>
      <c r="P273" s="38">
        <v>1225.43</v>
      </c>
      <c r="Q273" s="38">
        <v>14</v>
      </c>
      <c r="R273" s="38">
        <v>569.12099999999998</v>
      </c>
      <c r="S273" s="38">
        <v>16793.53</v>
      </c>
    </row>
    <row r="274" spans="4:19" x14ac:dyDescent="0.25">
      <c r="D274" s="18" t="s">
        <v>792</v>
      </c>
      <c r="E274" s="38"/>
      <c r="F274" s="38"/>
      <c r="G274" s="38"/>
      <c r="H274" s="38">
        <v>3</v>
      </c>
      <c r="I274" s="38">
        <v>59.198</v>
      </c>
      <c r="J274" s="38">
        <v>2416.62</v>
      </c>
      <c r="K274" s="38">
        <v>4</v>
      </c>
      <c r="L274" s="38">
        <v>394.79599999999999</v>
      </c>
      <c r="M274" s="38">
        <v>11111.14</v>
      </c>
      <c r="N274" s="38"/>
      <c r="O274" s="38"/>
      <c r="P274" s="38"/>
      <c r="Q274" s="38">
        <v>7</v>
      </c>
      <c r="R274" s="38">
        <v>453.99400000000003</v>
      </c>
      <c r="S274" s="38">
        <v>13527.76</v>
      </c>
    </row>
    <row r="275" spans="4:19" x14ac:dyDescent="0.25">
      <c r="D275" s="18" t="s">
        <v>793</v>
      </c>
      <c r="E275" s="38"/>
      <c r="F275" s="38"/>
      <c r="G275" s="38"/>
      <c r="H275" s="38">
        <v>2</v>
      </c>
      <c r="I275" s="38">
        <v>38.198</v>
      </c>
      <c r="J275" s="38">
        <v>1455.96</v>
      </c>
      <c r="K275" s="38">
        <v>4</v>
      </c>
      <c r="L275" s="38">
        <v>394.79599999999999</v>
      </c>
      <c r="M275" s="38">
        <v>11111.14</v>
      </c>
      <c r="N275" s="38"/>
      <c r="O275" s="38"/>
      <c r="P275" s="38"/>
      <c r="Q275" s="38">
        <v>6</v>
      </c>
      <c r="R275" s="38">
        <v>432.99400000000003</v>
      </c>
      <c r="S275" s="38">
        <v>12567.1</v>
      </c>
    </row>
    <row r="276" spans="4:19" x14ac:dyDescent="0.25">
      <c r="D276" s="18" t="s">
        <v>578</v>
      </c>
      <c r="E276" s="38"/>
      <c r="F276" s="38"/>
      <c r="G276" s="38"/>
      <c r="H276" s="38">
        <v>3</v>
      </c>
      <c r="I276" s="38">
        <v>46.421999999999997</v>
      </c>
      <c r="J276" s="38">
        <v>2040.34</v>
      </c>
      <c r="K276" s="38"/>
      <c r="L276" s="38"/>
      <c r="M276" s="38"/>
      <c r="N276" s="38">
        <v>4</v>
      </c>
      <c r="O276" s="38">
        <v>68.704999999999998</v>
      </c>
      <c r="P276" s="38">
        <v>1225.43</v>
      </c>
      <c r="Q276" s="38">
        <v>7</v>
      </c>
      <c r="R276" s="38">
        <v>115.127</v>
      </c>
      <c r="S276" s="38">
        <v>3265.77</v>
      </c>
    </row>
    <row r="277" spans="4:19" x14ac:dyDescent="0.25">
      <c r="D277" s="18" t="s">
        <v>579</v>
      </c>
      <c r="E277" s="38"/>
      <c r="F277" s="38"/>
      <c r="G277" s="38"/>
      <c r="H277" s="38">
        <v>2</v>
      </c>
      <c r="I277" s="38">
        <v>21.529</v>
      </c>
      <c r="J277" s="38">
        <v>801.29</v>
      </c>
      <c r="K277" s="38"/>
      <c r="L277" s="38"/>
      <c r="M277" s="38"/>
      <c r="N277" s="38">
        <v>10</v>
      </c>
      <c r="O277" s="38">
        <v>176.946</v>
      </c>
      <c r="P277" s="38">
        <v>4689.5</v>
      </c>
      <c r="Q277" s="38">
        <v>12</v>
      </c>
      <c r="R277" s="38">
        <v>198.47499999999999</v>
      </c>
      <c r="S277" s="38">
        <v>5490.79</v>
      </c>
    </row>
    <row r="278" spans="4:19" x14ac:dyDescent="0.25">
      <c r="D278" s="18" t="s">
        <v>580</v>
      </c>
      <c r="E278" s="38">
        <v>129</v>
      </c>
      <c r="F278" s="38">
        <v>13121.799000000001</v>
      </c>
      <c r="G278" s="38">
        <v>716397.82</v>
      </c>
      <c r="H278" s="38">
        <v>29</v>
      </c>
      <c r="I278" s="38">
        <v>820.72299999999996</v>
      </c>
      <c r="J278" s="38">
        <v>33285.99</v>
      </c>
      <c r="K278" s="38">
        <v>126</v>
      </c>
      <c r="L278" s="38">
        <v>10178.239</v>
      </c>
      <c r="M278" s="38">
        <v>294251.56</v>
      </c>
      <c r="N278" s="38">
        <v>734</v>
      </c>
      <c r="O278" s="38">
        <v>58099.889000000003</v>
      </c>
      <c r="P278" s="38">
        <v>1038293.48</v>
      </c>
      <c r="Q278" s="38">
        <v>1018</v>
      </c>
      <c r="R278" s="38">
        <v>82220.649999999994</v>
      </c>
      <c r="S278" s="38">
        <v>2082228.85</v>
      </c>
    </row>
    <row r="279" spans="4:19" x14ac:dyDescent="0.25">
      <c r="D279" s="18" t="s">
        <v>581</v>
      </c>
      <c r="E279" s="38"/>
      <c r="F279" s="38"/>
      <c r="G279" s="38"/>
      <c r="H279" s="38">
        <v>9</v>
      </c>
      <c r="I279" s="38">
        <v>97.789000000000001</v>
      </c>
      <c r="J279" s="38">
        <v>4784.0600000000004</v>
      </c>
      <c r="K279" s="38">
        <v>21</v>
      </c>
      <c r="L279" s="38">
        <v>140.65199999999999</v>
      </c>
      <c r="M279" s="38">
        <v>13365.27</v>
      </c>
      <c r="N279" s="38">
        <v>131</v>
      </c>
      <c r="O279" s="38">
        <v>817.26</v>
      </c>
      <c r="P279" s="38">
        <v>40804.93</v>
      </c>
      <c r="Q279" s="38">
        <v>161</v>
      </c>
      <c r="R279" s="38">
        <v>1055.701</v>
      </c>
      <c r="S279" s="38">
        <v>58954.26</v>
      </c>
    </row>
    <row r="280" spans="4:19" x14ac:dyDescent="0.25">
      <c r="D280" s="18" t="s">
        <v>582</v>
      </c>
      <c r="E280" s="38">
        <v>121</v>
      </c>
      <c r="F280" s="38">
        <v>12470.65</v>
      </c>
      <c r="G280" s="38">
        <v>689728.16</v>
      </c>
      <c r="H280" s="38">
        <v>13</v>
      </c>
      <c r="I280" s="38">
        <v>569.08000000000004</v>
      </c>
      <c r="J280" s="38">
        <v>14256.78</v>
      </c>
      <c r="K280" s="38">
        <v>52</v>
      </c>
      <c r="L280" s="38">
        <v>5027.3</v>
      </c>
      <c r="M280" s="38">
        <v>139766.15</v>
      </c>
      <c r="N280" s="38">
        <v>5</v>
      </c>
      <c r="O280" s="38">
        <v>488.9</v>
      </c>
      <c r="P280" s="38">
        <v>17202.55</v>
      </c>
      <c r="Q280" s="38">
        <v>191</v>
      </c>
      <c r="R280" s="38">
        <v>18555.93</v>
      </c>
      <c r="S280" s="38">
        <v>860953.64</v>
      </c>
    </row>
    <row r="281" spans="4:19" x14ac:dyDescent="0.25">
      <c r="D281" s="18" t="s">
        <v>583</v>
      </c>
      <c r="E281" s="38">
        <v>8</v>
      </c>
      <c r="F281" s="38">
        <v>651.149</v>
      </c>
      <c r="G281" s="38">
        <v>26669.66</v>
      </c>
      <c r="H281" s="38">
        <v>7</v>
      </c>
      <c r="I281" s="38">
        <v>153.85400000000001</v>
      </c>
      <c r="J281" s="38">
        <v>14245.15</v>
      </c>
      <c r="K281" s="38">
        <v>53</v>
      </c>
      <c r="L281" s="38">
        <v>5010.2870000000003</v>
      </c>
      <c r="M281" s="38">
        <v>141120.14000000001</v>
      </c>
      <c r="N281" s="38">
        <v>598</v>
      </c>
      <c r="O281" s="38">
        <v>56793.728999999999</v>
      </c>
      <c r="P281" s="38">
        <v>980286</v>
      </c>
      <c r="Q281" s="38">
        <v>666</v>
      </c>
      <c r="R281" s="38">
        <v>62609.019</v>
      </c>
      <c r="S281" s="38">
        <v>1162320.95</v>
      </c>
    </row>
    <row r="282" spans="4:19" x14ac:dyDescent="0.25">
      <c r="D282" s="18" t="s">
        <v>584</v>
      </c>
      <c r="E282" s="38"/>
      <c r="F282" s="38"/>
      <c r="G282" s="38"/>
      <c r="H282" s="38"/>
      <c r="I282" s="38"/>
      <c r="J282" s="38"/>
      <c r="K282" s="38">
        <v>10</v>
      </c>
      <c r="L282" s="38">
        <v>212.5</v>
      </c>
      <c r="M282" s="38">
        <v>6265.92</v>
      </c>
      <c r="N282" s="38">
        <v>5</v>
      </c>
      <c r="O282" s="38">
        <v>58.118000000000002</v>
      </c>
      <c r="P282" s="38">
        <v>1579.92</v>
      </c>
      <c r="Q282" s="38">
        <v>15</v>
      </c>
      <c r="R282" s="38">
        <v>270.61799999999999</v>
      </c>
      <c r="S282" s="38">
        <v>7845.84</v>
      </c>
    </row>
    <row r="283" spans="4:19" x14ac:dyDescent="0.25">
      <c r="D283" s="18" t="s">
        <v>585</v>
      </c>
      <c r="E283" s="38"/>
      <c r="F283" s="38"/>
      <c r="G283" s="38"/>
      <c r="H283" s="38">
        <v>212</v>
      </c>
      <c r="I283" s="38">
        <v>12635.259</v>
      </c>
      <c r="J283" s="38">
        <v>284005.65000000002</v>
      </c>
      <c r="K283" s="38">
        <v>498</v>
      </c>
      <c r="L283" s="38">
        <v>46793.076999999997</v>
      </c>
      <c r="M283" s="38">
        <v>1632215.05</v>
      </c>
      <c r="N283" s="38">
        <v>2955</v>
      </c>
      <c r="O283" s="38">
        <v>283183.26</v>
      </c>
      <c r="P283" s="38">
        <v>5182742.99</v>
      </c>
      <c r="Q283" s="38">
        <v>3665</v>
      </c>
      <c r="R283" s="38">
        <v>342611.59600000002</v>
      </c>
      <c r="S283" s="38">
        <v>7098963.6900000004</v>
      </c>
    </row>
    <row r="284" spans="4:19" x14ac:dyDescent="0.25">
      <c r="D284" s="18" t="s">
        <v>586</v>
      </c>
      <c r="E284" s="38"/>
      <c r="F284" s="38"/>
      <c r="G284" s="38"/>
      <c r="H284" s="38">
        <v>7</v>
      </c>
      <c r="I284" s="38">
        <v>135.75800000000001</v>
      </c>
      <c r="J284" s="38">
        <v>4003.08</v>
      </c>
      <c r="K284" s="38"/>
      <c r="L284" s="38"/>
      <c r="M284" s="38"/>
      <c r="N284" s="38">
        <v>1</v>
      </c>
      <c r="O284" s="38">
        <v>20.9</v>
      </c>
      <c r="P284" s="38">
        <v>670.18</v>
      </c>
      <c r="Q284" s="38">
        <v>8</v>
      </c>
      <c r="R284" s="38">
        <v>156.65799999999999</v>
      </c>
      <c r="S284" s="38">
        <v>4673.26</v>
      </c>
    </row>
    <row r="285" spans="4:19" x14ac:dyDescent="0.25">
      <c r="D285" s="18" t="s">
        <v>587</v>
      </c>
      <c r="E285" s="38"/>
      <c r="F285" s="38"/>
      <c r="G285" s="38"/>
      <c r="H285" s="38">
        <v>171</v>
      </c>
      <c r="I285" s="38">
        <v>12180.539000000001</v>
      </c>
      <c r="J285" s="38">
        <v>255047.22</v>
      </c>
      <c r="K285" s="38">
        <v>498</v>
      </c>
      <c r="L285" s="38">
        <v>46793.076999999997</v>
      </c>
      <c r="M285" s="38">
        <v>1632215.05</v>
      </c>
      <c r="N285" s="38">
        <v>2899</v>
      </c>
      <c r="O285" s="38">
        <v>282690.50900000002</v>
      </c>
      <c r="P285" s="38">
        <v>5157320.99</v>
      </c>
      <c r="Q285" s="38">
        <v>3568</v>
      </c>
      <c r="R285" s="38">
        <v>341664.125</v>
      </c>
      <c r="S285" s="38">
        <v>7044583.2599999998</v>
      </c>
    </row>
    <row r="286" spans="4:19" x14ac:dyDescent="0.25">
      <c r="D286" s="18" t="s">
        <v>339</v>
      </c>
      <c r="E286" s="38">
        <v>382</v>
      </c>
      <c r="F286" s="38">
        <v>37136.735999999997</v>
      </c>
      <c r="G286" s="38">
        <v>1212280.8500000001</v>
      </c>
      <c r="H286" s="38">
        <v>2178</v>
      </c>
      <c r="I286" s="38">
        <v>175264.372</v>
      </c>
      <c r="J286" s="38">
        <v>6108368.5</v>
      </c>
      <c r="K286" s="38">
        <v>1437</v>
      </c>
      <c r="L286" s="38">
        <v>128287.485</v>
      </c>
      <c r="M286" s="38">
        <v>4329690.8899999997</v>
      </c>
      <c r="N286" s="38">
        <v>1670</v>
      </c>
      <c r="O286" s="38">
        <v>150651.97099999999</v>
      </c>
      <c r="P286" s="38">
        <v>3615696.11</v>
      </c>
      <c r="Q286" s="38">
        <v>5667</v>
      </c>
      <c r="R286" s="38">
        <v>491340.56400000001</v>
      </c>
      <c r="S286" s="38">
        <v>15266036.35</v>
      </c>
    </row>
    <row r="287" spans="4:19" x14ac:dyDescent="0.25">
      <c r="D287" s="18" t="s">
        <v>588</v>
      </c>
      <c r="E287" s="38">
        <v>388</v>
      </c>
      <c r="F287" s="38">
        <v>37581.999000000003</v>
      </c>
      <c r="G287" s="38">
        <v>1234764.8500000001</v>
      </c>
      <c r="H287" s="38">
        <v>2150</v>
      </c>
      <c r="I287" s="38">
        <v>173580.56599999999</v>
      </c>
      <c r="J287" s="38">
        <v>6029336.3700000001</v>
      </c>
      <c r="K287" s="38">
        <v>1210</v>
      </c>
      <c r="L287" s="38">
        <v>107090.269</v>
      </c>
      <c r="M287" s="38">
        <v>3618114.43</v>
      </c>
      <c r="N287" s="38">
        <v>1049</v>
      </c>
      <c r="O287" s="38">
        <v>93819.335000000006</v>
      </c>
      <c r="P287" s="38">
        <v>2082889.13</v>
      </c>
      <c r="Q287" s="38">
        <v>4797</v>
      </c>
      <c r="R287" s="38">
        <v>412072.16899999999</v>
      </c>
      <c r="S287" s="38">
        <v>12965104.779999999</v>
      </c>
    </row>
    <row r="288" spans="4:19" x14ac:dyDescent="0.25">
      <c r="D288" s="18" t="s">
        <v>732</v>
      </c>
      <c r="E288" s="38"/>
      <c r="F288" s="38"/>
      <c r="G288" s="38"/>
      <c r="H288" s="38">
        <v>2</v>
      </c>
      <c r="I288" s="38">
        <v>191.25</v>
      </c>
      <c r="J288" s="38">
        <v>9565.2000000000007</v>
      </c>
      <c r="K288" s="38"/>
      <c r="L288" s="38"/>
      <c r="M288" s="38"/>
      <c r="N288" s="38">
        <v>0</v>
      </c>
      <c r="O288" s="38">
        <v>0</v>
      </c>
      <c r="P288" s="38">
        <v>0</v>
      </c>
      <c r="Q288" s="38">
        <v>2</v>
      </c>
      <c r="R288" s="38">
        <v>191.25</v>
      </c>
      <c r="S288" s="38">
        <v>9565.2000000000007</v>
      </c>
    </row>
    <row r="289" spans="4:19" x14ac:dyDescent="0.25">
      <c r="D289" s="18" t="s">
        <v>718</v>
      </c>
      <c r="E289" s="38"/>
      <c r="F289" s="38"/>
      <c r="G289" s="38"/>
      <c r="H289" s="38">
        <v>3</v>
      </c>
      <c r="I289" s="38">
        <v>64</v>
      </c>
      <c r="J289" s="38">
        <v>1485.9</v>
      </c>
      <c r="K289" s="38"/>
      <c r="L289" s="38"/>
      <c r="M289" s="38"/>
      <c r="N289" s="38">
        <v>1</v>
      </c>
      <c r="O289" s="38">
        <v>21.94</v>
      </c>
      <c r="P289" s="38">
        <v>1393.41</v>
      </c>
      <c r="Q289" s="38">
        <v>4</v>
      </c>
      <c r="R289" s="38">
        <v>85.94</v>
      </c>
      <c r="S289" s="38">
        <v>2879.31</v>
      </c>
    </row>
    <row r="290" spans="4:19" x14ac:dyDescent="0.25">
      <c r="D290" s="18" t="s">
        <v>589</v>
      </c>
      <c r="E290" s="38">
        <v>388</v>
      </c>
      <c r="F290" s="38">
        <v>37581.999000000003</v>
      </c>
      <c r="G290" s="38">
        <v>1234764.8500000001</v>
      </c>
      <c r="H290" s="38">
        <v>2145</v>
      </c>
      <c r="I290" s="38">
        <v>173325.31599999999</v>
      </c>
      <c r="J290" s="38">
        <v>6018285.2699999996</v>
      </c>
      <c r="K290" s="38">
        <v>1181</v>
      </c>
      <c r="L290" s="38">
        <v>106478.99400000001</v>
      </c>
      <c r="M290" s="38">
        <v>3603730.25</v>
      </c>
      <c r="N290" s="38">
        <v>987</v>
      </c>
      <c r="O290" s="38">
        <v>88921</v>
      </c>
      <c r="P290" s="38">
        <v>1935836.96</v>
      </c>
      <c r="Q290" s="38">
        <v>4701</v>
      </c>
      <c r="R290" s="38">
        <v>406307.30900000001</v>
      </c>
      <c r="S290" s="38">
        <v>12792617.33</v>
      </c>
    </row>
    <row r="291" spans="4:19" x14ac:dyDescent="0.25">
      <c r="D291" s="18" t="s">
        <v>590</v>
      </c>
      <c r="E291" s="38"/>
      <c r="F291" s="38"/>
      <c r="G291" s="38"/>
      <c r="H291" s="38">
        <v>2</v>
      </c>
      <c r="I291" s="38">
        <v>37.311</v>
      </c>
      <c r="J291" s="38">
        <v>10450.85</v>
      </c>
      <c r="K291" s="38">
        <v>33</v>
      </c>
      <c r="L291" s="38">
        <v>2778.9609999999998</v>
      </c>
      <c r="M291" s="38">
        <v>100794.45</v>
      </c>
      <c r="N291" s="38">
        <v>100</v>
      </c>
      <c r="O291" s="38">
        <v>10222.049999999999</v>
      </c>
      <c r="P291" s="38">
        <v>92918.79</v>
      </c>
      <c r="Q291" s="38">
        <v>135</v>
      </c>
      <c r="R291" s="38">
        <v>13038.322</v>
      </c>
      <c r="S291" s="38">
        <v>204164.09</v>
      </c>
    </row>
    <row r="292" spans="4:19" x14ac:dyDescent="0.25">
      <c r="D292" s="18" t="s">
        <v>591</v>
      </c>
      <c r="E292" s="38"/>
      <c r="F292" s="38"/>
      <c r="G292" s="38"/>
      <c r="H292" s="38"/>
      <c r="I292" s="38"/>
      <c r="J292" s="38"/>
      <c r="K292" s="38"/>
      <c r="L292" s="38"/>
      <c r="M292" s="38"/>
      <c r="N292" s="38">
        <v>4</v>
      </c>
      <c r="O292" s="38">
        <v>84.391999999999996</v>
      </c>
      <c r="P292" s="38">
        <v>3258.38</v>
      </c>
      <c r="Q292" s="38">
        <v>4</v>
      </c>
      <c r="R292" s="38">
        <v>84.391999999999996</v>
      </c>
      <c r="S292" s="38">
        <v>3258.38</v>
      </c>
    </row>
    <row r="293" spans="4:19" x14ac:dyDescent="0.25">
      <c r="D293" s="18" t="s">
        <v>592</v>
      </c>
      <c r="E293" s="38"/>
      <c r="F293" s="38"/>
      <c r="G293" s="38"/>
      <c r="H293" s="38"/>
      <c r="I293" s="38"/>
      <c r="J293" s="38"/>
      <c r="K293" s="38">
        <v>29</v>
      </c>
      <c r="L293" s="38">
        <v>611.27499999999998</v>
      </c>
      <c r="M293" s="38">
        <v>14384.18</v>
      </c>
      <c r="N293" s="38">
        <v>57</v>
      </c>
      <c r="O293" s="38">
        <v>4792.0029999999997</v>
      </c>
      <c r="P293" s="38">
        <v>142400.38</v>
      </c>
      <c r="Q293" s="38">
        <v>86</v>
      </c>
      <c r="R293" s="38">
        <v>5403.2780000000002</v>
      </c>
      <c r="S293" s="38">
        <v>156784.56</v>
      </c>
    </row>
    <row r="294" spans="4:19" x14ac:dyDescent="0.25">
      <c r="D294" s="18" t="s">
        <v>593</v>
      </c>
      <c r="E294" s="38"/>
      <c r="F294" s="38"/>
      <c r="G294" s="38"/>
      <c r="H294" s="38">
        <v>1</v>
      </c>
      <c r="I294" s="38">
        <v>1.1499999999999999</v>
      </c>
      <c r="J294" s="38">
        <v>1325.35</v>
      </c>
      <c r="K294" s="38">
        <v>23</v>
      </c>
      <c r="L294" s="38">
        <v>1893.56</v>
      </c>
      <c r="M294" s="38">
        <v>99529.02</v>
      </c>
      <c r="N294" s="38">
        <v>0</v>
      </c>
      <c r="O294" s="38">
        <v>0</v>
      </c>
      <c r="P294" s="38">
        <v>0</v>
      </c>
      <c r="Q294" s="38">
        <v>24</v>
      </c>
      <c r="R294" s="38">
        <v>1894.71</v>
      </c>
      <c r="S294" s="38">
        <v>100854.37</v>
      </c>
    </row>
    <row r="295" spans="4:19" x14ac:dyDescent="0.25">
      <c r="D295" s="18" t="s">
        <v>594</v>
      </c>
      <c r="E295" s="38"/>
      <c r="F295" s="38"/>
      <c r="G295" s="38"/>
      <c r="H295" s="38"/>
      <c r="I295" s="38"/>
      <c r="J295" s="38"/>
      <c r="K295" s="38">
        <v>23</v>
      </c>
      <c r="L295" s="38">
        <v>1893.56</v>
      </c>
      <c r="M295" s="38">
        <v>99529.02</v>
      </c>
      <c r="N295" s="38">
        <v>0</v>
      </c>
      <c r="O295" s="38">
        <v>0</v>
      </c>
      <c r="P295" s="38">
        <v>0</v>
      </c>
      <c r="Q295" s="38">
        <v>23</v>
      </c>
      <c r="R295" s="38">
        <v>1893.56</v>
      </c>
      <c r="S295" s="38">
        <v>99529.02</v>
      </c>
    </row>
    <row r="296" spans="4:19" x14ac:dyDescent="0.25">
      <c r="D296" s="18" t="s">
        <v>595</v>
      </c>
      <c r="E296" s="38">
        <v>-6</v>
      </c>
      <c r="F296" s="38">
        <v>-445.26299999999998</v>
      </c>
      <c r="G296" s="38">
        <v>-22484</v>
      </c>
      <c r="H296" s="38">
        <v>15</v>
      </c>
      <c r="I296" s="38">
        <v>1471.008</v>
      </c>
      <c r="J296" s="38">
        <v>70474.960000000006</v>
      </c>
      <c r="K296" s="38">
        <v>192</v>
      </c>
      <c r="L296" s="38">
        <v>19056.236000000001</v>
      </c>
      <c r="M296" s="38">
        <v>604353.97</v>
      </c>
      <c r="N296" s="38">
        <v>561</v>
      </c>
      <c r="O296" s="38">
        <v>55021.038</v>
      </c>
      <c r="P296" s="38">
        <v>1500337.59</v>
      </c>
      <c r="Q296" s="38">
        <v>762</v>
      </c>
      <c r="R296" s="38">
        <v>75103.019</v>
      </c>
      <c r="S296" s="38">
        <v>2152682.52</v>
      </c>
    </row>
    <row r="297" spans="4:19" x14ac:dyDescent="0.25">
      <c r="D297" s="18" t="s">
        <v>733</v>
      </c>
      <c r="E297" s="38"/>
      <c r="F297" s="38"/>
      <c r="G297" s="38"/>
      <c r="H297" s="38"/>
      <c r="I297" s="38"/>
      <c r="J297" s="38"/>
      <c r="K297" s="38"/>
      <c r="L297" s="38"/>
      <c r="M297" s="38"/>
      <c r="N297" s="38">
        <v>26</v>
      </c>
      <c r="O297" s="38">
        <v>2686.37</v>
      </c>
      <c r="P297" s="38">
        <v>31301.08</v>
      </c>
      <c r="Q297" s="38">
        <v>26</v>
      </c>
      <c r="R297" s="38">
        <v>2686.37</v>
      </c>
      <c r="S297" s="38">
        <v>31301.08</v>
      </c>
    </row>
    <row r="298" spans="4:19" x14ac:dyDescent="0.25">
      <c r="D298" s="18" t="s">
        <v>596</v>
      </c>
      <c r="E298" s="38"/>
      <c r="F298" s="38"/>
      <c r="G298" s="38"/>
      <c r="H298" s="38">
        <v>15</v>
      </c>
      <c r="I298" s="38">
        <v>1471.008</v>
      </c>
      <c r="J298" s="38">
        <v>70474.960000000006</v>
      </c>
      <c r="K298" s="38">
        <v>2</v>
      </c>
      <c r="L298" s="38">
        <v>179.88300000000001</v>
      </c>
      <c r="M298" s="38">
        <v>8822.35</v>
      </c>
      <c r="N298" s="38">
        <v>37</v>
      </c>
      <c r="O298" s="38">
        <v>3355.0210000000002</v>
      </c>
      <c r="P298" s="38">
        <v>129978.95</v>
      </c>
      <c r="Q298" s="38">
        <v>54</v>
      </c>
      <c r="R298" s="38">
        <v>5005.9120000000003</v>
      </c>
      <c r="S298" s="38">
        <v>209276.26</v>
      </c>
    </row>
    <row r="299" spans="4:19" x14ac:dyDescent="0.25">
      <c r="D299" s="18" t="s">
        <v>597</v>
      </c>
      <c r="E299" s="38"/>
      <c r="F299" s="38"/>
      <c r="G299" s="38"/>
      <c r="H299" s="38"/>
      <c r="I299" s="38"/>
      <c r="J299" s="38"/>
      <c r="K299" s="38">
        <v>46</v>
      </c>
      <c r="L299" s="38">
        <v>4105.3069999999998</v>
      </c>
      <c r="M299" s="38">
        <v>212101.55</v>
      </c>
      <c r="N299" s="38">
        <v>196</v>
      </c>
      <c r="O299" s="38">
        <v>17398.373</v>
      </c>
      <c r="P299" s="38">
        <v>692682.94</v>
      </c>
      <c r="Q299" s="38">
        <v>242</v>
      </c>
      <c r="R299" s="38">
        <v>21503.68</v>
      </c>
      <c r="S299" s="38">
        <v>904784.49</v>
      </c>
    </row>
    <row r="300" spans="4:19" x14ac:dyDescent="0.25">
      <c r="D300" s="18" t="s">
        <v>598</v>
      </c>
      <c r="E300" s="38">
        <v>-6</v>
      </c>
      <c r="F300" s="38">
        <v>-445.26299999999998</v>
      </c>
      <c r="G300" s="38">
        <v>-22484</v>
      </c>
      <c r="H300" s="38"/>
      <c r="I300" s="38"/>
      <c r="J300" s="38"/>
      <c r="K300" s="38">
        <v>144</v>
      </c>
      <c r="L300" s="38">
        <v>14771.046</v>
      </c>
      <c r="M300" s="38">
        <v>383430.07</v>
      </c>
      <c r="N300" s="38">
        <v>302</v>
      </c>
      <c r="O300" s="38">
        <v>31581.274000000001</v>
      </c>
      <c r="P300" s="38">
        <v>646374.62</v>
      </c>
      <c r="Q300" s="38">
        <v>440</v>
      </c>
      <c r="R300" s="38">
        <v>45907.057000000001</v>
      </c>
      <c r="S300" s="38">
        <v>1007320.69</v>
      </c>
    </row>
    <row r="301" spans="4:19" x14ac:dyDescent="0.25">
      <c r="D301" s="18" t="s">
        <v>599</v>
      </c>
      <c r="E301" s="38"/>
      <c r="F301" s="38"/>
      <c r="G301" s="38"/>
      <c r="H301" s="38">
        <v>11</v>
      </c>
      <c r="I301" s="38">
        <v>190.80799999999999</v>
      </c>
      <c r="J301" s="38">
        <v>6336.5</v>
      </c>
      <c r="K301" s="38">
        <v>2</v>
      </c>
      <c r="L301" s="38">
        <v>42.622999999999998</v>
      </c>
      <c r="M301" s="38">
        <v>528.41</v>
      </c>
      <c r="N301" s="38">
        <v>13</v>
      </c>
      <c r="O301" s="38">
        <v>276.49200000000002</v>
      </c>
      <c r="P301" s="38">
        <v>6515.43</v>
      </c>
      <c r="Q301" s="38">
        <v>26</v>
      </c>
      <c r="R301" s="38">
        <v>509.923</v>
      </c>
      <c r="S301" s="38">
        <v>13380.34</v>
      </c>
    </row>
    <row r="302" spans="4:19" x14ac:dyDescent="0.25">
      <c r="D302" s="18" t="s">
        <v>600</v>
      </c>
      <c r="E302" s="38"/>
      <c r="F302" s="38"/>
      <c r="G302" s="38"/>
      <c r="H302" s="38">
        <v>2</v>
      </c>
      <c r="I302" s="38">
        <v>27.734000000000002</v>
      </c>
      <c r="J302" s="38">
        <v>1722.31</v>
      </c>
      <c r="K302" s="38"/>
      <c r="L302" s="38"/>
      <c r="M302" s="38"/>
      <c r="N302" s="38">
        <v>8</v>
      </c>
      <c r="O302" s="38">
        <v>242.09899999999999</v>
      </c>
      <c r="P302" s="38">
        <v>5387.67</v>
      </c>
      <c r="Q302" s="38">
        <v>10</v>
      </c>
      <c r="R302" s="38">
        <v>269.83300000000003</v>
      </c>
      <c r="S302" s="38">
        <v>7109.98</v>
      </c>
    </row>
    <row r="303" spans="4:19" x14ac:dyDescent="0.25">
      <c r="D303" s="18" t="s">
        <v>734</v>
      </c>
      <c r="E303" s="38"/>
      <c r="F303" s="38"/>
      <c r="G303" s="38"/>
      <c r="H303" s="38">
        <v>9</v>
      </c>
      <c r="I303" s="38">
        <v>163.07400000000001</v>
      </c>
      <c r="J303" s="38">
        <v>4677.54</v>
      </c>
      <c r="K303" s="38">
        <v>2</v>
      </c>
      <c r="L303" s="38">
        <v>42.622999999999998</v>
      </c>
      <c r="M303" s="38">
        <v>528.41</v>
      </c>
      <c r="N303" s="38">
        <v>0</v>
      </c>
      <c r="O303" s="38">
        <v>0</v>
      </c>
      <c r="P303" s="38">
        <v>0</v>
      </c>
      <c r="Q303" s="38">
        <v>11</v>
      </c>
      <c r="R303" s="38">
        <v>205.697</v>
      </c>
      <c r="S303" s="38">
        <v>5205.95</v>
      </c>
    </row>
    <row r="304" spans="4:19" x14ac:dyDescent="0.25">
      <c r="D304" s="18" t="s">
        <v>757</v>
      </c>
      <c r="E304" s="38"/>
      <c r="F304" s="38"/>
      <c r="G304" s="38"/>
      <c r="H304" s="38">
        <v>1</v>
      </c>
      <c r="I304" s="38">
        <v>20.84</v>
      </c>
      <c r="J304" s="38">
        <v>895.32</v>
      </c>
      <c r="K304" s="38"/>
      <c r="L304" s="38"/>
      <c r="M304" s="38"/>
      <c r="N304" s="38">
        <v>6</v>
      </c>
      <c r="O304" s="38">
        <v>32.401000000000003</v>
      </c>
      <c r="P304" s="38">
        <v>4968.8999999999996</v>
      </c>
      <c r="Q304" s="38">
        <v>7</v>
      </c>
      <c r="R304" s="38">
        <v>53.241</v>
      </c>
      <c r="S304" s="38">
        <v>5864.22</v>
      </c>
    </row>
    <row r="305" spans="4:19" x14ac:dyDescent="0.25">
      <c r="D305" s="18" t="s">
        <v>758</v>
      </c>
      <c r="E305" s="38"/>
      <c r="F305" s="38"/>
      <c r="G305" s="38"/>
      <c r="H305" s="38">
        <v>1</v>
      </c>
      <c r="I305" s="38">
        <v>20.84</v>
      </c>
      <c r="J305" s="38">
        <v>895.32</v>
      </c>
      <c r="K305" s="38"/>
      <c r="L305" s="38"/>
      <c r="M305" s="38"/>
      <c r="N305" s="38">
        <v>6</v>
      </c>
      <c r="O305" s="38">
        <v>32.401000000000003</v>
      </c>
      <c r="P305" s="38">
        <v>4968.8999999999996</v>
      </c>
      <c r="Q305" s="38">
        <v>7</v>
      </c>
      <c r="R305" s="38">
        <v>53.241</v>
      </c>
      <c r="S305" s="38">
        <v>5864.22</v>
      </c>
    </row>
    <row r="306" spans="4:19" x14ac:dyDescent="0.25">
      <c r="D306" s="18" t="s">
        <v>601</v>
      </c>
      <c r="E306" s="38"/>
      <c r="F306" s="38"/>
      <c r="G306" s="38"/>
      <c r="H306" s="38"/>
      <c r="I306" s="38"/>
      <c r="J306" s="38"/>
      <c r="K306" s="38">
        <v>10</v>
      </c>
      <c r="L306" s="38">
        <v>204.797</v>
      </c>
      <c r="M306" s="38">
        <v>7165.06</v>
      </c>
      <c r="N306" s="38">
        <v>41</v>
      </c>
      <c r="O306" s="38">
        <v>1502.7049999999999</v>
      </c>
      <c r="P306" s="38">
        <v>20985.06</v>
      </c>
      <c r="Q306" s="38">
        <v>51</v>
      </c>
      <c r="R306" s="38">
        <v>1707.502</v>
      </c>
      <c r="S306" s="38">
        <v>28150.12</v>
      </c>
    </row>
    <row r="307" spans="4:19" x14ac:dyDescent="0.25">
      <c r="D307" s="18" t="s">
        <v>735</v>
      </c>
      <c r="E307" s="38"/>
      <c r="F307" s="38"/>
      <c r="G307" s="38"/>
      <c r="H307" s="38"/>
      <c r="I307" s="38"/>
      <c r="J307" s="38"/>
      <c r="K307" s="38"/>
      <c r="L307" s="38"/>
      <c r="M307" s="38"/>
      <c r="N307" s="38">
        <v>10</v>
      </c>
      <c r="O307" s="38">
        <v>151.98099999999999</v>
      </c>
      <c r="P307" s="38">
        <v>4309.8599999999997</v>
      </c>
      <c r="Q307" s="38">
        <v>10</v>
      </c>
      <c r="R307" s="38">
        <v>151.98099999999999</v>
      </c>
      <c r="S307" s="38">
        <v>4309.8599999999997</v>
      </c>
    </row>
    <row r="308" spans="4:19" x14ac:dyDescent="0.25">
      <c r="D308" s="18" t="s">
        <v>335</v>
      </c>
      <c r="E308" s="38">
        <v>50</v>
      </c>
      <c r="F308" s="38">
        <v>804.91499999999996</v>
      </c>
      <c r="G308" s="38">
        <v>28059.98</v>
      </c>
      <c r="H308" s="38">
        <v>501</v>
      </c>
      <c r="I308" s="38">
        <v>5345.1040000000003</v>
      </c>
      <c r="J308" s="38">
        <v>367719.21</v>
      </c>
      <c r="K308" s="38">
        <v>134</v>
      </c>
      <c r="L308" s="38">
        <v>2783.8539999999998</v>
      </c>
      <c r="M308" s="38">
        <v>105593.45</v>
      </c>
      <c r="N308" s="38">
        <v>356</v>
      </c>
      <c r="O308" s="38">
        <v>5431.24</v>
      </c>
      <c r="P308" s="38">
        <v>194780.21</v>
      </c>
      <c r="Q308" s="38">
        <v>1041</v>
      </c>
      <c r="R308" s="38">
        <v>14365.112999999999</v>
      </c>
      <c r="S308" s="38">
        <v>696152.85</v>
      </c>
    </row>
    <row r="309" spans="4:19" x14ac:dyDescent="0.25">
      <c r="D309" s="18" t="s">
        <v>602</v>
      </c>
      <c r="E309" s="38"/>
      <c r="F309" s="38"/>
      <c r="G309" s="38"/>
      <c r="H309" s="38">
        <v>149</v>
      </c>
      <c r="I309" s="38">
        <v>1279.6980000000001</v>
      </c>
      <c r="J309" s="38">
        <v>37015.81</v>
      </c>
      <c r="K309" s="38">
        <v>20</v>
      </c>
      <c r="L309" s="38">
        <v>421.49799999999999</v>
      </c>
      <c r="M309" s="38">
        <v>4552.46</v>
      </c>
      <c r="N309" s="38">
        <v>3</v>
      </c>
      <c r="O309" s="38">
        <v>56.45</v>
      </c>
      <c r="P309" s="38">
        <v>756.51</v>
      </c>
      <c r="Q309" s="38">
        <v>172</v>
      </c>
      <c r="R309" s="38">
        <v>1757.646</v>
      </c>
      <c r="S309" s="38">
        <v>42324.78</v>
      </c>
    </row>
    <row r="310" spans="4:19" x14ac:dyDescent="0.25">
      <c r="D310" s="18" t="s">
        <v>603</v>
      </c>
      <c r="E310" s="38">
        <v>30</v>
      </c>
      <c r="F310" s="38">
        <v>515.35699999999997</v>
      </c>
      <c r="G310" s="38">
        <v>15492.88</v>
      </c>
      <c r="H310" s="38">
        <v>82</v>
      </c>
      <c r="I310" s="38">
        <v>750.18899999999996</v>
      </c>
      <c r="J310" s="38">
        <v>72046.880000000005</v>
      </c>
      <c r="K310" s="38">
        <v>5</v>
      </c>
      <c r="L310" s="38">
        <v>62.5</v>
      </c>
      <c r="M310" s="38">
        <v>2989.02</v>
      </c>
      <c r="N310" s="38">
        <v>58</v>
      </c>
      <c r="O310" s="38">
        <v>690.62300000000005</v>
      </c>
      <c r="P310" s="38">
        <v>62622.17</v>
      </c>
      <c r="Q310" s="38">
        <v>175</v>
      </c>
      <c r="R310" s="38">
        <v>2018.6690000000001</v>
      </c>
      <c r="S310" s="38">
        <v>153150.95000000001</v>
      </c>
    </row>
    <row r="311" spans="4:19" x14ac:dyDescent="0.25">
      <c r="D311" s="18" t="s">
        <v>604</v>
      </c>
      <c r="E311" s="38">
        <v>8</v>
      </c>
      <c r="F311" s="38">
        <v>90.391000000000005</v>
      </c>
      <c r="G311" s="38">
        <v>4060.44</v>
      </c>
      <c r="H311" s="38">
        <v>14</v>
      </c>
      <c r="I311" s="38">
        <v>148.47</v>
      </c>
      <c r="J311" s="38">
        <v>10281.43</v>
      </c>
      <c r="K311" s="38">
        <v>9</v>
      </c>
      <c r="L311" s="38">
        <v>62.514000000000003</v>
      </c>
      <c r="M311" s="38">
        <v>2649.41</v>
      </c>
      <c r="N311" s="38">
        <v>171</v>
      </c>
      <c r="O311" s="38">
        <v>2723.2930000000001</v>
      </c>
      <c r="P311" s="38">
        <v>61293.65</v>
      </c>
      <c r="Q311" s="38">
        <v>202</v>
      </c>
      <c r="R311" s="38">
        <v>3024.6680000000001</v>
      </c>
      <c r="S311" s="38">
        <v>78284.929999999993</v>
      </c>
    </row>
    <row r="312" spans="4:19" x14ac:dyDescent="0.25">
      <c r="D312" s="18" t="s">
        <v>605</v>
      </c>
      <c r="E312" s="38"/>
      <c r="F312" s="38"/>
      <c r="G312" s="38"/>
      <c r="H312" s="38">
        <v>6</v>
      </c>
      <c r="I312" s="38">
        <v>79.706999999999994</v>
      </c>
      <c r="J312" s="38">
        <v>6401.77</v>
      </c>
      <c r="K312" s="38"/>
      <c r="L312" s="38"/>
      <c r="M312" s="38"/>
      <c r="N312" s="38">
        <v>13</v>
      </c>
      <c r="O312" s="38">
        <v>257.334</v>
      </c>
      <c r="P312" s="38">
        <v>5206.2700000000004</v>
      </c>
      <c r="Q312" s="38">
        <v>19</v>
      </c>
      <c r="R312" s="38">
        <v>337.041</v>
      </c>
      <c r="S312" s="38">
        <v>11608.04</v>
      </c>
    </row>
    <row r="313" spans="4:19" x14ac:dyDescent="0.25">
      <c r="D313" s="18" t="s">
        <v>606</v>
      </c>
      <c r="E313" s="38">
        <v>2</v>
      </c>
      <c r="F313" s="38">
        <v>24.167000000000002</v>
      </c>
      <c r="G313" s="38">
        <v>1262.2</v>
      </c>
      <c r="H313" s="38">
        <v>156</v>
      </c>
      <c r="I313" s="38">
        <v>1935.346</v>
      </c>
      <c r="J313" s="38">
        <v>161029.97</v>
      </c>
      <c r="K313" s="38">
        <v>18</v>
      </c>
      <c r="L313" s="38">
        <v>714.61199999999997</v>
      </c>
      <c r="M313" s="38">
        <v>36791.64</v>
      </c>
      <c r="N313" s="38">
        <v>17</v>
      </c>
      <c r="O313" s="38">
        <v>105.831</v>
      </c>
      <c r="P313" s="38">
        <v>13355.78</v>
      </c>
      <c r="Q313" s="38">
        <v>193</v>
      </c>
      <c r="R313" s="38">
        <v>2779.9560000000001</v>
      </c>
      <c r="S313" s="38">
        <v>212439.59</v>
      </c>
    </row>
    <row r="314" spans="4:19" x14ac:dyDescent="0.25">
      <c r="D314" s="18" t="s">
        <v>607</v>
      </c>
      <c r="E314" s="38"/>
      <c r="F314" s="38"/>
      <c r="G314" s="38"/>
      <c r="H314" s="38">
        <v>36</v>
      </c>
      <c r="I314" s="38">
        <v>608.00699999999995</v>
      </c>
      <c r="J314" s="38">
        <v>37420.68</v>
      </c>
      <c r="K314" s="38">
        <v>2</v>
      </c>
      <c r="L314" s="38">
        <v>18.163</v>
      </c>
      <c r="M314" s="38">
        <v>1013.32</v>
      </c>
      <c r="N314" s="38">
        <v>0</v>
      </c>
      <c r="O314" s="38">
        <v>0</v>
      </c>
      <c r="P314" s="38">
        <v>0</v>
      </c>
      <c r="Q314" s="38">
        <v>38</v>
      </c>
      <c r="R314" s="38">
        <v>626.16999999999996</v>
      </c>
      <c r="S314" s="38">
        <v>38434</v>
      </c>
    </row>
    <row r="315" spans="4:19" x14ac:dyDescent="0.25">
      <c r="D315" s="18" t="s">
        <v>608</v>
      </c>
      <c r="E315" s="38"/>
      <c r="F315" s="38"/>
      <c r="G315" s="38"/>
      <c r="H315" s="38">
        <v>16</v>
      </c>
      <c r="I315" s="38">
        <v>210.16</v>
      </c>
      <c r="J315" s="38">
        <v>16259.53</v>
      </c>
      <c r="K315" s="38"/>
      <c r="L315" s="38"/>
      <c r="M315" s="38"/>
      <c r="N315" s="38">
        <v>0</v>
      </c>
      <c r="O315" s="38">
        <v>0</v>
      </c>
      <c r="P315" s="38">
        <v>0</v>
      </c>
      <c r="Q315" s="38">
        <v>16</v>
      </c>
      <c r="R315" s="38">
        <v>210.16</v>
      </c>
      <c r="S315" s="38">
        <v>16259.53</v>
      </c>
    </row>
    <row r="316" spans="4:19" x14ac:dyDescent="0.25">
      <c r="D316" s="18" t="s">
        <v>609</v>
      </c>
      <c r="E316" s="38"/>
      <c r="F316" s="38"/>
      <c r="G316" s="38"/>
      <c r="H316" s="38">
        <v>1</v>
      </c>
      <c r="I316" s="38">
        <v>8</v>
      </c>
      <c r="J316" s="38">
        <v>789.09</v>
      </c>
      <c r="K316" s="38">
        <v>3</v>
      </c>
      <c r="L316" s="38">
        <v>58.551000000000002</v>
      </c>
      <c r="M316" s="38">
        <v>2552.34</v>
      </c>
      <c r="N316" s="38">
        <v>4</v>
      </c>
      <c r="O316" s="38">
        <v>89.989000000000004</v>
      </c>
      <c r="P316" s="38">
        <v>1367.64</v>
      </c>
      <c r="Q316" s="38">
        <v>8</v>
      </c>
      <c r="R316" s="38">
        <v>156.54</v>
      </c>
      <c r="S316" s="38">
        <v>4709.07</v>
      </c>
    </row>
    <row r="317" spans="4:19" x14ac:dyDescent="0.25">
      <c r="D317" s="18" t="s">
        <v>610</v>
      </c>
      <c r="E317" s="38"/>
      <c r="F317" s="38"/>
      <c r="G317" s="38"/>
      <c r="H317" s="38">
        <v>27</v>
      </c>
      <c r="I317" s="38">
        <v>206.3</v>
      </c>
      <c r="J317" s="38">
        <v>20965.580000000002</v>
      </c>
      <c r="K317" s="38">
        <v>20</v>
      </c>
      <c r="L317" s="38">
        <v>394.30900000000003</v>
      </c>
      <c r="M317" s="38">
        <v>15948</v>
      </c>
      <c r="N317" s="38">
        <v>3</v>
      </c>
      <c r="O317" s="38">
        <v>6.46</v>
      </c>
      <c r="P317" s="38">
        <v>2668.68</v>
      </c>
      <c r="Q317" s="38">
        <v>50</v>
      </c>
      <c r="R317" s="38">
        <v>607.06899999999996</v>
      </c>
      <c r="S317" s="38">
        <v>39582.26</v>
      </c>
    </row>
    <row r="318" spans="4:19" x14ac:dyDescent="0.25">
      <c r="D318" s="18" t="s">
        <v>611</v>
      </c>
      <c r="E318" s="38"/>
      <c r="F318" s="38"/>
      <c r="G318" s="38"/>
      <c r="H318" s="38">
        <v>13</v>
      </c>
      <c r="I318" s="38">
        <v>253.15100000000001</v>
      </c>
      <c r="J318" s="38">
        <v>13261.53</v>
      </c>
      <c r="K318" s="38">
        <v>26</v>
      </c>
      <c r="L318" s="38">
        <v>461.17200000000003</v>
      </c>
      <c r="M318" s="38">
        <v>16650.7</v>
      </c>
      <c r="N318" s="38">
        <v>75</v>
      </c>
      <c r="O318" s="38">
        <v>1316.9870000000001</v>
      </c>
      <c r="P318" s="38">
        <v>42880.08</v>
      </c>
      <c r="Q318" s="38">
        <v>114</v>
      </c>
      <c r="R318" s="38">
        <v>2031.31</v>
      </c>
      <c r="S318" s="38">
        <v>72792.31</v>
      </c>
    </row>
    <row r="319" spans="4:19" x14ac:dyDescent="0.25">
      <c r="D319" s="18" t="s">
        <v>612</v>
      </c>
      <c r="E319" s="38">
        <v>10</v>
      </c>
      <c r="F319" s="38">
        <v>175</v>
      </c>
      <c r="G319" s="38">
        <v>7244.46</v>
      </c>
      <c r="H319" s="38">
        <v>59</v>
      </c>
      <c r="I319" s="38">
        <v>763.95</v>
      </c>
      <c r="J319" s="38">
        <v>52328.92</v>
      </c>
      <c r="K319" s="38">
        <v>33</v>
      </c>
      <c r="L319" s="38">
        <v>608.69799999999998</v>
      </c>
      <c r="M319" s="38">
        <v>23459.88</v>
      </c>
      <c r="N319" s="38">
        <v>25</v>
      </c>
      <c r="O319" s="38">
        <v>441.60700000000003</v>
      </c>
      <c r="P319" s="38">
        <v>9835.7000000000007</v>
      </c>
      <c r="Q319" s="38">
        <v>127</v>
      </c>
      <c r="R319" s="38">
        <v>1989.2550000000001</v>
      </c>
      <c r="S319" s="38">
        <v>92868.96</v>
      </c>
    </row>
    <row r="320" spans="4:19" x14ac:dyDescent="0.25">
      <c r="D320" s="18" t="s">
        <v>613</v>
      </c>
      <c r="E320" s="38"/>
      <c r="F320" s="38"/>
      <c r="G320" s="38"/>
      <c r="H320" s="38">
        <v>31</v>
      </c>
      <c r="I320" s="38">
        <v>560.52499999999998</v>
      </c>
      <c r="J320" s="38">
        <v>35075.11</v>
      </c>
      <c r="K320" s="38"/>
      <c r="L320" s="38"/>
      <c r="M320" s="38"/>
      <c r="N320" s="38">
        <v>15</v>
      </c>
      <c r="O320" s="38">
        <v>307.185</v>
      </c>
      <c r="P320" s="38">
        <v>3705.61</v>
      </c>
      <c r="Q320" s="38">
        <v>46</v>
      </c>
      <c r="R320" s="38">
        <v>867.71</v>
      </c>
      <c r="S320" s="38">
        <v>38780.720000000001</v>
      </c>
    </row>
    <row r="321" spans="4:19" x14ac:dyDescent="0.25">
      <c r="D321" s="18" t="s">
        <v>614</v>
      </c>
      <c r="E321" s="38"/>
      <c r="F321" s="38"/>
      <c r="G321" s="38"/>
      <c r="H321" s="38">
        <v>9</v>
      </c>
      <c r="I321" s="38">
        <v>67.853999999999999</v>
      </c>
      <c r="J321" s="38">
        <v>8703.7099999999991</v>
      </c>
      <c r="K321" s="38">
        <v>26</v>
      </c>
      <c r="L321" s="38">
        <v>529.67700000000002</v>
      </c>
      <c r="M321" s="38">
        <v>19557.27</v>
      </c>
      <c r="N321" s="38">
        <v>7</v>
      </c>
      <c r="O321" s="38">
        <v>71.212000000000003</v>
      </c>
      <c r="P321" s="38">
        <v>5271.49</v>
      </c>
      <c r="Q321" s="38">
        <v>42</v>
      </c>
      <c r="R321" s="38">
        <v>668.74300000000005</v>
      </c>
      <c r="S321" s="38">
        <v>33532.47</v>
      </c>
    </row>
    <row r="322" spans="4:19" x14ac:dyDescent="0.25">
      <c r="D322" s="18" t="s">
        <v>338</v>
      </c>
      <c r="E322" s="38">
        <v>9</v>
      </c>
      <c r="F322" s="38">
        <v>131.452</v>
      </c>
      <c r="G322" s="38">
        <v>5360.13</v>
      </c>
      <c r="H322" s="38">
        <v>388</v>
      </c>
      <c r="I322" s="38">
        <v>4258.0010000000002</v>
      </c>
      <c r="J322" s="38">
        <v>290596.78999999998</v>
      </c>
      <c r="K322" s="38">
        <v>83</v>
      </c>
      <c r="L322" s="38">
        <v>1486.8340000000001</v>
      </c>
      <c r="M322" s="38">
        <v>56380.13</v>
      </c>
      <c r="N322" s="38">
        <v>716</v>
      </c>
      <c r="O322" s="38">
        <v>6561.4740000000002</v>
      </c>
      <c r="P322" s="38">
        <v>640901.18000000005</v>
      </c>
      <c r="Q322" s="38">
        <v>1196</v>
      </c>
      <c r="R322" s="38">
        <v>12437.761</v>
      </c>
      <c r="S322" s="38">
        <v>993238.23</v>
      </c>
    </row>
    <row r="323" spans="4:19" x14ac:dyDescent="0.25">
      <c r="D323" s="18" t="s">
        <v>615</v>
      </c>
      <c r="E323" s="38"/>
      <c r="F323" s="38"/>
      <c r="G323" s="38"/>
      <c r="H323" s="38">
        <v>1</v>
      </c>
      <c r="I323" s="38">
        <v>6.7160000000000002</v>
      </c>
      <c r="J323" s="38">
        <v>877.16</v>
      </c>
      <c r="K323" s="38"/>
      <c r="L323" s="38"/>
      <c r="M323" s="38"/>
      <c r="N323" s="38">
        <v>0</v>
      </c>
      <c r="O323" s="38">
        <v>0</v>
      </c>
      <c r="P323" s="38">
        <v>0</v>
      </c>
      <c r="Q323" s="38">
        <v>1</v>
      </c>
      <c r="R323" s="38">
        <v>6.7160000000000002</v>
      </c>
      <c r="S323" s="38">
        <v>877.16</v>
      </c>
    </row>
    <row r="324" spans="4:19" x14ac:dyDescent="0.25">
      <c r="D324" s="18" t="s">
        <v>616</v>
      </c>
      <c r="E324" s="38"/>
      <c r="F324" s="38"/>
      <c r="G324" s="38"/>
      <c r="H324" s="38">
        <v>60</v>
      </c>
      <c r="I324" s="38">
        <v>516.59699999999998</v>
      </c>
      <c r="J324" s="38">
        <v>46244.43</v>
      </c>
      <c r="K324" s="38">
        <v>49</v>
      </c>
      <c r="L324" s="38">
        <v>960.31399999999996</v>
      </c>
      <c r="M324" s="38">
        <v>19938.189999999999</v>
      </c>
      <c r="N324" s="38">
        <v>30</v>
      </c>
      <c r="O324" s="38">
        <v>330.988</v>
      </c>
      <c r="P324" s="38">
        <v>24539.33</v>
      </c>
      <c r="Q324" s="38">
        <v>139</v>
      </c>
      <c r="R324" s="38">
        <v>1807.8989999999999</v>
      </c>
      <c r="S324" s="38">
        <v>90721.95</v>
      </c>
    </row>
    <row r="325" spans="4:19" x14ac:dyDescent="0.25">
      <c r="D325" s="18" t="s">
        <v>617</v>
      </c>
      <c r="E325" s="38"/>
      <c r="F325" s="38"/>
      <c r="G325" s="38"/>
      <c r="H325" s="38">
        <v>17</v>
      </c>
      <c r="I325" s="38">
        <v>127.69799999999999</v>
      </c>
      <c r="J325" s="38">
        <v>18354.400000000001</v>
      </c>
      <c r="K325" s="38"/>
      <c r="L325" s="38"/>
      <c r="M325" s="38"/>
      <c r="N325" s="38">
        <v>30</v>
      </c>
      <c r="O325" s="38">
        <v>330.988</v>
      </c>
      <c r="P325" s="38">
        <v>24539.33</v>
      </c>
      <c r="Q325" s="38">
        <v>47</v>
      </c>
      <c r="R325" s="38">
        <v>458.68599999999998</v>
      </c>
      <c r="S325" s="38">
        <v>42893.73</v>
      </c>
    </row>
    <row r="326" spans="4:19" x14ac:dyDescent="0.25">
      <c r="D326" s="18" t="s">
        <v>618</v>
      </c>
      <c r="E326" s="38">
        <v>5</v>
      </c>
      <c r="F326" s="38">
        <v>90.876000000000005</v>
      </c>
      <c r="G326" s="38">
        <v>2607.2800000000002</v>
      </c>
      <c r="H326" s="38">
        <v>43</v>
      </c>
      <c r="I326" s="38">
        <v>1043.9480000000001</v>
      </c>
      <c r="J326" s="38">
        <v>39319.480000000003</v>
      </c>
      <c r="K326" s="38">
        <v>3</v>
      </c>
      <c r="L326" s="38">
        <v>56.029000000000003</v>
      </c>
      <c r="M326" s="38">
        <v>1827.31</v>
      </c>
      <c r="N326" s="38">
        <v>41</v>
      </c>
      <c r="O326" s="38">
        <v>709.12400000000002</v>
      </c>
      <c r="P326" s="38">
        <v>22190.23</v>
      </c>
      <c r="Q326" s="38">
        <v>92</v>
      </c>
      <c r="R326" s="38">
        <v>1899.9770000000001</v>
      </c>
      <c r="S326" s="38">
        <v>65944.3</v>
      </c>
    </row>
    <row r="327" spans="4:19" x14ac:dyDescent="0.25">
      <c r="D327" s="18" t="s">
        <v>619</v>
      </c>
      <c r="E327" s="38"/>
      <c r="F327" s="38"/>
      <c r="G327" s="38"/>
      <c r="H327" s="38">
        <v>5</v>
      </c>
      <c r="I327" s="38">
        <v>438.99900000000002</v>
      </c>
      <c r="J327" s="38">
        <v>15964.78</v>
      </c>
      <c r="K327" s="38"/>
      <c r="L327" s="38"/>
      <c r="M327" s="38"/>
      <c r="N327" s="38">
        <v>2</v>
      </c>
      <c r="O327" s="38">
        <v>112.94499999999999</v>
      </c>
      <c r="P327" s="38">
        <v>1234.8800000000001</v>
      </c>
      <c r="Q327" s="38">
        <v>7</v>
      </c>
      <c r="R327" s="38">
        <v>551.94399999999996</v>
      </c>
      <c r="S327" s="38">
        <v>17199.66</v>
      </c>
    </row>
    <row r="328" spans="4:19" x14ac:dyDescent="0.25">
      <c r="D328" s="18" t="s">
        <v>620</v>
      </c>
      <c r="E328" s="38"/>
      <c r="F328" s="38"/>
      <c r="G328" s="38"/>
      <c r="H328" s="38"/>
      <c r="I328" s="38"/>
      <c r="J328" s="38"/>
      <c r="K328" s="38">
        <v>1</v>
      </c>
      <c r="L328" s="38">
        <v>18.992999999999999</v>
      </c>
      <c r="M328" s="38">
        <v>495.45</v>
      </c>
      <c r="N328" s="38">
        <v>0</v>
      </c>
      <c r="O328" s="38">
        <v>0</v>
      </c>
      <c r="P328" s="38">
        <v>0</v>
      </c>
      <c r="Q328" s="38">
        <v>1</v>
      </c>
      <c r="R328" s="38">
        <v>18.992999999999999</v>
      </c>
      <c r="S328" s="38">
        <v>495.45</v>
      </c>
    </row>
    <row r="329" spans="4:19" x14ac:dyDescent="0.25">
      <c r="D329" s="18" t="s">
        <v>736</v>
      </c>
      <c r="E329" s="38">
        <v>1</v>
      </c>
      <c r="F329" s="38">
        <v>18</v>
      </c>
      <c r="G329" s="38">
        <v>518.96</v>
      </c>
      <c r="H329" s="38">
        <v>1</v>
      </c>
      <c r="I329" s="38">
        <v>21.623999999999999</v>
      </c>
      <c r="J329" s="38">
        <v>1149.1600000000001</v>
      </c>
      <c r="K329" s="38"/>
      <c r="L329" s="38"/>
      <c r="M329" s="38"/>
      <c r="N329" s="38">
        <v>3</v>
      </c>
      <c r="O329" s="38">
        <v>62.22</v>
      </c>
      <c r="P329" s="38">
        <v>748.3</v>
      </c>
      <c r="Q329" s="38">
        <v>5</v>
      </c>
      <c r="R329" s="38">
        <v>101.84399999999999</v>
      </c>
      <c r="S329" s="38">
        <v>2416.42</v>
      </c>
    </row>
    <row r="330" spans="4:19" x14ac:dyDescent="0.25">
      <c r="D330" s="18" t="s">
        <v>621</v>
      </c>
      <c r="E330" s="38">
        <v>4</v>
      </c>
      <c r="F330" s="38">
        <v>72.876000000000005</v>
      </c>
      <c r="G330" s="38">
        <v>2088.3200000000002</v>
      </c>
      <c r="H330" s="38">
        <v>37</v>
      </c>
      <c r="I330" s="38">
        <v>583.32500000000005</v>
      </c>
      <c r="J330" s="38">
        <v>22205.54</v>
      </c>
      <c r="K330" s="38">
        <v>2</v>
      </c>
      <c r="L330" s="38">
        <v>37.036000000000001</v>
      </c>
      <c r="M330" s="38">
        <v>938.14</v>
      </c>
      <c r="N330" s="38">
        <v>27</v>
      </c>
      <c r="O330" s="38">
        <v>433.07499999999999</v>
      </c>
      <c r="P330" s="38">
        <v>11762.6</v>
      </c>
      <c r="Q330" s="38">
        <v>70</v>
      </c>
      <c r="R330" s="38">
        <v>1126.3119999999999</v>
      </c>
      <c r="S330" s="38">
        <v>36994.6</v>
      </c>
    </row>
    <row r="331" spans="4:19" x14ac:dyDescent="0.25">
      <c r="D331" s="18" t="s">
        <v>622</v>
      </c>
      <c r="E331" s="38"/>
      <c r="F331" s="38"/>
      <c r="G331" s="38"/>
      <c r="H331" s="38">
        <v>50</v>
      </c>
      <c r="I331" s="38">
        <v>481.04</v>
      </c>
      <c r="J331" s="38">
        <v>28151.56</v>
      </c>
      <c r="K331" s="38">
        <v>2</v>
      </c>
      <c r="L331" s="38">
        <v>129.96799999999999</v>
      </c>
      <c r="M331" s="38">
        <v>3322.47</v>
      </c>
      <c r="N331" s="38">
        <v>1</v>
      </c>
      <c r="O331" s="38">
        <v>4.3099999999999996</v>
      </c>
      <c r="P331" s="38">
        <v>774.49</v>
      </c>
      <c r="Q331" s="38">
        <v>53</v>
      </c>
      <c r="R331" s="38">
        <v>615.31799999999998</v>
      </c>
      <c r="S331" s="38">
        <v>32248.52</v>
      </c>
    </row>
    <row r="332" spans="4:19" x14ac:dyDescent="0.25">
      <c r="D332" s="18" t="s">
        <v>623</v>
      </c>
      <c r="E332" s="38"/>
      <c r="F332" s="38"/>
      <c r="G332" s="38"/>
      <c r="H332" s="38">
        <v>7</v>
      </c>
      <c r="I332" s="38">
        <v>108.617</v>
      </c>
      <c r="J332" s="38">
        <v>5487.15</v>
      </c>
      <c r="K332" s="38">
        <v>1</v>
      </c>
      <c r="L332" s="38">
        <v>20.228000000000002</v>
      </c>
      <c r="M332" s="38">
        <v>669.03</v>
      </c>
      <c r="N332" s="38">
        <v>7</v>
      </c>
      <c r="O332" s="38">
        <v>94.893000000000001</v>
      </c>
      <c r="P332" s="38">
        <v>6388.23</v>
      </c>
      <c r="Q332" s="38">
        <v>15</v>
      </c>
      <c r="R332" s="38">
        <v>223.738</v>
      </c>
      <c r="S332" s="38">
        <v>12544.41</v>
      </c>
    </row>
    <row r="333" spans="4:19" x14ac:dyDescent="0.25">
      <c r="D333" s="18" t="s">
        <v>624</v>
      </c>
      <c r="E333" s="38"/>
      <c r="F333" s="38"/>
      <c r="G333" s="38"/>
      <c r="H333" s="38">
        <v>25</v>
      </c>
      <c r="I333" s="38">
        <v>136.578</v>
      </c>
      <c r="J333" s="38">
        <v>16131.07</v>
      </c>
      <c r="K333" s="38">
        <v>-4</v>
      </c>
      <c r="L333" s="38">
        <v>-76.137</v>
      </c>
      <c r="M333" s="38">
        <v>7471.21</v>
      </c>
      <c r="N333" s="38">
        <v>48</v>
      </c>
      <c r="O333" s="38">
        <v>1538.105</v>
      </c>
      <c r="P333" s="38">
        <v>87176.29</v>
      </c>
      <c r="Q333" s="38">
        <v>69</v>
      </c>
      <c r="R333" s="38">
        <v>1598.546</v>
      </c>
      <c r="S333" s="38">
        <v>110778.57</v>
      </c>
    </row>
    <row r="334" spans="4:19" x14ac:dyDescent="0.25">
      <c r="D334" s="18" t="s">
        <v>625</v>
      </c>
      <c r="E334" s="38"/>
      <c r="F334" s="38"/>
      <c r="G334" s="38"/>
      <c r="H334" s="38">
        <v>7</v>
      </c>
      <c r="I334" s="38">
        <v>134.511</v>
      </c>
      <c r="J334" s="38">
        <v>3095.36</v>
      </c>
      <c r="K334" s="38">
        <v>5</v>
      </c>
      <c r="L334" s="38">
        <v>46.735999999999997</v>
      </c>
      <c r="M334" s="38">
        <v>2842.65</v>
      </c>
      <c r="N334" s="38">
        <v>1</v>
      </c>
      <c r="O334" s="38">
        <v>10.335000000000001</v>
      </c>
      <c r="P334" s="38">
        <v>481.86</v>
      </c>
      <c r="Q334" s="38">
        <v>13</v>
      </c>
      <c r="R334" s="38">
        <v>191.58199999999999</v>
      </c>
      <c r="S334" s="38">
        <v>6419.87</v>
      </c>
    </row>
    <row r="335" spans="4:19" x14ac:dyDescent="0.25">
      <c r="D335" s="18" t="s">
        <v>626</v>
      </c>
      <c r="E335" s="38">
        <v>4</v>
      </c>
      <c r="F335" s="38">
        <v>40.576000000000001</v>
      </c>
      <c r="G335" s="38">
        <v>2752.85</v>
      </c>
      <c r="H335" s="38">
        <v>157</v>
      </c>
      <c r="I335" s="38">
        <v>1357.6790000000001</v>
      </c>
      <c r="J335" s="38">
        <v>117037.21</v>
      </c>
      <c r="K335" s="38">
        <v>2</v>
      </c>
      <c r="L335" s="38">
        <v>21.736999999999998</v>
      </c>
      <c r="M335" s="38">
        <v>5284.42</v>
      </c>
      <c r="N335" s="38">
        <v>481</v>
      </c>
      <c r="O335" s="38">
        <v>2416.2440000000001</v>
      </c>
      <c r="P335" s="38">
        <v>387227.4</v>
      </c>
      <c r="Q335" s="38">
        <v>644</v>
      </c>
      <c r="R335" s="38">
        <v>3836.2359999999999</v>
      </c>
      <c r="S335" s="38">
        <v>512301.88</v>
      </c>
    </row>
    <row r="336" spans="4:19" x14ac:dyDescent="0.25">
      <c r="D336" s="18" t="s">
        <v>627</v>
      </c>
      <c r="E336" s="38"/>
      <c r="F336" s="38"/>
      <c r="G336" s="38"/>
      <c r="H336" s="38">
        <v>38</v>
      </c>
      <c r="I336" s="38">
        <v>472.315</v>
      </c>
      <c r="J336" s="38">
        <v>34253.370000000003</v>
      </c>
      <c r="K336" s="38">
        <v>25</v>
      </c>
      <c r="L336" s="38">
        <v>327.959</v>
      </c>
      <c r="M336" s="38">
        <v>15024.85</v>
      </c>
      <c r="N336" s="38">
        <v>107</v>
      </c>
      <c r="O336" s="38">
        <v>1457.4749999999999</v>
      </c>
      <c r="P336" s="38">
        <v>112123.35</v>
      </c>
      <c r="Q336" s="38">
        <v>170</v>
      </c>
      <c r="R336" s="38">
        <v>2257.7489999999998</v>
      </c>
      <c r="S336" s="38">
        <v>161401.57</v>
      </c>
    </row>
    <row r="337" spans="4:19" x14ac:dyDescent="0.25">
      <c r="D337" s="18" t="s">
        <v>336</v>
      </c>
      <c r="E337" s="38">
        <v>18</v>
      </c>
      <c r="F337" s="38">
        <v>507.25900000000001</v>
      </c>
      <c r="G337" s="38">
        <v>13561.29</v>
      </c>
      <c r="H337" s="38">
        <v>212</v>
      </c>
      <c r="I337" s="38">
        <v>1856.396</v>
      </c>
      <c r="J337" s="38">
        <v>196347.94</v>
      </c>
      <c r="K337" s="38">
        <v>51</v>
      </c>
      <c r="L337" s="38">
        <v>995.803</v>
      </c>
      <c r="M337" s="38">
        <v>53511.85</v>
      </c>
      <c r="N337" s="38">
        <v>806</v>
      </c>
      <c r="O337" s="38">
        <v>8510.4140000000007</v>
      </c>
      <c r="P337" s="38">
        <v>657851.99</v>
      </c>
      <c r="Q337" s="38">
        <v>1087</v>
      </c>
      <c r="R337" s="38">
        <v>11869.871999999999</v>
      </c>
      <c r="S337" s="38">
        <v>921273.07</v>
      </c>
    </row>
    <row r="338" spans="4:19" x14ac:dyDescent="0.25">
      <c r="D338" s="18" t="s">
        <v>628</v>
      </c>
      <c r="E338" s="38"/>
      <c r="F338" s="38"/>
      <c r="G338" s="38"/>
      <c r="H338" s="38"/>
      <c r="I338" s="38"/>
      <c r="J338" s="38"/>
      <c r="K338" s="38">
        <v>3</v>
      </c>
      <c r="L338" s="38">
        <v>209</v>
      </c>
      <c r="M338" s="38">
        <v>28866.57</v>
      </c>
      <c r="N338" s="38">
        <v>5</v>
      </c>
      <c r="O338" s="38">
        <v>539.87099999999998</v>
      </c>
      <c r="P338" s="38">
        <v>43109.96</v>
      </c>
      <c r="Q338" s="38">
        <v>8</v>
      </c>
      <c r="R338" s="38">
        <v>748.87099999999998</v>
      </c>
      <c r="S338" s="38">
        <v>71976.53</v>
      </c>
    </row>
    <row r="339" spans="4:19" x14ac:dyDescent="0.25">
      <c r="D339" s="18" t="s">
        <v>629</v>
      </c>
      <c r="E339" s="38">
        <v>1</v>
      </c>
      <c r="F339" s="38">
        <v>390.7</v>
      </c>
      <c r="G339" s="38">
        <v>5055.84</v>
      </c>
      <c r="H339" s="38"/>
      <c r="I339" s="38"/>
      <c r="J339" s="38"/>
      <c r="K339" s="38"/>
      <c r="L339" s="38"/>
      <c r="M339" s="38"/>
      <c r="N339" s="38">
        <v>21</v>
      </c>
      <c r="O339" s="38">
        <v>805.56299999999999</v>
      </c>
      <c r="P339" s="38">
        <v>83104.19</v>
      </c>
      <c r="Q339" s="38">
        <v>22</v>
      </c>
      <c r="R339" s="38">
        <v>1196.2629999999999</v>
      </c>
      <c r="S339" s="38">
        <v>88160.03</v>
      </c>
    </row>
    <row r="340" spans="4:19" x14ac:dyDescent="0.25">
      <c r="D340" s="18" t="s">
        <v>630</v>
      </c>
      <c r="E340" s="38">
        <v>17</v>
      </c>
      <c r="F340" s="38">
        <v>116.559</v>
      </c>
      <c r="G340" s="38">
        <v>8505.4500000000007</v>
      </c>
      <c r="H340" s="38">
        <v>173</v>
      </c>
      <c r="I340" s="38">
        <v>1395.856</v>
      </c>
      <c r="J340" s="38">
        <v>172582.95</v>
      </c>
      <c r="K340" s="38">
        <v>1</v>
      </c>
      <c r="L340" s="38">
        <v>6.8940000000000001</v>
      </c>
      <c r="M340" s="38">
        <v>669.03</v>
      </c>
      <c r="N340" s="38">
        <v>694</v>
      </c>
      <c r="O340" s="38">
        <v>6067.7759999999998</v>
      </c>
      <c r="P340" s="38">
        <v>498485.34</v>
      </c>
      <c r="Q340" s="38">
        <v>885</v>
      </c>
      <c r="R340" s="38">
        <v>7587.085</v>
      </c>
      <c r="S340" s="38">
        <v>680242.77</v>
      </c>
    </row>
    <row r="341" spans="4:19" x14ac:dyDescent="0.25">
      <c r="D341" s="18" t="s">
        <v>631</v>
      </c>
      <c r="E341" s="38"/>
      <c r="F341" s="38"/>
      <c r="G341" s="38"/>
      <c r="H341" s="38"/>
      <c r="I341" s="38"/>
      <c r="J341" s="38"/>
      <c r="K341" s="38"/>
      <c r="L341" s="38"/>
      <c r="M341" s="38"/>
      <c r="N341" s="38">
        <v>54</v>
      </c>
      <c r="O341" s="38">
        <v>713.39700000000005</v>
      </c>
      <c r="P341" s="38">
        <v>21518.080000000002</v>
      </c>
      <c r="Q341" s="38">
        <v>54</v>
      </c>
      <c r="R341" s="38">
        <v>713.39700000000005</v>
      </c>
      <c r="S341" s="38">
        <v>21518.080000000002</v>
      </c>
    </row>
    <row r="342" spans="4:19" x14ac:dyDescent="0.25">
      <c r="D342" s="18" t="s">
        <v>632</v>
      </c>
      <c r="E342" s="38">
        <v>14</v>
      </c>
      <c r="F342" s="38">
        <v>96.61</v>
      </c>
      <c r="G342" s="38">
        <v>7099.2</v>
      </c>
      <c r="H342" s="38">
        <v>18</v>
      </c>
      <c r="I342" s="38">
        <v>118.71599999999999</v>
      </c>
      <c r="J342" s="38">
        <v>18343.150000000001</v>
      </c>
      <c r="K342" s="38"/>
      <c r="L342" s="38"/>
      <c r="M342" s="38"/>
      <c r="N342" s="38">
        <v>14</v>
      </c>
      <c r="O342" s="38">
        <v>99.171999999999997</v>
      </c>
      <c r="P342" s="38">
        <v>8399.99</v>
      </c>
      <c r="Q342" s="38">
        <v>46</v>
      </c>
      <c r="R342" s="38">
        <v>314.49799999999999</v>
      </c>
      <c r="S342" s="38">
        <v>33842.339999999997</v>
      </c>
    </row>
    <row r="343" spans="4:19" x14ac:dyDescent="0.25">
      <c r="D343" s="18" t="s">
        <v>633</v>
      </c>
      <c r="E343" s="38"/>
      <c r="F343" s="38"/>
      <c r="G343" s="38"/>
      <c r="H343" s="38">
        <v>115</v>
      </c>
      <c r="I343" s="38">
        <v>925.23</v>
      </c>
      <c r="J343" s="38">
        <v>119059.28</v>
      </c>
      <c r="K343" s="38"/>
      <c r="L343" s="38"/>
      <c r="M343" s="38"/>
      <c r="N343" s="38">
        <v>152</v>
      </c>
      <c r="O343" s="38">
        <v>1430.4079999999999</v>
      </c>
      <c r="P343" s="38">
        <v>92128.41</v>
      </c>
      <c r="Q343" s="38">
        <v>267</v>
      </c>
      <c r="R343" s="38">
        <v>2355.6379999999999</v>
      </c>
      <c r="S343" s="38">
        <v>211187.69</v>
      </c>
    </row>
    <row r="344" spans="4:19" x14ac:dyDescent="0.25">
      <c r="D344" s="18" t="s">
        <v>634</v>
      </c>
      <c r="E344" s="38"/>
      <c r="F344" s="38"/>
      <c r="G344" s="38"/>
      <c r="H344" s="38">
        <v>18</v>
      </c>
      <c r="I344" s="38">
        <v>193.29300000000001</v>
      </c>
      <c r="J344" s="38">
        <v>12429.5</v>
      </c>
      <c r="K344" s="38">
        <v>2</v>
      </c>
      <c r="L344" s="38">
        <v>12.164999999999999</v>
      </c>
      <c r="M344" s="38">
        <v>1552.24</v>
      </c>
      <c r="N344" s="38">
        <v>20</v>
      </c>
      <c r="O344" s="38">
        <v>145.25800000000001</v>
      </c>
      <c r="P344" s="38">
        <v>13853.04</v>
      </c>
      <c r="Q344" s="38">
        <v>40</v>
      </c>
      <c r="R344" s="38">
        <v>350.71600000000001</v>
      </c>
      <c r="S344" s="38">
        <v>27834.78</v>
      </c>
    </row>
    <row r="345" spans="4:19" x14ac:dyDescent="0.25">
      <c r="D345" s="18" t="s">
        <v>635</v>
      </c>
      <c r="E345" s="38"/>
      <c r="F345" s="38"/>
      <c r="G345" s="38"/>
      <c r="H345" s="38">
        <v>6</v>
      </c>
      <c r="I345" s="38">
        <v>90.81</v>
      </c>
      <c r="J345" s="38">
        <v>2113.0100000000002</v>
      </c>
      <c r="K345" s="38">
        <v>2</v>
      </c>
      <c r="L345" s="38">
        <v>5.7869999999999999</v>
      </c>
      <c r="M345" s="38">
        <v>1644.42</v>
      </c>
      <c r="N345" s="38">
        <v>0</v>
      </c>
      <c r="O345" s="38">
        <v>0</v>
      </c>
      <c r="P345" s="38">
        <v>0</v>
      </c>
      <c r="Q345" s="38">
        <v>8</v>
      </c>
      <c r="R345" s="38">
        <v>96.596999999999994</v>
      </c>
      <c r="S345" s="38">
        <v>3757.43</v>
      </c>
    </row>
    <row r="346" spans="4:19" x14ac:dyDescent="0.25">
      <c r="D346" s="18" t="s">
        <v>636</v>
      </c>
      <c r="E346" s="38"/>
      <c r="F346" s="38"/>
      <c r="G346" s="38"/>
      <c r="H346" s="38">
        <v>1</v>
      </c>
      <c r="I346" s="38">
        <v>10.772</v>
      </c>
      <c r="J346" s="38">
        <v>367.92</v>
      </c>
      <c r="K346" s="38"/>
      <c r="L346" s="38"/>
      <c r="M346" s="38"/>
      <c r="N346" s="38"/>
      <c r="O346" s="38"/>
      <c r="P346" s="38"/>
      <c r="Q346" s="38">
        <v>1</v>
      </c>
      <c r="R346" s="38">
        <v>10.772</v>
      </c>
      <c r="S346" s="38">
        <v>367.92</v>
      </c>
    </row>
    <row r="347" spans="4:19" x14ac:dyDescent="0.25">
      <c r="D347" s="18" t="s">
        <v>794</v>
      </c>
      <c r="E347" s="38"/>
      <c r="F347" s="38"/>
      <c r="G347" s="38"/>
      <c r="H347" s="38"/>
      <c r="I347" s="38"/>
      <c r="J347" s="38"/>
      <c r="K347" s="38"/>
      <c r="L347" s="38"/>
      <c r="M347" s="38"/>
      <c r="N347" s="38">
        <v>13</v>
      </c>
      <c r="O347" s="38">
        <v>109.2</v>
      </c>
      <c r="P347" s="38">
        <v>6262.6</v>
      </c>
      <c r="Q347" s="38">
        <v>13</v>
      </c>
      <c r="R347" s="38">
        <v>109.2</v>
      </c>
      <c r="S347" s="38">
        <v>6262.6</v>
      </c>
    </row>
    <row r="348" spans="4:19" x14ac:dyDescent="0.25">
      <c r="D348" s="18" t="s">
        <v>637</v>
      </c>
      <c r="E348" s="38"/>
      <c r="F348" s="38"/>
      <c r="G348" s="38"/>
      <c r="H348" s="38">
        <v>14</v>
      </c>
      <c r="I348" s="38">
        <v>165.66499999999999</v>
      </c>
      <c r="J348" s="38">
        <v>8854.56</v>
      </c>
      <c r="K348" s="38">
        <v>43</v>
      </c>
      <c r="L348" s="38">
        <v>761.95699999999999</v>
      </c>
      <c r="M348" s="38">
        <v>20779.59</v>
      </c>
      <c r="N348" s="38">
        <v>53</v>
      </c>
      <c r="O348" s="38">
        <v>842.74599999999998</v>
      </c>
      <c r="P348" s="38">
        <v>13036.86</v>
      </c>
      <c r="Q348" s="38">
        <v>110</v>
      </c>
      <c r="R348" s="38">
        <v>1770.3679999999999</v>
      </c>
      <c r="S348" s="38">
        <v>42671.01</v>
      </c>
    </row>
    <row r="349" spans="4:19" x14ac:dyDescent="0.25">
      <c r="D349" s="18" t="s">
        <v>337</v>
      </c>
      <c r="E349" s="38">
        <v>413</v>
      </c>
      <c r="F349" s="38">
        <v>5349.3069999999998</v>
      </c>
      <c r="G349" s="38">
        <v>734849.79</v>
      </c>
      <c r="H349" s="38">
        <v>2484</v>
      </c>
      <c r="I349" s="38">
        <v>46720.148000000001</v>
      </c>
      <c r="J349" s="38">
        <v>5811091.0599999996</v>
      </c>
      <c r="K349" s="38">
        <v>2651</v>
      </c>
      <c r="L349" s="38">
        <v>42870.368999999999</v>
      </c>
      <c r="M349" s="38">
        <v>4733037.34</v>
      </c>
      <c r="N349" s="38">
        <v>12606</v>
      </c>
      <c r="O349" s="38">
        <v>250662.962</v>
      </c>
      <c r="P349" s="38">
        <v>21941146.199999999</v>
      </c>
      <c r="Q349" s="38">
        <v>18154</v>
      </c>
      <c r="R349" s="38">
        <v>345602.78600000002</v>
      </c>
      <c r="S349" s="38">
        <v>33220124.390000001</v>
      </c>
    </row>
    <row r="350" spans="4:19" x14ac:dyDescent="0.25">
      <c r="D350" s="18" t="s">
        <v>638</v>
      </c>
      <c r="E350" s="38">
        <v>27</v>
      </c>
      <c r="F350" s="38">
        <v>142.62299999999999</v>
      </c>
      <c r="G350" s="38">
        <v>13834.08</v>
      </c>
      <c r="H350" s="38">
        <v>1853</v>
      </c>
      <c r="I350" s="38">
        <v>31361.237000000001</v>
      </c>
      <c r="J350" s="38">
        <v>4522978.25</v>
      </c>
      <c r="K350" s="38">
        <v>1749</v>
      </c>
      <c r="L350" s="38">
        <v>29697.564999999999</v>
      </c>
      <c r="M350" s="38">
        <v>3516210.42</v>
      </c>
      <c r="N350" s="38">
        <v>11344</v>
      </c>
      <c r="O350" s="38">
        <v>221743.58900000001</v>
      </c>
      <c r="P350" s="38">
        <v>19210888.280000001</v>
      </c>
      <c r="Q350" s="38">
        <v>14973</v>
      </c>
      <c r="R350" s="38">
        <v>282945.01400000002</v>
      </c>
      <c r="S350" s="38">
        <v>27263911.030000001</v>
      </c>
    </row>
    <row r="351" spans="4:19" x14ac:dyDescent="0.25">
      <c r="D351" s="18" t="s">
        <v>639</v>
      </c>
      <c r="E351" s="38"/>
      <c r="F351" s="38"/>
      <c r="G351" s="38"/>
      <c r="H351" s="38">
        <v>1400</v>
      </c>
      <c r="I351" s="38">
        <v>28287.628000000001</v>
      </c>
      <c r="J351" s="38">
        <v>4212817.8099999996</v>
      </c>
      <c r="K351" s="38">
        <v>1659</v>
      </c>
      <c r="L351" s="38">
        <v>29201.391</v>
      </c>
      <c r="M351" s="38">
        <v>3411848.63</v>
      </c>
      <c r="N351" s="38">
        <v>11107</v>
      </c>
      <c r="O351" s="38">
        <v>220168.769</v>
      </c>
      <c r="P351" s="38">
        <v>18915367.43</v>
      </c>
      <c r="Q351" s="38">
        <v>14166</v>
      </c>
      <c r="R351" s="38">
        <v>277657.788</v>
      </c>
      <c r="S351" s="38">
        <v>26540033.870000001</v>
      </c>
    </row>
    <row r="352" spans="4:19" x14ac:dyDescent="0.25">
      <c r="D352" s="18" t="s">
        <v>640</v>
      </c>
      <c r="E352" s="38"/>
      <c r="F352" s="38"/>
      <c r="G352" s="38"/>
      <c r="H352" s="38">
        <v>27</v>
      </c>
      <c r="I352" s="38">
        <v>270</v>
      </c>
      <c r="J352" s="38">
        <v>62941.82</v>
      </c>
      <c r="K352" s="38">
        <v>1405</v>
      </c>
      <c r="L352" s="38">
        <v>24875.663</v>
      </c>
      <c r="M352" s="38">
        <v>2881011.15</v>
      </c>
      <c r="N352" s="38">
        <v>3670</v>
      </c>
      <c r="O352" s="38">
        <v>77902.349000000002</v>
      </c>
      <c r="P352" s="38">
        <v>6087125.3700000001</v>
      </c>
      <c r="Q352" s="38">
        <v>5102</v>
      </c>
      <c r="R352" s="38">
        <v>103048.012</v>
      </c>
      <c r="S352" s="38">
        <v>9031078.3399999999</v>
      </c>
    </row>
    <row r="353" spans="4:19" x14ac:dyDescent="0.25">
      <c r="D353" s="18" t="s">
        <v>641</v>
      </c>
      <c r="E353" s="38"/>
      <c r="F353" s="38"/>
      <c r="G353" s="38"/>
      <c r="H353" s="38">
        <v>1372</v>
      </c>
      <c r="I353" s="38">
        <v>28016.93</v>
      </c>
      <c r="J353" s="38">
        <v>4149218.84</v>
      </c>
      <c r="K353" s="38">
        <v>254</v>
      </c>
      <c r="L353" s="38">
        <v>4325.7280000000001</v>
      </c>
      <c r="M353" s="38">
        <v>530837.48</v>
      </c>
      <c r="N353" s="38">
        <v>7398</v>
      </c>
      <c r="O353" s="38">
        <v>141890.76800000001</v>
      </c>
      <c r="P353" s="38">
        <v>12794959.060000001</v>
      </c>
      <c r="Q353" s="38">
        <v>9024</v>
      </c>
      <c r="R353" s="38">
        <v>174233.42600000001</v>
      </c>
      <c r="S353" s="38">
        <v>17475015.379999999</v>
      </c>
    </row>
    <row r="354" spans="4:19" x14ac:dyDescent="0.25">
      <c r="D354" s="18" t="s">
        <v>777</v>
      </c>
      <c r="E354" s="38"/>
      <c r="F354" s="38"/>
      <c r="G354" s="38"/>
      <c r="H354" s="38">
        <v>1</v>
      </c>
      <c r="I354" s="38">
        <v>1.571</v>
      </c>
      <c r="J354" s="38">
        <v>437.26</v>
      </c>
      <c r="K354" s="38"/>
      <c r="L354" s="38"/>
      <c r="M354" s="38"/>
      <c r="N354" s="38"/>
      <c r="O354" s="38"/>
      <c r="P354" s="38"/>
      <c r="Q354" s="38">
        <v>1</v>
      </c>
      <c r="R354" s="38">
        <v>1.571</v>
      </c>
      <c r="S354" s="38">
        <v>437.26</v>
      </c>
    </row>
    <row r="355" spans="4:19" x14ac:dyDescent="0.25">
      <c r="D355" s="18" t="s">
        <v>642</v>
      </c>
      <c r="E355" s="38">
        <v>27</v>
      </c>
      <c r="F355" s="38">
        <v>142.62299999999999</v>
      </c>
      <c r="G355" s="38">
        <v>13834.08</v>
      </c>
      <c r="H355" s="38">
        <v>452</v>
      </c>
      <c r="I355" s="38">
        <v>3072.038</v>
      </c>
      <c r="J355" s="38">
        <v>309723.18</v>
      </c>
      <c r="K355" s="38">
        <v>90</v>
      </c>
      <c r="L355" s="38">
        <v>496.17399999999998</v>
      </c>
      <c r="M355" s="38">
        <v>104361.79</v>
      </c>
      <c r="N355" s="38">
        <v>237</v>
      </c>
      <c r="O355" s="38">
        <v>1574.82</v>
      </c>
      <c r="P355" s="38">
        <v>295520.84999999998</v>
      </c>
      <c r="Q355" s="38">
        <v>806</v>
      </c>
      <c r="R355" s="38">
        <v>5285.6549999999997</v>
      </c>
      <c r="S355" s="38">
        <v>723439.9</v>
      </c>
    </row>
    <row r="356" spans="4:19" x14ac:dyDescent="0.25">
      <c r="D356" s="18" t="s">
        <v>643</v>
      </c>
      <c r="E356" s="38">
        <v>27</v>
      </c>
      <c r="F356" s="38">
        <v>142.62299999999999</v>
      </c>
      <c r="G356" s="38">
        <v>13834.08</v>
      </c>
      <c r="H356" s="38">
        <v>4</v>
      </c>
      <c r="I356" s="38">
        <v>38.786999999999999</v>
      </c>
      <c r="J356" s="38">
        <v>5094.16</v>
      </c>
      <c r="K356" s="38">
        <v>1</v>
      </c>
      <c r="L356" s="38">
        <v>18.516999999999999</v>
      </c>
      <c r="M356" s="38">
        <v>288.45999999999998</v>
      </c>
      <c r="N356" s="38">
        <v>2</v>
      </c>
      <c r="O356" s="38">
        <v>29.574999999999999</v>
      </c>
      <c r="P356" s="38">
        <v>804.17</v>
      </c>
      <c r="Q356" s="38">
        <v>34</v>
      </c>
      <c r="R356" s="38">
        <v>229.50200000000001</v>
      </c>
      <c r="S356" s="38">
        <v>20020.87</v>
      </c>
    </row>
    <row r="357" spans="4:19" x14ac:dyDescent="0.25">
      <c r="D357" s="18" t="s">
        <v>753</v>
      </c>
      <c r="E357" s="38"/>
      <c r="F357" s="38"/>
      <c r="G357" s="38"/>
      <c r="H357" s="38"/>
      <c r="I357" s="38"/>
      <c r="J357" s="38"/>
      <c r="K357" s="38"/>
      <c r="L357" s="38"/>
      <c r="M357" s="38"/>
      <c r="N357" s="38">
        <v>0</v>
      </c>
      <c r="O357" s="38">
        <v>0</v>
      </c>
      <c r="P357" s="38">
        <v>0</v>
      </c>
      <c r="Q357" s="38">
        <v>0</v>
      </c>
      <c r="R357" s="38">
        <v>0</v>
      </c>
      <c r="S357" s="38">
        <v>0</v>
      </c>
    </row>
    <row r="358" spans="4:19" x14ac:dyDescent="0.25">
      <c r="D358" s="18" t="s">
        <v>759</v>
      </c>
      <c r="E358" s="38"/>
      <c r="F358" s="38"/>
      <c r="G358" s="38"/>
      <c r="H358" s="38">
        <v>16</v>
      </c>
      <c r="I358" s="38">
        <v>48.652999999999999</v>
      </c>
      <c r="J358" s="38">
        <v>17286.63</v>
      </c>
      <c r="K358" s="38"/>
      <c r="L358" s="38"/>
      <c r="M358" s="38"/>
      <c r="N358" s="38">
        <v>25</v>
      </c>
      <c r="O358" s="38">
        <v>55.375999999999998</v>
      </c>
      <c r="P358" s="38">
        <v>10130.52</v>
      </c>
      <c r="Q358" s="38">
        <v>41</v>
      </c>
      <c r="R358" s="38">
        <v>104.029</v>
      </c>
      <c r="S358" s="38">
        <v>27417.15</v>
      </c>
    </row>
    <row r="359" spans="4:19" x14ac:dyDescent="0.25">
      <c r="D359" s="18" t="s">
        <v>644</v>
      </c>
      <c r="E359" s="38">
        <v>386</v>
      </c>
      <c r="F359" s="38">
        <v>5206.6840000000002</v>
      </c>
      <c r="G359" s="38">
        <v>721015.71</v>
      </c>
      <c r="H359" s="38">
        <v>596</v>
      </c>
      <c r="I359" s="38">
        <v>15017.8</v>
      </c>
      <c r="J359" s="38">
        <v>1253210.32</v>
      </c>
      <c r="K359" s="38">
        <v>868</v>
      </c>
      <c r="L359" s="38">
        <v>12698.210999999999</v>
      </c>
      <c r="M359" s="38">
        <v>1201179.71</v>
      </c>
      <c r="N359" s="38">
        <v>1096</v>
      </c>
      <c r="O359" s="38">
        <v>27228.227999999999</v>
      </c>
      <c r="P359" s="38">
        <v>2605281.58</v>
      </c>
      <c r="Q359" s="38">
        <v>2946</v>
      </c>
      <c r="R359" s="38">
        <v>60150.923000000003</v>
      </c>
      <c r="S359" s="38">
        <v>5780687.3200000003</v>
      </c>
    </row>
    <row r="360" spans="4:19" x14ac:dyDescent="0.25">
      <c r="D360" s="18" t="s">
        <v>645</v>
      </c>
      <c r="E360" s="38">
        <v>377</v>
      </c>
      <c r="F360" s="38">
        <v>4297.0339999999997</v>
      </c>
      <c r="G360" s="38">
        <v>681647.33</v>
      </c>
      <c r="H360" s="38">
        <v>576</v>
      </c>
      <c r="I360" s="38">
        <v>14567.302</v>
      </c>
      <c r="J360" s="38">
        <v>1175153.1599999999</v>
      </c>
      <c r="K360" s="38">
        <v>858</v>
      </c>
      <c r="L360" s="38">
        <v>11716.192999999999</v>
      </c>
      <c r="M360" s="38">
        <v>1158816.8899999999</v>
      </c>
      <c r="N360" s="38">
        <v>1089</v>
      </c>
      <c r="O360" s="38">
        <v>24859.628000000001</v>
      </c>
      <c r="P360" s="38">
        <v>2539399.27</v>
      </c>
      <c r="Q360" s="38">
        <v>2900</v>
      </c>
      <c r="R360" s="38">
        <v>55440.156999999999</v>
      </c>
      <c r="S360" s="38">
        <v>5555016.6500000004</v>
      </c>
    </row>
    <row r="361" spans="4:19" x14ac:dyDescent="0.25">
      <c r="D361" s="18" t="s">
        <v>646</v>
      </c>
      <c r="E361" s="38"/>
      <c r="F361" s="38"/>
      <c r="G361" s="38"/>
      <c r="H361" s="38">
        <v>1</v>
      </c>
      <c r="I361" s="38">
        <v>1.6</v>
      </c>
      <c r="J361" s="38">
        <v>406.93</v>
      </c>
      <c r="K361" s="38">
        <v>2</v>
      </c>
      <c r="L361" s="38">
        <v>11.013999999999999</v>
      </c>
      <c r="M361" s="38">
        <v>942.02</v>
      </c>
      <c r="N361" s="38">
        <v>112</v>
      </c>
      <c r="O361" s="38">
        <v>1243.114</v>
      </c>
      <c r="P361" s="38">
        <v>106020.77</v>
      </c>
      <c r="Q361" s="38">
        <v>115</v>
      </c>
      <c r="R361" s="38">
        <v>1255.7280000000001</v>
      </c>
      <c r="S361" s="38">
        <v>107369.72</v>
      </c>
    </row>
    <row r="362" spans="4:19" x14ac:dyDescent="0.25">
      <c r="D362" s="18" t="s">
        <v>647</v>
      </c>
      <c r="E362" s="38"/>
      <c r="F362" s="38"/>
      <c r="G362" s="38"/>
      <c r="H362" s="38">
        <v>18</v>
      </c>
      <c r="I362" s="38">
        <v>290.858</v>
      </c>
      <c r="J362" s="38">
        <v>17208.93</v>
      </c>
      <c r="K362" s="38">
        <v>32</v>
      </c>
      <c r="L362" s="38">
        <v>463.57900000000001</v>
      </c>
      <c r="M362" s="38">
        <v>14705.19</v>
      </c>
      <c r="N362" s="38">
        <v>29</v>
      </c>
      <c r="O362" s="38">
        <v>392.65499999999997</v>
      </c>
      <c r="P362" s="38">
        <v>8825.0499999999993</v>
      </c>
      <c r="Q362" s="38">
        <v>79</v>
      </c>
      <c r="R362" s="38">
        <v>1147.0920000000001</v>
      </c>
      <c r="S362" s="38">
        <v>40739.17</v>
      </c>
    </row>
    <row r="363" spans="4:19" x14ac:dyDescent="0.25">
      <c r="D363" s="18" t="s">
        <v>648</v>
      </c>
      <c r="E363" s="38">
        <v>1</v>
      </c>
      <c r="F363" s="38">
        <v>19.45</v>
      </c>
      <c r="G363" s="38">
        <v>517.91999999999996</v>
      </c>
      <c r="H363" s="38">
        <v>28</v>
      </c>
      <c r="I363" s="38">
        <v>178.29900000000001</v>
      </c>
      <c r="J363" s="38">
        <v>11296.92</v>
      </c>
      <c r="K363" s="38">
        <v>20</v>
      </c>
      <c r="L363" s="38">
        <v>199.214</v>
      </c>
      <c r="M363" s="38">
        <v>10571.84</v>
      </c>
      <c r="N363" s="38">
        <v>3</v>
      </c>
      <c r="O363" s="38">
        <v>17.437000000000001</v>
      </c>
      <c r="P363" s="38">
        <v>2156.5700000000002</v>
      </c>
      <c r="Q363" s="38">
        <v>52</v>
      </c>
      <c r="R363" s="38">
        <v>414.4</v>
      </c>
      <c r="S363" s="38">
        <v>24543.25</v>
      </c>
    </row>
    <row r="364" spans="4:19" x14ac:dyDescent="0.25">
      <c r="D364" s="18" t="s">
        <v>649</v>
      </c>
      <c r="E364" s="38">
        <v>1</v>
      </c>
      <c r="F364" s="38">
        <v>19.45</v>
      </c>
      <c r="G364" s="38">
        <v>517.91999999999996</v>
      </c>
      <c r="H364" s="38">
        <v>28</v>
      </c>
      <c r="I364" s="38">
        <v>178.29900000000001</v>
      </c>
      <c r="J364" s="38">
        <v>11296.92</v>
      </c>
      <c r="K364" s="38">
        <v>20</v>
      </c>
      <c r="L364" s="38">
        <v>199.214</v>
      </c>
      <c r="M364" s="38">
        <v>10571.84</v>
      </c>
      <c r="N364" s="38">
        <v>3</v>
      </c>
      <c r="O364" s="38">
        <v>17.437000000000001</v>
      </c>
      <c r="P364" s="38">
        <v>2156.5700000000002</v>
      </c>
      <c r="Q364" s="38">
        <v>52</v>
      </c>
      <c r="R364" s="38">
        <v>414.4</v>
      </c>
      <c r="S364" s="38">
        <v>24543.25</v>
      </c>
    </row>
    <row r="365" spans="4:19" x14ac:dyDescent="0.25">
      <c r="D365" s="18" t="s">
        <v>650</v>
      </c>
      <c r="E365" s="38">
        <v>6</v>
      </c>
      <c r="F365" s="38">
        <v>81.531000000000006</v>
      </c>
      <c r="G365" s="38">
        <v>3475.19</v>
      </c>
      <c r="H365" s="38">
        <v>122</v>
      </c>
      <c r="I365" s="38">
        <v>1314.4280000000001</v>
      </c>
      <c r="J365" s="38">
        <v>91403.26</v>
      </c>
      <c r="K365" s="38">
        <v>14</v>
      </c>
      <c r="L365" s="38">
        <v>127.46599999999999</v>
      </c>
      <c r="M365" s="38">
        <v>27766.86</v>
      </c>
      <c r="N365" s="38">
        <v>91</v>
      </c>
      <c r="O365" s="38">
        <v>1190.692</v>
      </c>
      <c r="P365" s="38">
        <v>37068.519999999997</v>
      </c>
      <c r="Q365" s="38">
        <v>233</v>
      </c>
      <c r="R365" s="38">
        <v>2714.1170000000002</v>
      </c>
      <c r="S365" s="38">
        <v>159713.82999999999</v>
      </c>
    </row>
    <row r="366" spans="4:19" x14ac:dyDescent="0.25">
      <c r="D366" s="18" t="s">
        <v>651</v>
      </c>
      <c r="E366" s="38"/>
      <c r="F366" s="38"/>
      <c r="G366" s="38"/>
      <c r="H366" s="38">
        <v>81</v>
      </c>
      <c r="I366" s="38">
        <v>745.91</v>
      </c>
      <c r="J366" s="38">
        <v>59752.65</v>
      </c>
      <c r="K366" s="38">
        <v>6</v>
      </c>
      <c r="L366" s="38">
        <v>71.951999999999998</v>
      </c>
      <c r="M366" s="38">
        <v>3930.27</v>
      </c>
      <c r="N366" s="38">
        <v>46</v>
      </c>
      <c r="O366" s="38">
        <v>333.44099999999997</v>
      </c>
      <c r="P366" s="38">
        <v>17051.23</v>
      </c>
      <c r="Q366" s="38">
        <v>133</v>
      </c>
      <c r="R366" s="38">
        <v>1151.3030000000001</v>
      </c>
      <c r="S366" s="38">
        <v>80734.149999999994</v>
      </c>
    </row>
    <row r="367" spans="4:19" x14ac:dyDescent="0.25">
      <c r="D367" s="18" t="s">
        <v>652</v>
      </c>
      <c r="E367" s="38"/>
      <c r="F367" s="38"/>
      <c r="G367" s="38"/>
      <c r="H367" s="38">
        <v>62</v>
      </c>
      <c r="I367" s="38">
        <v>651.31100000000004</v>
      </c>
      <c r="J367" s="38">
        <v>41648.639999999999</v>
      </c>
      <c r="K367" s="38">
        <v>3</v>
      </c>
      <c r="L367" s="38">
        <v>42.572000000000003</v>
      </c>
      <c r="M367" s="38">
        <v>1093.1099999999999</v>
      </c>
      <c r="N367" s="38">
        <v>2</v>
      </c>
      <c r="O367" s="38">
        <v>6.2409999999999997</v>
      </c>
      <c r="P367" s="38">
        <v>2165.2199999999998</v>
      </c>
      <c r="Q367" s="38">
        <v>67</v>
      </c>
      <c r="R367" s="38">
        <v>700.12400000000002</v>
      </c>
      <c r="S367" s="38">
        <v>44906.97</v>
      </c>
    </row>
    <row r="368" spans="4:19" x14ac:dyDescent="0.25">
      <c r="D368" s="18" t="s">
        <v>771</v>
      </c>
      <c r="E368" s="38"/>
      <c r="F368" s="38"/>
      <c r="G368" s="38"/>
      <c r="H368" s="38">
        <v>2</v>
      </c>
      <c r="I368" s="38">
        <v>41.48</v>
      </c>
      <c r="J368" s="38">
        <v>2352.63</v>
      </c>
      <c r="K368" s="38"/>
      <c r="L368" s="38"/>
      <c r="M368" s="38"/>
      <c r="N368" s="38">
        <v>5</v>
      </c>
      <c r="O368" s="38">
        <v>102.5</v>
      </c>
      <c r="P368" s="38">
        <v>4545.72</v>
      </c>
      <c r="Q368" s="38">
        <v>7</v>
      </c>
      <c r="R368" s="38">
        <v>143.97999999999999</v>
      </c>
      <c r="S368" s="38">
        <v>6898.35</v>
      </c>
    </row>
    <row r="369" spans="4:19" x14ac:dyDescent="0.25">
      <c r="D369" s="18" t="s">
        <v>737</v>
      </c>
      <c r="E369" s="38"/>
      <c r="F369" s="38"/>
      <c r="G369" s="38"/>
      <c r="H369" s="38">
        <v>4</v>
      </c>
      <c r="I369" s="38">
        <v>35.500999999999998</v>
      </c>
      <c r="J369" s="38">
        <v>1364.08</v>
      </c>
      <c r="K369" s="38"/>
      <c r="L369" s="38"/>
      <c r="M369" s="38"/>
      <c r="N369" s="38">
        <v>2</v>
      </c>
      <c r="O369" s="38">
        <v>41.115000000000002</v>
      </c>
      <c r="P369" s="38">
        <v>1490.63</v>
      </c>
      <c r="Q369" s="38">
        <v>6</v>
      </c>
      <c r="R369" s="38">
        <v>76.616</v>
      </c>
      <c r="S369" s="38">
        <v>2854.71</v>
      </c>
    </row>
    <row r="370" spans="4:19" x14ac:dyDescent="0.25">
      <c r="D370" s="18" t="s">
        <v>653</v>
      </c>
      <c r="E370" s="38">
        <v>6</v>
      </c>
      <c r="F370" s="38">
        <v>81.531000000000006</v>
      </c>
      <c r="G370" s="38">
        <v>3475.19</v>
      </c>
      <c r="H370" s="38">
        <v>35</v>
      </c>
      <c r="I370" s="38">
        <v>491.53699999999998</v>
      </c>
      <c r="J370" s="38">
        <v>27933.9</v>
      </c>
      <c r="K370" s="38">
        <v>8</v>
      </c>
      <c r="L370" s="38">
        <v>55.514000000000003</v>
      </c>
      <c r="M370" s="38">
        <v>23836.59</v>
      </c>
      <c r="N370" s="38">
        <v>38</v>
      </c>
      <c r="O370" s="38">
        <v>713.63599999999997</v>
      </c>
      <c r="P370" s="38">
        <v>13980.94</v>
      </c>
      <c r="Q370" s="38">
        <v>87</v>
      </c>
      <c r="R370" s="38">
        <v>1342.2180000000001</v>
      </c>
      <c r="S370" s="38">
        <v>69226.62</v>
      </c>
    </row>
    <row r="371" spans="4:19" x14ac:dyDescent="0.25">
      <c r="D371" s="18" t="s">
        <v>306</v>
      </c>
      <c r="E371" s="38">
        <v>2041</v>
      </c>
      <c r="F371" s="38">
        <v>187927.25099999999</v>
      </c>
      <c r="G371" s="38">
        <v>6639152.2000000002</v>
      </c>
      <c r="H371" s="38">
        <v>1397</v>
      </c>
      <c r="I371" s="38">
        <v>124723.143</v>
      </c>
      <c r="J371" s="38">
        <v>3356420.86</v>
      </c>
      <c r="K371" s="38">
        <v>1334</v>
      </c>
      <c r="L371" s="38">
        <v>102908.383</v>
      </c>
      <c r="M371" s="38">
        <v>2510088.21</v>
      </c>
      <c r="N371" s="38">
        <v>1148</v>
      </c>
      <c r="O371" s="38">
        <v>76541.195000000007</v>
      </c>
      <c r="P371" s="38">
        <v>1634912.69</v>
      </c>
      <c r="Q371" s="38">
        <v>5920</v>
      </c>
      <c r="R371" s="38">
        <v>492099.97200000001</v>
      </c>
      <c r="S371" s="38">
        <v>14140573.960000001</v>
      </c>
    </row>
    <row r="372" spans="4:19" x14ac:dyDescent="0.25">
      <c r="D372" s="18" t="s">
        <v>654</v>
      </c>
      <c r="E372" s="38">
        <v>364</v>
      </c>
      <c r="F372" s="38">
        <v>41520.481</v>
      </c>
      <c r="G372" s="38">
        <v>1494978.12</v>
      </c>
      <c r="H372" s="38">
        <v>290</v>
      </c>
      <c r="I372" s="38">
        <v>31459.723999999998</v>
      </c>
      <c r="J372" s="38">
        <v>547281.48</v>
      </c>
      <c r="K372" s="38">
        <v>5</v>
      </c>
      <c r="L372" s="38">
        <v>473.8</v>
      </c>
      <c r="M372" s="38">
        <v>8347.64</v>
      </c>
      <c r="N372" s="38">
        <v>0</v>
      </c>
      <c r="O372" s="38">
        <v>0</v>
      </c>
      <c r="P372" s="38">
        <v>0</v>
      </c>
      <c r="Q372" s="38">
        <v>659</v>
      </c>
      <c r="R372" s="38">
        <v>73454.005000000005</v>
      </c>
      <c r="S372" s="38">
        <v>2050607.24</v>
      </c>
    </row>
    <row r="373" spans="4:19" x14ac:dyDescent="0.25">
      <c r="D373" s="18" t="s">
        <v>655</v>
      </c>
      <c r="E373" s="38">
        <v>1677</v>
      </c>
      <c r="F373" s="38">
        <v>146406.76999999999</v>
      </c>
      <c r="G373" s="38">
        <v>5144174.08</v>
      </c>
      <c r="H373" s="38">
        <v>1107</v>
      </c>
      <c r="I373" s="38">
        <v>93263.418999999994</v>
      </c>
      <c r="J373" s="38">
        <v>2809139.38</v>
      </c>
      <c r="K373" s="38">
        <v>1329</v>
      </c>
      <c r="L373" s="38">
        <v>102434.583</v>
      </c>
      <c r="M373" s="38">
        <v>2501740.5699999998</v>
      </c>
      <c r="N373" s="38">
        <v>1148</v>
      </c>
      <c r="O373" s="38">
        <v>76541.195000000007</v>
      </c>
      <c r="P373" s="38">
        <v>1634912.69</v>
      </c>
      <c r="Q373" s="38">
        <v>5261</v>
      </c>
      <c r="R373" s="38">
        <v>418645.967</v>
      </c>
      <c r="S373" s="38">
        <v>12089966.720000001</v>
      </c>
    </row>
    <row r="374" spans="4:19" x14ac:dyDescent="0.25">
      <c r="D374" s="18" t="s">
        <v>656</v>
      </c>
      <c r="E374" s="38">
        <v>1663</v>
      </c>
      <c r="F374" s="38">
        <v>145153.64499999999</v>
      </c>
      <c r="G374" s="38">
        <v>5090740.67</v>
      </c>
      <c r="H374" s="38">
        <v>981</v>
      </c>
      <c r="I374" s="38">
        <v>83978.403999999995</v>
      </c>
      <c r="J374" s="38">
        <v>2563892.29</v>
      </c>
      <c r="K374" s="38">
        <v>1106</v>
      </c>
      <c r="L374" s="38">
        <v>96800.532999999996</v>
      </c>
      <c r="M374" s="38">
        <v>2371789.15</v>
      </c>
      <c r="N374" s="38">
        <v>912</v>
      </c>
      <c r="O374" s="38">
        <v>55585.372000000003</v>
      </c>
      <c r="P374" s="38">
        <v>1343424.73</v>
      </c>
      <c r="Q374" s="38">
        <v>4662</v>
      </c>
      <c r="R374" s="38">
        <v>381517.95400000003</v>
      </c>
      <c r="S374" s="38">
        <v>11369846.84</v>
      </c>
    </row>
    <row r="375" spans="4:19" x14ac:dyDescent="0.25">
      <c r="D375" s="18" t="s">
        <v>657</v>
      </c>
      <c r="E375" s="38">
        <v>1663</v>
      </c>
      <c r="F375" s="38">
        <v>145153.64499999999</v>
      </c>
      <c r="G375" s="38">
        <v>5090740.67</v>
      </c>
      <c r="H375" s="38">
        <v>959</v>
      </c>
      <c r="I375" s="38">
        <v>83482.667000000001</v>
      </c>
      <c r="J375" s="38">
        <v>2551068.52</v>
      </c>
      <c r="K375" s="38">
        <v>1047</v>
      </c>
      <c r="L375" s="38">
        <v>95055.441999999995</v>
      </c>
      <c r="M375" s="38">
        <v>2330190.21</v>
      </c>
      <c r="N375" s="38">
        <v>519</v>
      </c>
      <c r="O375" s="38">
        <v>47339.83</v>
      </c>
      <c r="P375" s="38">
        <v>1123378.46</v>
      </c>
      <c r="Q375" s="38">
        <v>4188</v>
      </c>
      <c r="R375" s="38">
        <v>371031.58399999997</v>
      </c>
      <c r="S375" s="38">
        <v>11095377.859999999</v>
      </c>
    </row>
    <row r="376" spans="4:19" x14ac:dyDescent="0.25">
      <c r="D376" s="18" t="s">
        <v>658</v>
      </c>
      <c r="E376" s="38">
        <v>1</v>
      </c>
      <c r="F376" s="38">
        <v>21</v>
      </c>
      <c r="G376" s="38">
        <v>758</v>
      </c>
      <c r="H376" s="38">
        <v>2</v>
      </c>
      <c r="I376" s="38">
        <v>22.936</v>
      </c>
      <c r="J376" s="38">
        <v>1512.88</v>
      </c>
      <c r="K376" s="38">
        <v>2</v>
      </c>
      <c r="L376" s="38">
        <v>35</v>
      </c>
      <c r="M376" s="38">
        <v>1250.52</v>
      </c>
      <c r="N376" s="38">
        <v>2</v>
      </c>
      <c r="O376" s="38">
        <v>29.475000000000001</v>
      </c>
      <c r="P376" s="38">
        <v>4908.92</v>
      </c>
      <c r="Q376" s="38">
        <v>7</v>
      </c>
      <c r="R376" s="38">
        <v>108.411</v>
      </c>
      <c r="S376" s="38">
        <v>8430.32</v>
      </c>
    </row>
    <row r="377" spans="4:19" x14ac:dyDescent="0.25">
      <c r="D377" s="18" t="s">
        <v>659</v>
      </c>
      <c r="E377" s="38"/>
      <c r="F377" s="38"/>
      <c r="G377" s="38"/>
      <c r="H377" s="38">
        <v>8</v>
      </c>
      <c r="I377" s="38">
        <v>432.10700000000003</v>
      </c>
      <c r="J377" s="38">
        <v>13503.01</v>
      </c>
      <c r="K377" s="38">
        <v>178</v>
      </c>
      <c r="L377" s="38">
        <v>3614.0990000000002</v>
      </c>
      <c r="M377" s="38">
        <v>60938.5</v>
      </c>
      <c r="N377" s="38">
        <v>14</v>
      </c>
      <c r="O377" s="38">
        <v>826.57299999999998</v>
      </c>
      <c r="P377" s="38">
        <v>22056.98</v>
      </c>
      <c r="Q377" s="38">
        <v>200</v>
      </c>
      <c r="R377" s="38">
        <v>4872.7790000000005</v>
      </c>
      <c r="S377" s="38">
        <v>96498.49</v>
      </c>
    </row>
    <row r="378" spans="4:19" x14ac:dyDescent="0.25">
      <c r="D378" s="18" t="s">
        <v>660</v>
      </c>
      <c r="E378" s="38"/>
      <c r="F378" s="38"/>
      <c r="G378" s="38"/>
      <c r="H378" s="38">
        <v>1</v>
      </c>
      <c r="I378" s="38">
        <v>20.713000000000001</v>
      </c>
      <c r="J378" s="38">
        <v>666.34</v>
      </c>
      <c r="K378" s="38">
        <v>28</v>
      </c>
      <c r="L378" s="38">
        <v>550.351</v>
      </c>
      <c r="M378" s="38">
        <v>22226.86</v>
      </c>
      <c r="N378" s="38">
        <v>0</v>
      </c>
      <c r="O378" s="38">
        <v>0</v>
      </c>
      <c r="P378" s="38">
        <v>0</v>
      </c>
      <c r="Q378" s="38">
        <v>29</v>
      </c>
      <c r="R378" s="38">
        <v>571.06399999999996</v>
      </c>
      <c r="S378" s="38">
        <v>22893.200000000001</v>
      </c>
    </row>
    <row r="379" spans="4:19" x14ac:dyDescent="0.25">
      <c r="D379" s="18" t="s">
        <v>661</v>
      </c>
      <c r="E379" s="38">
        <v>8</v>
      </c>
      <c r="F379" s="38">
        <v>52.213000000000001</v>
      </c>
      <c r="G379" s="38">
        <v>5232.8999999999996</v>
      </c>
      <c r="H379" s="38">
        <v>17</v>
      </c>
      <c r="I379" s="38">
        <v>44.957000000000001</v>
      </c>
      <c r="J379" s="38">
        <v>11030.26</v>
      </c>
      <c r="K379" s="38"/>
      <c r="L379" s="38"/>
      <c r="M379" s="38"/>
      <c r="N379" s="38">
        <v>28</v>
      </c>
      <c r="O379" s="38">
        <v>623.25800000000004</v>
      </c>
      <c r="P379" s="38">
        <v>89934.26</v>
      </c>
      <c r="Q379" s="38">
        <v>53</v>
      </c>
      <c r="R379" s="38">
        <v>720.428</v>
      </c>
      <c r="S379" s="38">
        <v>106197.42</v>
      </c>
    </row>
    <row r="380" spans="4:19" x14ac:dyDescent="0.25">
      <c r="D380" s="18" t="s">
        <v>662</v>
      </c>
      <c r="E380" s="38">
        <v>8</v>
      </c>
      <c r="F380" s="38">
        <v>52.213000000000001</v>
      </c>
      <c r="G380" s="38">
        <v>5232.8999999999996</v>
      </c>
      <c r="H380" s="38">
        <v>17</v>
      </c>
      <c r="I380" s="38">
        <v>44.957000000000001</v>
      </c>
      <c r="J380" s="38">
        <v>11030.26</v>
      </c>
      <c r="K380" s="38"/>
      <c r="L380" s="38"/>
      <c r="M380" s="38"/>
      <c r="N380" s="38">
        <v>28</v>
      </c>
      <c r="O380" s="38">
        <v>623.25800000000004</v>
      </c>
      <c r="P380" s="38">
        <v>89934.26</v>
      </c>
      <c r="Q380" s="38">
        <v>53</v>
      </c>
      <c r="R380" s="38">
        <v>720.428</v>
      </c>
      <c r="S380" s="38">
        <v>106197.42</v>
      </c>
    </row>
    <row r="381" spans="4:19" x14ac:dyDescent="0.25">
      <c r="D381" s="18" t="s">
        <v>738</v>
      </c>
      <c r="E381" s="38"/>
      <c r="F381" s="38"/>
      <c r="G381" s="38"/>
      <c r="H381" s="38"/>
      <c r="I381" s="38"/>
      <c r="J381" s="38"/>
      <c r="K381" s="38"/>
      <c r="L381" s="38"/>
      <c r="M381" s="38"/>
      <c r="N381" s="38">
        <v>3</v>
      </c>
      <c r="O381" s="38">
        <v>5.8040000000000003</v>
      </c>
      <c r="P381" s="38">
        <v>1143.6400000000001</v>
      </c>
      <c r="Q381" s="38">
        <v>3</v>
      </c>
      <c r="R381" s="38">
        <v>5.8040000000000003</v>
      </c>
      <c r="S381" s="38">
        <v>1143.6400000000001</v>
      </c>
    </row>
    <row r="382" spans="4:19" x14ac:dyDescent="0.25">
      <c r="D382" s="18" t="s">
        <v>663</v>
      </c>
      <c r="E382" s="38"/>
      <c r="F382" s="38"/>
      <c r="G382" s="38"/>
      <c r="H382" s="38">
        <v>12</v>
      </c>
      <c r="I382" s="38">
        <v>49.822000000000003</v>
      </c>
      <c r="J382" s="38">
        <v>13852.79</v>
      </c>
      <c r="K382" s="38"/>
      <c r="L382" s="38"/>
      <c r="M382" s="38"/>
      <c r="N382" s="38">
        <v>22</v>
      </c>
      <c r="O382" s="38">
        <v>372.82400000000001</v>
      </c>
      <c r="P382" s="38">
        <v>34414.54</v>
      </c>
      <c r="Q382" s="38">
        <v>34</v>
      </c>
      <c r="R382" s="38">
        <v>422.64600000000002</v>
      </c>
      <c r="S382" s="38">
        <v>48267.33</v>
      </c>
    </row>
    <row r="383" spans="4:19" x14ac:dyDescent="0.25">
      <c r="D383" s="18" t="s">
        <v>664</v>
      </c>
      <c r="E383" s="38"/>
      <c r="F383" s="38"/>
      <c r="G383" s="38"/>
      <c r="H383" s="38">
        <v>2</v>
      </c>
      <c r="I383" s="38">
        <v>34.765999999999998</v>
      </c>
      <c r="J383" s="38">
        <v>981.05</v>
      </c>
      <c r="K383" s="38"/>
      <c r="L383" s="38"/>
      <c r="M383" s="38"/>
      <c r="N383" s="38">
        <v>3</v>
      </c>
      <c r="O383" s="38">
        <v>241.27500000000001</v>
      </c>
      <c r="P383" s="38">
        <v>53096.94</v>
      </c>
      <c r="Q383" s="38">
        <v>5</v>
      </c>
      <c r="R383" s="38">
        <v>276.041</v>
      </c>
      <c r="S383" s="38">
        <v>54077.99</v>
      </c>
    </row>
    <row r="384" spans="4:19" x14ac:dyDescent="0.25">
      <c r="D384" s="18" t="s">
        <v>665</v>
      </c>
      <c r="E384" s="38">
        <v>99</v>
      </c>
      <c r="F384" s="38">
        <v>9.9000000000000005E-2</v>
      </c>
      <c r="G384" s="38">
        <v>75495.77</v>
      </c>
      <c r="H384" s="38">
        <v>11587</v>
      </c>
      <c r="I384" s="38">
        <v>121.566</v>
      </c>
      <c r="J384" s="38">
        <v>4241731.82</v>
      </c>
      <c r="K384" s="38">
        <v>1357</v>
      </c>
      <c r="L384" s="38">
        <v>150.82900000000001</v>
      </c>
      <c r="M384" s="38">
        <v>168150.3</v>
      </c>
      <c r="N384" s="38">
        <v>1573</v>
      </c>
      <c r="O384" s="38">
        <v>5.3220000000000001</v>
      </c>
      <c r="P384" s="38">
        <v>78586.77</v>
      </c>
      <c r="Q384" s="38">
        <v>14616</v>
      </c>
      <c r="R384" s="38">
        <v>277.81599999999997</v>
      </c>
      <c r="S384" s="38">
        <v>4563964.66</v>
      </c>
    </row>
    <row r="385" spans="4:19" x14ac:dyDescent="0.25">
      <c r="D385" s="18" t="s">
        <v>719</v>
      </c>
      <c r="E385" s="38"/>
      <c r="F385" s="38"/>
      <c r="G385" s="38"/>
      <c r="H385" s="38"/>
      <c r="I385" s="38"/>
      <c r="J385" s="38"/>
      <c r="K385" s="38">
        <v>22</v>
      </c>
      <c r="L385" s="38">
        <v>22</v>
      </c>
      <c r="M385" s="38">
        <v>13327.46</v>
      </c>
      <c r="N385" s="38">
        <v>0</v>
      </c>
      <c r="O385" s="38">
        <v>0</v>
      </c>
      <c r="P385" s="38">
        <v>0</v>
      </c>
      <c r="Q385" s="38">
        <v>22</v>
      </c>
      <c r="R385" s="38">
        <v>22</v>
      </c>
      <c r="S385" s="38">
        <v>13327.46</v>
      </c>
    </row>
    <row r="386" spans="4:19" x14ac:dyDescent="0.25">
      <c r="D386" s="18" t="s">
        <v>666</v>
      </c>
      <c r="E386" s="38">
        <v>99</v>
      </c>
      <c r="F386" s="38">
        <v>9.9000000000000005E-2</v>
      </c>
      <c r="G386" s="38">
        <v>75495.77</v>
      </c>
      <c r="H386" s="38">
        <v>11391</v>
      </c>
      <c r="I386" s="38">
        <v>11.39</v>
      </c>
      <c r="J386" s="38">
        <v>4159233.79</v>
      </c>
      <c r="K386" s="38">
        <v>1329</v>
      </c>
      <c r="L386" s="38">
        <v>1.329</v>
      </c>
      <c r="M386" s="38">
        <v>151127.01</v>
      </c>
      <c r="N386" s="38">
        <v>1572</v>
      </c>
      <c r="O386" s="38">
        <v>1.5720000000000001</v>
      </c>
      <c r="P386" s="38">
        <v>78032.27</v>
      </c>
      <c r="Q386" s="38">
        <v>14391</v>
      </c>
      <c r="R386" s="38">
        <v>14.39</v>
      </c>
      <c r="S386" s="38">
        <v>4463888.84</v>
      </c>
    </row>
    <row r="387" spans="4:19" x14ac:dyDescent="0.25">
      <c r="D387" s="18" t="s">
        <v>667</v>
      </c>
      <c r="E387" s="38"/>
      <c r="F387" s="38"/>
      <c r="G387" s="38"/>
      <c r="H387" s="38">
        <v>196</v>
      </c>
      <c r="I387" s="38">
        <v>110.176</v>
      </c>
      <c r="J387" s="38">
        <v>82498.03</v>
      </c>
      <c r="K387" s="38">
        <v>6</v>
      </c>
      <c r="L387" s="38">
        <v>127.5</v>
      </c>
      <c r="M387" s="38">
        <v>3695.83</v>
      </c>
      <c r="N387" s="38">
        <v>1</v>
      </c>
      <c r="O387" s="38">
        <v>3.75</v>
      </c>
      <c r="P387" s="38">
        <v>554.5</v>
      </c>
      <c r="Q387" s="38">
        <v>203</v>
      </c>
      <c r="R387" s="38">
        <v>241.42599999999999</v>
      </c>
      <c r="S387" s="38">
        <v>86748.36</v>
      </c>
    </row>
    <row r="388" spans="4:19" x14ac:dyDescent="0.25">
      <c r="D388" s="18" t="s">
        <v>668</v>
      </c>
      <c r="E388" s="38"/>
      <c r="F388" s="38"/>
      <c r="G388" s="38"/>
      <c r="H388" s="38"/>
      <c r="I388" s="38"/>
      <c r="J388" s="38"/>
      <c r="K388" s="38"/>
      <c r="L388" s="38"/>
      <c r="M388" s="38"/>
      <c r="N388" s="38">
        <v>0</v>
      </c>
      <c r="O388" s="38">
        <v>0</v>
      </c>
      <c r="P388" s="38">
        <v>0</v>
      </c>
      <c r="Q388" s="38">
        <v>0</v>
      </c>
      <c r="R388" s="38">
        <v>0</v>
      </c>
      <c r="S388" s="38">
        <v>0</v>
      </c>
    </row>
    <row r="389" spans="4:19" x14ac:dyDescent="0.25">
      <c r="D389" s="18" t="s">
        <v>669</v>
      </c>
      <c r="E389" s="38"/>
      <c r="F389" s="38"/>
      <c r="G389" s="38"/>
      <c r="H389" s="38"/>
      <c r="I389" s="38"/>
      <c r="J389" s="38"/>
      <c r="K389" s="38"/>
      <c r="L389" s="38"/>
      <c r="M389" s="38"/>
      <c r="N389" s="38">
        <v>0</v>
      </c>
      <c r="O389" s="38">
        <v>0</v>
      </c>
      <c r="P389" s="38">
        <v>0</v>
      </c>
      <c r="Q389" s="38">
        <v>0</v>
      </c>
      <c r="R389" s="38">
        <v>0</v>
      </c>
      <c r="S389" s="38">
        <v>0</v>
      </c>
    </row>
    <row r="390" spans="4:19" x14ac:dyDescent="0.25">
      <c r="D390" s="18" t="s">
        <v>670</v>
      </c>
      <c r="E390" s="38">
        <v>1459</v>
      </c>
      <c r="F390" s="38">
        <v>19614.591</v>
      </c>
      <c r="G390" s="38">
        <v>959585.56</v>
      </c>
      <c r="H390" s="38">
        <v>10864</v>
      </c>
      <c r="I390" s="38">
        <v>190984.111</v>
      </c>
      <c r="J390" s="38">
        <v>6353581.0999999996</v>
      </c>
      <c r="K390" s="38">
        <v>29442</v>
      </c>
      <c r="L390" s="38">
        <v>418516.98100000003</v>
      </c>
      <c r="M390" s="38">
        <v>11681050.439999999</v>
      </c>
      <c r="N390" s="38">
        <v>7913</v>
      </c>
      <c r="O390" s="38">
        <v>124219.899</v>
      </c>
      <c r="P390" s="38">
        <v>1509983.48</v>
      </c>
      <c r="Q390" s="38">
        <v>49678</v>
      </c>
      <c r="R390" s="38">
        <v>753335.58200000005</v>
      </c>
      <c r="S390" s="38">
        <v>20504200.579999998</v>
      </c>
    </row>
    <row r="391" spans="4:19" x14ac:dyDescent="0.25">
      <c r="D391" s="18" t="s">
        <v>671</v>
      </c>
      <c r="E391" s="38">
        <v>1459</v>
      </c>
      <c r="F391" s="38">
        <v>19614.591</v>
      </c>
      <c r="G391" s="38">
        <v>959585.56</v>
      </c>
      <c r="H391" s="38">
        <v>10836</v>
      </c>
      <c r="I391" s="38">
        <v>190693.663</v>
      </c>
      <c r="J391" s="38">
        <v>6326090.71</v>
      </c>
      <c r="K391" s="38">
        <v>29437</v>
      </c>
      <c r="L391" s="38">
        <v>418423.68099999998</v>
      </c>
      <c r="M391" s="38">
        <v>11676833.66</v>
      </c>
      <c r="N391" s="38">
        <v>7707</v>
      </c>
      <c r="O391" s="38">
        <v>122735.351</v>
      </c>
      <c r="P391" s="38">
        <v>1304157.8400000001</v>
      </c>
      <c r="Q391" s="38">
        <v>49439</v>
      </c>
      <c r="R391" s="38">
        <v>751467.28599999996</v>
      </c>
      <c r="S391" s="38">
        <v>20266667.77</v>
      </c>
    </row>
    <row r="392" spans="4:19" x14ac:dyDescent="0.25">
      <c r="D392" s="18" t="s">
        <v>672</v>
      </c>
      <c r="E392" s="38"/>
      <c r="F392" s="38"/>
      <c r="G392" s="38"/>
      <c r="H392" s="38">
        <v>28</v>
      </c>
      <c r="I392" s="38">
        <v>290.44799999999998</v>
      </c>
      <c r="J392" s="38">
        <v>27490.39</v>
      </c>
      <c r="K392" s="38">
        <v>5</v>
      </c>
      <c r="L392" s="38">
        <v>93.3</v>
      </c>
      <c r="M392" s="38">
        <v>4216.78</v>
      </c>
      <c r="N392" s="38">
        <v>206</v>
      </c>
      <c r="O392" s="38">
        <v>1484.548</v>
      </c>
      <c r="P392" s="38">
        <v>205825.64</v>
      </c>
      <c r="Q392" s="38">
        <v>239</v>
      </c>
      <c r="R392" s="38">
        <v>1868.296</v>
      </c>
      <c r="S392" s="38">
        <v>237532.81</v>
      </c>
    </row>
    <row r="393" spans="4:19" x14ac:dyDescent="0.25">
      <c r="D393" s="18" t="s">
        <v>740</v>
      </c>
      <c r="E393" s="38">
        <v>20346</v>
      </c>
      <c r="F393" s="38">
        <v>1814960.943</v>
      </c>
      <c r="G393" s="38">
        <v>50527537.289999999</v>
      </c>
      <c r="H393" s="38">
        <v>91845</v>
      </c>
      <c r="I393" s="38">
        <v>6567231.716</v>
      </c>
      <c r="J393" s="38">
        <v>155976242.86000001</v>
      </c>
      <c r="K393" s="38">
        <v>69917</v>
      </c>
      <c r="L393" s="38">
        <v>3766607.307</v>
      </c>
      <c r="M393" s="38">
        <v>91787597.409999996</v>
      </c>
      <c r="N393" s="38">
        <v>95601</v>
      </c>
      <c r="O393" s="38">
        <v>6561607.9670000002</v>
      </c>
      <c r="P393" s="38">
        <v>162246968.05000001</v>
      </c>
      <c r="Q393" s="38">
        <v>277709</v>
      </c>
      <c r="R393" s="38">
        <v>18710407.932999998</v>
      </c>
      <c r="S393" s="38">
        <v>460538345.61000001</v>
      </c>
    </row>
    <row r="394" spans="4:19" x14ac:dyDescent="0.25">
      <c r="D394" s="18" t="s">
        <v>673</v>
      </c>
      <c r="E394" s="38"/>
      <c r="F394" s="38"/>
      <c r="G394" s="38"/>
      <c r="H394" s="38"/>
      <c r="I394" s="38"/>
      <c r="J394" s="38"/>
      <c r="K394" s="38"/>
      <c r="L394" s="38"/>
      <c r="M394" s="38"/>
      <c r="N394" s="38">
        <v>0</v>
      </c>
      <c r="O394" s="38">
        <v>0</v>
      </c>
      <c r="P394" s="38">
        <v>0</v>
      </c>
      <c r="Q394" s="38">
        <v>0</v>
      </c>
      <c r="R394" s="38">
        <v>0</v>
      </c>
      <c r="S394" s="38">
        <v>0</v>
      </c>
    </row>
    <row r="395" spans="4:19" x14ac:dyDescent="0.25">
      <c r="D395" s="18" t="s">
        <v>674</v>
      </c>
      <c r="E395" s="38"/>
      <c r="F395" s="38"/>
      <c r="G395" s="38"/>
      <c r="H395" s="38"/>
      <c r="I395" s="38"/>
      <c r="J395" s="38"/>
      <c r="K395" s="38"/>
      <c r="L395" s="38"/>
      <c r="M395" s="38"/>
      <c r="N395" s="38">
        <v>0</v>
      </c>
      <c r="O395" s="38">
        <v>0</v>
      </c>
      <c r="P395" s="38">
        <v>0</v>
      </c>
      <c r="Q395" s="38">
        <v>0</v>
      </c>
      <c r="R395" s="38">
        <v>0</v>
      </c>
      <c r="S395" s="38">
        <v>0</v>
      </c>
    </row>
    <row r="396" spans="4:19" x14ac:dyDescent="0.25">
      <c r="D396" t="s">
        <v>739</v>
      </c>
      <c r="E396" s="39"/>
      <c r="F396" s="39"/>
      <c r="G396" s="39"/>
      <c r="H396" s="39">
        <v>62</v>
      </c>
      <c r="I396" s="39">
        <v>5650.625</v>
      </c>
      <c r="J396" s="39">
        <v>209602.79</v>
      </c>
      <c r="K396" s="39">
        <v>27</v>
      </c>
      <c r="L396" s="39">
        <v>3298.7539999999999</v>
      </c>
      <c r="M396" s="39">
        <v>-1404.9</v>
      </c>
      <c r="N396" s="39">
        <v>197</v>
      </c>
      <c r="O396" s="39">
        <v>19090.571</v>
      </c>
      <c r="P396" s="39">
        <v>157321.24</v>
      </c>
      <c r="Q396" s="39">
        <v>286</v>
      </c>
      <c r="R396" s="39">
        <v>28039.95</v>
      </c>
      <c r="S396" s="39">
        <v>365519.13</v>
      </c>
    </row>
    <row r="397" spans="4:19" x14ac:dyDescent="0.25">
      <c r="D397" t="s">
        <v>772</v>
      </c>
      <c r="E397" s="39"/>
      <c r="F397" s="39"/>
      <c r="G397" s="39"/>
      <c r="H397" s="39">
        <v>-45</v>
      </c>
      <c r="I397" s="39">
        <v>-1300.729</v>
      </c>
      <c r="J397" s="39">
        <v>-12426.75</v>
      </c>
      <c r="K397" s="39"/>
      <c r="L397" s="39"/>
      <c r="M397" s="39"/>
      <c r="N397" s="39"/>
      <c r="O397" s="39"/>
      <c r="P397" s="39"/>
      <c r="Q397" s="39">
        <v>-45</v>
      </c>
      <c r="R397" s="39">
        <v>-1300.729</v>
      </c>
      <c r="S397" s="39">
        <v>-12426.75</v>
      </c>
    </row>
    <row r="398" spans="4:19" x14ac:dyDescent="0.25">
      <c r="D398" t="s">
        <v>360</v>
      </c>
      <c r="E398" s="39">
        <v>20346</v>
      </c>
      <c r="F398" s="39">
        <v>1814960.943</v>
      </c>
      <c r="G398" s="39">
        <v>50527537.289999999</v>
      </c>
      <c r="H398" s="39">
        <v>91845</v>
      </c>
      <c r="I398" s="39">
        <v>6567231.716</v>
      </c>
      <c r="J398" s="39">
        <v>155976242.86000001</v>
      </c>
      <c r="K398" s="39">
        <v>69917</v>
      </c>
      <c r="L398" s="39">
        <v>3766607.307</v>
      </c>
      <c r="M398" s="39">
        <v>91787597.409999996</v>
      </c>
      <c r="N398" s="39">
        <v>95601</v>
      </c>
      <c r="O398" s="39">
        <v>6561607.9670000002</v>
      </c>
      <c r="P398" s="39">
        <v>162246968.05000001</v>
      </c>
      <c r="Q398" s="39">
        <v>277709</v>
      </c>
      <c r="R398" s="39">
        <v>18710407.932999998</v>
      </c>
      <c r="S398" s="39">
        <v>460538345.61000001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45720</xdr:colOff>
                    <xdr:row>0</xdr:row>
                    <xdr:rowOff>45720</xdr:rowOff>
                  </from>
                  <to>
                    <xdr:col>0</xdr:col>
                    <xdr:colOff>807720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830580</xdr:colOff>
                    <xdr:row>0</xdr:row>
                    <xdr:rowOff>45720</xdr:rowOff>
                  </from>
                  <to>
                    <xdr:col>0</xdr:col>
                    <xdr:colOff>1592580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P13" sqref="P13"/>
    </sheetView>
  </sheetViews>
  <sheetFormatPr defaultColWidth="0" defaultRowHeight="13.2" zeroHeight="1" x14ac:dyDescent="0.25"/>
  <cols>
    <col min="1" max="17" width="9.109375" style="35" customWidth="1"/>
    <col min="18" max="16384" width="9.109375" style="3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view="pageLayout" topLeftCell="A7" zoomScale="60" zoomScaleNormal="91" zoomScalePageLayoutView="60" workbookViewId="0">
      <selection activeCell="E45" sqref="E45"/>
    </sheetView>
  </sheetViews>
  <sheetFormatPr defaultRowHeight="13.2" x14ac:dyDescent="0.25"/>
  <cols>
    <col min="1" max="1" width="19.88671875" customWidth="1"/>
    <col min="2" max="2" width="44" bestFit="1" customWidth="1"/>
    <col min="3" max="3" width="12" customWidth="1"/>
    <col min="4" max="4" width="12.5546875" hidden="1" customWidth="1"/>
    <col min="5" max="5" width="107.33203125" bestFit="1" customWidth="1"/>
    <col min="6" max="7" width="14.6640625" customWidth="1"/>
  </cols>
  <sheetData>
    <row r="2" spans="1:7" ht="6.75" customHeight="1" x14ac:dyDescent="0.25"/>
    <row r="4" spans="1:7" ht="17.399999999999999" x14ac:dyDescent="0.3">
      <c r="A4" s="3"/>
      <c r="B4" s="3"/>
      <c r="C4" s="4"/>
      <c r="D4" s="3"/>
      <c r="E4" s="28"/>
    </row>
    <row r="5" spans="1:7" ht="17.399999999999999" x14ac:dyDescent="0.3">
      <c r="A5" s="3"/>
      <c r="B5" s="3"/>
      <c r="C5" s="4"/>
      <c r="D5" s="3"/>
      <c r="E5" s="29" t="s">
        <v>743</v>
      </c>
    </row>
    <row r="6" spans="1:7" ht="17.399999999999999" x14ac:dyDescent="0.3">
      <c r="A6" s="10" t="str">
        <f>[2]QCS!D6</f>
        <v>Quarterly Report of Freight Commodity Statistics (QCS)</v>
      </c>
      <c r="B6" s="12"/>
      <c r="C6" s="4"/>
      <c r="D6" s="3"/>
      <c r="G6" s="30" t="str">
        <f>[2]QCS!S6</f>
        <v>Form QCS</v>
      </c>
    </row>
    <row r="7" spans="1:7" ht="17.399999999999999" x14ac:dyDescent="0.3">
      <c r="A7" s="11" t="str">
        <f>QCS!D7</f>
        <v>Actual Date Range: Period Apr 2022..Jun 2022</v>
      </c>
      <c r="B7" s="3"/>
      <c r="C7" s="4"/>
      <c r="D7" s="3"/>
      <c r="E7" s="3"/>
      <c r="G7" s="30"/>
    </row>
    <row r="8" spans="1:7" x14ac:dyDescent="0.25">
      <c r="A8" s="3"/>
      <c r="B8" s="3"/>
      <c r="C8" s="4"/>
      <c r="D8" s="3"/>
      <c r="E8" s="3"/>
    </row>
    <row r="9" spans="1:7" ht="144.75" customHeight="1" thickBot="1" x14ac:dyDescent="0.3">
      <c r="A9" s="3"/>
      <c r="B9" s="3"/>
      <c r="C9" s="4"/>
      <c r="D9" s="3"/>
      <c r="E9" s="3"/>
    </row>
    <row r="10" spans="1:7" ht="19.5" customHeight="1" thickBot="1" x14ac:dyDescent="0.3">
      <c r="B10" s="24" t="s">
        <v>677</v>
      </c>
      <c r="D10" s="19" t="s">
        <v>696</v>
      </c>
      <c r="E10" s="24" t="str">
        <f>"FOR " &amp; QCS!B5</f>
        <v>FOR Period Apr 2022..Jun 2022</v>
      </c>
    </row>
    <row r="11" spans="1:7" x14ac:dyDescent="0.25">
      <c r="D11" t="s">
        <v>689</v>
      </c>
      <c r="E11" s="21" t="s">
        <v>689</v>
      </c>
    </row>
    <row r="12" spans="1:7" x14ac:dyDescent="0.25">
      <c r="D12" t="s">
        <v>697</v>
      </c>
      <c r="E12" s="21" t="s">
        <v>697</v>
      </c>
    </row>
    <row r="13" spans="1:7" x14ac:dyDescent="0.25">
      <c r="D13" t="s">
        <v>698</v>
      </c>
      <c r="E13" s="21" t="s">
        <v>698</v>
      </c>
    </row>
    <row r="14" spans="1:7" x14ac:dyDescent="0.25">
      <c r="B14" t="s">
        <v>678</v>
      </c>
      <c r="D14" t="s">
        <v>689</v>
      </c>
      <c r="E14" s="21" t="s">
        <v>689</v>
      </c>
    </row>
    <row r="15" spans="1:7" x14ac:dyDescent="0.25">
      <c r="B15" t="s">
        <v>679</v>
      </c>
      <c r="D15" t="s">
        <v>699</v>
      </c>
      <c r="E15" s="37" t="s">
        <v>795</v>
      </c>
    </row>
    <row r="16" spans="1:7" x14ac:dyDescent="0.25">
      <c r="E16" s="21"/>
    </row>
    <row r="17" spans="2:5" ht="13.8" thickBot="1" x14ac:dyDescent="0.3">
      <c r="E17" s="21"/>
    </row>
    <row r="18" spans="2:5" ht="13.8" thickBot="1" x14ac:dyDescent="0.3">
      <c r="D18" s="19" t="s">
        <v>700</v>
      </c>
      <c r="E18" s="24" t="s">
        <v>700</v>
      </c>
    </row>
    <row r="19" spans="2:5" x14ac:dyDescent="0.25">
      <c r="B19" t="s">
        <v>680</v>
      </c>
      <c r="D19" t="s">
        <v>689</v>
      </c>
      <c r="E19" s="21" t="s">
        <v>689</v>
      </c>
    </row>
    <row r="20" spans="2:5" x14ac:dyDescent="0.25">
      <c r="B20" t="s">
        <v>681</v>
      </c>
      <c r="D20" t="s">
        <v>701</v>
      </c>
      <c r="E20" s="21" t="s">
        <v>701</v>
      </c>
    </row>
    <row r="21" spans="2:5" x14ac:dyDescent="0.25">
      <c r="B21" t="s">
        <v>682</v>
      </c>
      <c r="D21" t="s">
        <v>689</v>
      </c>
      <c r="E21" s="21" t="s">
        <v>689</v>
      </c>
    </row>
    <row r="22" spans="2:5" x14ac:dyDescent="0.25">
      <c r="B22" t="s">
        <v>683</v>
      </c>
      <c r="D22" t="s">
        <v>707</v>
      </c>
      <c r="E22" s="21" t="s">
        <v>707</v>
      </c>
    </row>
    <row r="23" spans="2:5" x14ac:dyDescent="0.25">
      <c r="D23" t="s">
        <v>703</v>
      </c>
      <c r="E23" s="21" t="s">
        <v>703</v>
      </c>
    </row>
    <row r="24" spans="2:5" x14ac:dyDescent="0.25">
      <c r="D24" t="s">
        <v>704</v>
      </c>
      <c r="E24" s="21" t="s">
        <v>704</v>
      </c>
    </row>
    <row r="25" spans="2:5" x14ac:dyDescent="0.25">
      <c r="D25" t="s">
        <v>705</v>
      </c>
      <c r="E25" s="21" t="s">
        <v>705</v>
      </c>
    </row>
    <row r="26" spans="2:5" x14ac:dyDescent="0.25">
      <c r="D26" t="s">
        <v>706</v>
      </c>
      <c r="E26" s="21" t="s">
        <v>706</v>
      </c>
    </row>
    <row r="27" spans="2:5" x14ac:dyDescent="0.25">
      <c r="B27" t="s">
        <v>684</v>
      </c>
      <c r="D27" t="s">
        <v>702</v>
      </c>
      <c r="E27" s="21" t="s">
        <v>702</v>
      </c>
    </row>
    <row r="28" spans="2:5" x14ac:dyDescent="0.25">
      <c r="B28" t="s">
        <v>685</v>
      </c>
      <c r="D28" t="s">
        <v>689</v>
      </c>
      <c r="E28" s="21" t="s">
        <v>689</v>
      </c>
    </row>
    <row r="29" spans="2:5" ht="21.75" customHeight="1" x14ac:dyDescent="0.25">
      <c r="D29" s="20" t="s">
        <v>708</v>
      </c>
      <c r="E29" s="22" t="s">
        <v>709</v>
      </c>
    </row>
    <row r="30" spans="2:5" ht="21.75" customHeight="1" thickBot="1" x14ac:dyDescent="0.3">
      <c r="B30" s="25"/>
      <c r="D30" t="s">
        <v>689</v>
      </c>
      <c r="E30" s="31" t="s">
        <v>744</v>
      </c>
    </row>
    <row r="31" spans="2:5" ht="21.75" customHeight="1" x14ac:dyDescent="0.25">
      <c r="D31" t="s">
        <v>690</v>
      </c>
      <c r="E31" s="31" t="s">
        <v>745</v>
      </c>
    </row>
    <row r="32" spans="2:5" ht="21.75" customHeight="1" x14ac:dyDescent="0.25">
      <c r="B32" t="s">
        <v>686</v>
      </c>
      <c r="D32" t="s">
        <v>691</v>
      </c>
      <c r="E32" s="31" t="s">
        <v>746</v>
      </c>
    </row>
    <row r="33" spans="2:5" x14ac:dyDescent="0.25">
      <c r="B33" t="s">
        <v>687</v>
      </c>
      <c r="D33" t="s">
        <v>692</v>
      </c>
      <c r="E33" s="31" t="s">
        <v>747</v>
      </c>
    </row>
    <row r="34" spans="2:5" x14ac:dyDescent="0.25">
      <c r="B34" t="s">
        <v>688</v>
      </c>
      <c r="D34" t="s">
        <v>693</v>
      </c>
      <c r="E34" s="21" t="s">
        <v>710</v>
      </c>
    </row>
    <row r="35" spans="2:5" x14ac:dyDescent="0.25">
      <c r="D35" t="s">
        <v>694</v>
      </c>
      <c r="E35" s="36" t="s">
        <v>796</v>
      </c>
    </row>
    <row r="36" spans="2:5" ht="13.8" thickBot="1" x14ac:dyDescent="0.3">
      <c r="D36" t="s">
        <v>695</v>
      </c>
      <c r="E36" s="23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9" sqref="E39"/>
    </sheetView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R h U y t V J p V J D H h N b N c 2 L 9 0 X i 9 K 0 j Q p J l Y R B / / 2 c A B l U S I O w D 0 R 3 h 5 / H 5 + f O Z 3 C 3 X s y N 3 1 G W x 2 n S M Z 2 W b R p R M k u f 4 + S 1 Y y 6 L l y v n 2 r x z A Y N 9 Z O i l S X 6 7 z u O O + V Y U H 7 e W t V q t W q v v r T R 7 t d q 2 7 V i T M B C z t 2 g x v Y q T v J g m s 8 i s U c / / R p m b j Q h 1 b W B t L T B C X G B K y t D O B B y N 8 C 5 Y 2 8 B H w u O Y y d J 5 W E 6 z I s r m n w a P P t K s M N I X o 5 d F 8 e t b Y X j p Y q F P W H w a o p g W c V 7 E s 9 x o 2 + 2 2 8 e A Y Q n Y N s X x a x H k p S W s 9 z 9 f A 2 m c G P U 6 J R M R X 2 3 Q U J j 3 q 3 l z b d s t p / d D f t n P j A O v 4 M i C V D y V k n I 6 w j 7 h h l R E s U S h K U 6 g R 5 B h 2 A + R p M M Q E c R f U p h p A 4 g e 6 D n l 8 m 8 T z j l l k S y 1 w S T F R t P s T e b L E 6 1 8 w R O L I M u s o v 1 Q 6 G 4 a 4 x E h o a f n k w M e + C 4 O A j p X P Y V / p B L R B G b B 0 H F Q b u R N d m M r Q t f g C P k L G U Y 8 j M V B o g q U K o c f p h u s U r H Y 9 J P 4 e o n k W I Q p k T S O a 8 2 h X l r K P K b / v U n q / x 1 Q J f o Y g 4 6 7 S T a L / I g 1 I d v s r B o X Q j t + A Q w 5 Q i E 4 v h p C P A V J D p t s Z q Z D 6 B 9 W w z 1 J R c k h E T z f 4 Z T T f y G g f X L l n w Y e H 8 O F Z c E L V m E N 2 S f G + H P 9 U v B j o 6 6 k D 4 n 9 0 d J 0 M b t J D D H J E 5 I V 1 3 J J U i C Z y D B m j X C q B S V 9 3 q M / U 9 o o 1 4 B o K p K + k x C H + h Z S Q V M / A C 6 Z O z R R A 3 k c n D w 3 r c E K X O X k 0 Z P p I 1 b t X j n d g f Y 2 C j Y o E h h X p x p O P D L n j N H t / S t P 3 8 o m t g 0 D I 3 T 1 2 d d / v e Z u X 2 P 0 D M d i J 9 i o I A A A = < / A p p l i c a t i o n > 
</file>

<file path=customXml/itemProps1.xml><?xml version="1.0" encoding="utf-8"?>
<ds:datastoreItem xmlns:ds="http://schemas.openxmlformats.org/officeDocument/2006/customXml" ds:itemID="{988BD9A2-2D6A-45AA-8228-51A6E577BAA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Anju Hollis</cp:lastModifiedBy>
  <cp:lastPrinted>2022-07-29T22:47:39Z</cp:lastPrinted>
  <dcterms:created xsi:type="dcterms:W3CDTF">2009-10-27T21:38:21Z</dcterms:created>
  <dcterms:modified xsi:type="dcterms:W3CDTF">2022-08-25T19:51:35Z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Q2 STB Submission.xlsx</vt:lpwstr>
  </property>
  <property fmtid="{D5CDD505-2E9C-101B-9397-08002B2CF9AE}" pid="3" name="BExAnalyzer_Activesheet">
    <vt:lpwstr>QCS</vt:lpwstr>
  </property>
</Properties>
</file>