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1 - Filings\1 - STB\1 R-1\2023\Restatement\01_Final R1 Restated\"/>
    </mc:Choice>
  </mc:AlternateContent>
  <bookViews>
    <workbookView xWindow="-120" yWindow="-120" windowWidth="29040" windowHeight="15840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1" l="1"/>
  <c r="E76" i="1" l="1"/>
  <c r="D76" i="1"/>
  <c r="D66" i="1"/>
  <c r="E77" i="1" l="1"/>
  <c r="D77" i="1"/>
</calcChain>
</file>

<file path=xl/sharedStrings.xml><?xml version="1.0" encoding="utf-8"?>
<sst xmlns="http://schemas.openxmlformats.org/spreadsheetml/2006/main" count="109" uniqueCount="96">
  <si>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</si>
  <si>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</si>
  <si>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</si>
  <si>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</si>
  <si>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</si>
  <si>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</si>
  <si>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</si>
  <si>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</si>
  <si>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</si>
  <si>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</si>
  <si>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</si>
  <si>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</si>
  <si>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</si>
  <si>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</si>
  <si>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</si>
  <si>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</si>
  <si>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</si>
  <si>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</si>
  <si>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</si>
  <si>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</si>
  <si>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</si>
  <si>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</si>
  <si>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</si>
  <si>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</si>
  <si>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</si>
  <si>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</si>
  <si>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</si>
  <si>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</si>
  <si>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</si>
  <si>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</si>
  <si>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</si>
  <si>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</si>
  <si>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</si>
  <si>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</si>
  <si>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</si>
  <si>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</si>
  <si>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</si>
  <si>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</si>
  <si>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</si>
  <si>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</si>
  <si>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</si>
  <si>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</si>
  <si>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</si>
  <si>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</si>
  <si>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</si>
  <si>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</si>
  <si>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</si>
  <si>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</si>
  <si>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</si>
  <si>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</si>
  <si>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</si>
  <si>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</si>
  <si>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</si>
  <si>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</si>
  <si>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</si>
  <si>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</si>
  <si>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</si>
  <si>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</si>
  <si>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</si>
  <si>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</si>
  <si>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</si>
  <si>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</si>
  <si>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</si>
  <si>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</si>
  <si>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</si>
  <si>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</si>
  <si>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</si>
  <si>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</si>
  <si>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</si>
  <si>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</si>
  <si>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</si>
  <si>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</si>
  <si>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</si>
  <si>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</si>
  <si>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</si>
  <si>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</si>
  <si>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</si>
  <si>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</si>
  <si>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</si>
  <si>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</si>
  <si>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</si>
  <si>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</si>
  <si>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</si>
  <si>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</si>
  <si>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</si>
  <si>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</si>
  <si>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</si>
  <si>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</si>
  <si>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</si>
  <si>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</si>
  <si>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</si>
  <si>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</si>
  <si>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</si>
  <si>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2023</t>
  </si>
  <si>
    <t>Total road leased from others is less than 5% of total road owned.</t>
  </si>
  <si>
    <t>Total equipment leased from others is less than 5% of total equipment owned.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</si>
</sst>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sz val="8"/>
      <name val="Verdana"/>
      <family val="2"/>
    </font>
    <font>
      <u/>
      <sz val="8"/>
      <color theme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44" fontId="6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164" fontId="1" fillId="0" borderId="0" xfId="0" applyNumberFormat="1" applyFont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/>
    <xf numFmtId="164" fontId="2" fillId="0" borderId="5" xfId="0" applyNumberFormat="1" applyFont="1" applyBorder="1"/>
    <xf numFmtId="0" fontId="2" fillId="0" borderId="6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2" borderId="2" xfId="0" applyFont="1" applyFill="1" applyBorder="1"/>
    <xf numFmtId="0" fontId="2" fillId="2" borderId="0" xfId="0" applyFont="1" applyFill="1"/>
    <xf numFmtId="164" fontId="2" fillId="2" borderId="0" xfId="0" applyNumberFormat="1" applyFont="1" applyFill="1"/>
    <xf numFmtId="0" fontId="2" fillId="2" borderId="3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Continuous"/>
    </xf>
    <xf numFmtId="164" fontId="2" fillId="0" borderId="11" xfId="0" applyNumberFormat="1" applyFont="1" applyBorder="1" applyAlignment="1">
      <alignment horizontal="centerContinuous"/>
    </xf>
    <xf numFmtId="0" fontId="2" fillId="0" borderId="12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3" xfId="0" applyFont="1" applyBorder="1" applyAlignment="1">
      <alignment horizontal="center"/>
    </xf>
    <xf numFmtId="164" fontId="2" fillId="0" borderId="13" xfId="0" applyNumberFormat="1" applyFont="1" applyBorder="1" applyAlignment="1">
      <alignment horizontal="centerContinuous"/>
    </xf>
    <xf numFmtId="164" fontId="2" fillId="0" borderId="14" xfId="0" applyNumberFormat="1" applyFont="1" applyBorder="1" applyAlignment="1">
      <alignment horizontal="centerContinuous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/>
    </xf>
    <xf numFmtId="0" fontId="2" fillId="0" borderId="16" xfId="0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8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9" xfId="0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/>
    </xf>
    <xf numFmtId="37" fontId="2" fillId="0" borderId="11" xfId="0" applyNumberFormat="1" applyFont="1" applyBorder="1"/>
    <xf numFmtId="165" fontId="2" fillId="0" borderId="26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12" xfId="0" applyFont="1" applyBorder="1"/>
    <xf numFmtId="0" fontId="2" fillId="0" borderId="20" xfId="0" applyFont="1" applyBorder="1" applyAlignment="1">
      <alignment horizontal="center"/>
    </xf>
    <xf numFmtId="164" fontId="2" fillId="0" borderId="26" xfId="0" applyNumberFormat="1" applyFont="1" applyBorder="1"/>
    <xf numFmtId="0" fontId="2" fillId="0" borderId="35" xfId="0" applyFont="1" applyBorder="1" applyAlignment="1">
      <alignment horizontal="center"/>
    </xf>
    <xf numFmtId="37" fontId="2" fillId="0" borderId="36" xfId="0" applyNumberFormat="1" applyFont="1" applyBorder="1"/>
    <xf numFmtId="0" fontId="2" fillId="0" borderId="36" xfId="0" applyFont="1" applyBorder="1" applyAlignment="1">
      <alignment horizontal="left"/>
    </xf>
    <xf numFmtId="165" fontId="2" fillId="0" borderId="37" xfId="0" applyNumberFormat="1" applyFont="1" applyBorder="1"/>
    <xf numFmtId="165" fontId="2" fillId="0" borderId="38" xfId="0" applyNumberFormat="1" applyFont="1" applyBorder="1"/>
    <xf numFmtId="43" fontId="2" fillId="0" borderId="39" xfId="0" applyNumberFormat="1" applyFont="1" applyBorder="1"/>
    <xf numFmtId="0" fontId="2" fillId="0" borderId="40" xfId="0" applyFont="1" applyBorder="1"/>
    <xf numFmtId="0" fontId="2" fillId="0" borderId="41" xfId="0" applyFont="1" applyBorder="1"/>
    <xf numFmtId="0" fontId="2" fillId="0" borderId="39" xfId="0" applyFont="1" applyBorder="1"/>
    <xf numFmtId="0" fontId="2" fillId="0" borderId="42" xfId="0" applyFont="1" applyBorder="1" applyAlignment="1">
      <alignment horizontal="center"/>
    </xf>
    <xf numFmtId="37" fontId="2" fillId="0" borderId="0" xfId="0" applyNumberFormat="1" applyFont="1"/>
    <xf numFmtId="164" fontId="2" fillId="0" borderId="43" xfId="0" applyNumberFormat="1" applyFont="1" applyBorder="1"/>
    <xf numFmtId="164" fontId="2" fillId="0" borderId="44" xfId="0" applyNumberFormat="1" applyFont="1" applyBorder="1"/>
    <xf numFmtId="43" fontId="2" fillId="0" borderId="23" xfId="0" applyNumberFormat="1" applyFont="1" applyBorder="1"/>
    <xf numFmtId="0" fontId="2" fillId="0" borderId="45" xfId="0" applyFont="1" applyBorder="1"/>
    <xf numFmtId="0" fontId="2" fillId="0" borderId="46" xfId="0" applyFont="1" applyBorder="1"/>
    <xf numFmtId="37" fontId="2" fillId="0" borderId="10" xfId="0" applyNumberFormat="1" applyFont="1" applyBorder="1" applyAlignment="1">
      <alignment horizontal="center"/>
    </xf>
    <xf numFmtId="165" fontId="2" fillId="0" borderId="47" xfId="0" applyNumberFormat="1" applyFont="1" applyBorder="1"/>
    <xf numFmtId="0" fontId="2" fillId="0" borderId="48" xfId="0" applyFont="1" applyBorder="1"/>
    <xf numFmtId="0" fontId="2" fillId="0" borderId="19" xfId="0" applyFont="1" applyBorder="1"/>
    <xf numFmtId="164" fontId="2" fillId="0" borderId="47" xfId="0" applyNumberFormat="1" applyFont="1" applyBorder="1"/>
    <xf numFmtId="165" fontId="2" fillId="0" borderId="49" xfId="0" applyNumberFormat="1" applyFont="1" applyBorder="1"/>
    <xf numFmtId="165" fontId="2" fillId="0" borderId="50" xfId="0" applyNumberFormat="1" applyFont="1" applyBorder="1"/>
    <xf numFmtId="0" fontId="2" fillId="0" borderId="51" xfId="0" applyFont="1" applyBorder="1"/>
    <xf numFmtId="0" fontId="2" fillId="0" borderId="52" xfId="0" applyFont="1" applyBorder="1"/>
    <xf numFmtId="0" fontId="2" fillId="0" borderId="11" xfId="0" applyFont="1" applyBorder="1" applyAlignment="1">
      <alignment horizontal="left"/>
    </xf>
    <xf numFmtId="165" fontId="2" fillId="0" borderId="53" xfId="0" applyNumberFormat="1" applyFont="1" applyBorder="1"/>
    <xf numFmtId="165" fontId="2" fillId="0" borderId="54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55" xfId="0" applyFont="1" applyBorder="1"/>
    <xf numFmtId="0" fontId="2" fillId="0" borderId="56" xfId="0" applyFont="1" applyBorder="1"/>
    <xf numFmtId="165" fontId="2" fillId="0" borderId="0" xfId="0" applyNumberFormat="1" applyFont="1"/>
    <xf numFmtId="37" fontId="2" fillId="0" borderId="5" xfId="0" applyNumberFormat="1" applyFont="1" applyBorder="1"/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4" fillId="0" borderId="0" xfId="1"/>
    <xf numFmtId="165" fontId="2" fillId="0" borderId="27" xfId="0" applyNumberFormat="1" applyFont="1" applyBorder="1"/>
    <xf numFmtId="164" fontId="2" fillId="0" borderId="27" xfId="0" applyNumberFormat="1" applyFont="1" applyBorder="1"/>
    <xf numFmtId="43" fontId="2" fillId="0" borderId="12" xfId="0" applyNumberFormat="1" applyFont="1" applyBorder="1"/>
    <xf numFmtId="43" fontId="2" fillId="0" borderId="0" xfId="0" applyNumberFormat="1" applyFont="1"/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</cellXfs>
  <cellStyles count="37">
    <cellStyle name="Comma 172" xfId="10"/>
    <cellStyle name="Comma 173" xfId="15"/>
    <cellStyle name="Comma 174" xfId="19"/>
    <cellStyle name="Comma 175" xfId="23"/>
    <cellStyle name="Comma 176" xfId="27"/>
    <cellStyle name="Comma 177" xfId="11"/>
    <cellStyle name="Comma 178" xfId="16"/>
    <cellStyle name="Comma 179" xfId="20"/>
    <cellStyle name="Comma 180" xfId="24"/>
    <cellStyle name="Comma 181" xfId="28"/>
    <cellStyle name="Comma 182" xfId="13"/>
    <cellStyle name="Comma 183" xfId="17"/>
    <cellStyle name="Comma 184" xfId="21"/>
    <cellStyle name="Comma 185" xfId="26"/>
    <cellStyle name="Comma 186" xfId="29"/>
    <cellStyle name="Comma 187" xfId="14"/>
    <cellStyle name="Comma 188" xfId="18"/>
    <cellStyle name="Comma 189" xfId="22"/>
    <cellStyle name="Comma 190" xfId="25"/>
    <cellStyle name="Comma 191" xfId="30"/>
    <cellStyle name="Comma 2" xfId="4"/>
    <cellStyle name="Comma 3" xfId="34"/>
    <cellStyle name="Comma 4" xfId="2"/>
    <cellStyle name="Currency 2" xfId="33"/>
    <cellStyle name="Currency 3" xfId="36"/>
    <cellStyle name="Hyperlink" xfId="1" builtinId="8"/>
    <cellStyle name="Hyperlink 2" xfId="6"/>
    <cellStyle name="Normal" xfId="0" builtinId="0"/>
    <cellStyle name="Normal 174" xfId="9"/>
    <cellStyle name="Normal 2" xfId="3"/>
    <cellStyle name="Normal 2 2" xfId="7"/>
    <cellStyle name="Normal 25" xfId="5"/>
    <cellStyle name="Normal 3" xfId="31"/>
    <cellStyle name="Normal 4" xfId="32"/>
    <cellStyle name="Normal 5" xfId="35"/>
    <cellStyle name="Percent 117" xfId="12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showGridLines="0" tabSelected="1" zoomScale="130" zoomScaleNormal="130" workbookViewId="0">
      <selection activeCell="O15" sqref="O15"/>
    </sheetView>
  </sheetViews>
  <sheetFormatPr defaultColWidth="9.33203125" defaultRowHeight="11.25" x14ac:dyDescent="0.2"/>
  <cols>
    <col min="1" max="1" width="7" style="7" customWidth="1"/>
    <col min="2" max="2" width="4.33203125" style="7" customWidth="1"/>
    <col min="3" max="3" width="42.1640625" style="7" customWidth="1"/>
    <col min="4" max="5" width="12.5" style="10" bestFit="1" customWidth="1"/>
    <col min="6" max="9" width="11.33203125" style="7" customWidth="1"/>
    <col min="10" max="10" width="9.33203125" style="7" customWidth="1"/>
    <col min="11" max="16384" width="9.33203125" style="7"/>
  </cols>
  <sheetData>
    <row r="1" spans="1:10" x14ac:dyDescent="0.2">
      <c r="A1" s="1">
        <v>44</v>
      </c>
      <c r="B1" s="2"/>
      <c r="C1" s="2"/>
      <c r="D1" s="3"/>
      <c r="E1" s="3"/>
      <c r="F1" s="4"/>
      <c r="G1" s="5"/>
      <c r="H1" s="6"/>
      <c r="I1" s="6"/>
      <c r="J1" s="6" t="s">
        <v>93</v>
      </c>
    </row>
    <row r="2" spans="1:10" x14ac:dyDescent="0.2">
      <c r="A2" s="8"/>
      <c r="B2" s="9"/>
      <c r="C2" s="9"/>
      <c r="F2" s="11"/>
      <c r="H2" s="12"/>
      <c r="I2" s="12"/>
      <c r="J2" s="13"/>
    </row>
    <row r="3" spans="1:10" x14ac:dyDescent="0.2">
      <c r="A3" s="14" t="s">
        <v>0</v>
      </c>
      <c r="B3" s="15"/>
      <c r="C3" s="15"/>
      <c r="D3" s="16"/>
      <c r="E3" s="16"/>
      <c r="F3" s="15"/>
      <c r="G3" s="15"/>
      <c r="H3" s="15"/>
      <c r="I3" s="15"/>
      <c r="J3" s="17"/>
    </row>
    <row r="4" spans="1:10" x14ac:dyDescent="0.2">
      <c r="A4" s="18" t="s">
        <v>1</v>
      </c>
      <c r="B4" s="19"/>
      <c r="C4" s="19"/>
      <c r="D4" s="20"/>
      <c r="E4" s="20"/>
      <c r="F4" s="19"/>
      <c r="G4" s="19"/>
      <c r="H4" s="19"/>
      <c r="I4" s="19"/>
      <c r="J4" s="21"/>
    </row>
    <row r="5" spans="1:10" x14ac:dyDescent="0.2">
      <c r="A5" s="22"/>
      <c r="B5" s="23"/>
      <c r="C5" s="23"/>
      <c r="D5" s="24"/>
      <c r="E5" s="24"/>
      <c r="F5" s="23"/>
      <c r="G5" s="23"/>
      <c r="H5" s="23"/>
      <c r="I5" s="23"/>
      <c r="J5" s="25"/>
    </row>
    <row r="6" spans="1:10" x14ac:dyDescent="0.2">
      <c r="A6" s="26" t="s">
        <v>2</v>
      </c>
      <c r="B6" s="7" t="s">
        <v>3</v>
      </c>
      <c r="J6" s="27"/>
    </row>
    <row r="7" spans="1:10" x14ac:dyDescent="0.2">
      <c r="A7" s="28"/>
      <c r="B7" s="7" t="s">
        <v>4</v>
      </c>
      <c r="J7" s="27"/>
    </row>
    <row r="8" spans="1:10" x14ac:dyDescent="0.2">
      <c r="A8" s="28"/>
      <c r="B8" s="7" t="s">
        <v>5</v>
      </c>
      <c r="J8" s="27"/>
    </row>
    <row r="9" spans="1:10" x14ac:dyDescent="0.2">
      <c r="A9" s="28"/>
      <c r="B9" s="7" t="s">
        <v>6</v>
      </c>
      <c r="J9" s="27"/>
    </row>
    <row r="10" spans="1:10" x14ac:dyDescent="0.2">
      <c r="A10" s="28"/>
      <c r="B10" s="7" t="s">
        <v>7</v>
      </c>
      <c r="J10" s="27"/>
    </row>
    <row r="11" spans="1:10" x14ac:dyDescent="0.2">
      <c r="A11" s="28"/>
      <c r="B11" s="7" t="s">
        <v>8</v>
      </c>
      <c r="J11" s="27"/>
    </row>
    <row r="12" spans="1:10" x14ac:dyDescent="0.2">
      <c r="A12" s="28"/>
      <c r="B12" s="7" t="s">
        <v>9</v>
      </c>
      <c r="J12" s="27"/>
    </row>
    <row r="13" spans="1:10" x14ac:dyDescent="0.2">
      <c r="A13" s="28"/>
      <c r="B13" s="7" t="s">
        <v>10</v>
      </c>
      <c r="J13" s="27"/>
    </row>
    <row r="14" spans="1:10" x14ac:dyDescent="0.2">
      <c r="A14" s="28"/>
      <c r="B14" s="7" t="s">
        <v>11</v>
      </c>
      <c r="J14" s="27"/>
    </row>
    <row r="15" spans="1:10" x14ac:dyDescent="0.2">
      <c r="A15" s="28"/>
      <c r="B15" s="7" t="s">
        <v>12</v>
      </c>
      <c r="J15" s="27"/>
    </row>
    <row r="16" spans="1:10" x14ac:dyDescent="0.2">
      <c r="A16" s="28"/>
      <c r="B16" s="7" t="s">
        <v>13</v>
      </c>
      <c r="J16" s="27"/>
    </row>
    <row r="17" spans="1:10" x14ac:dyDescent="0.2">
      <c r="A17" s="28"/>
      <c r="J17" s="27"/>
    </row>
    <row r="18" spans="1:10" x14ac:dyDescent="0.2">
      <c r="A18" s="26" t="s">
        <v>14</v>
      </c>
      <c r="B18" s="7" t="s">
        <v>15</v>
      </c>
      <c r="J18" s="27"/>
    </row>
    <row r="19" spans="1:10" x14ac:dyDescent="0.2">
      <c r="A19" s="28"/>
      <c r="B19" s="7" t="s">
        <v>16</v>
      </c>
      <c r="J19" s="27"/>
    </row>
    <row r="20" spans="1:10" x14ac:dyDescent="0.2">
      <c r="A20" s="29"/>
      <c r="B20" s="30"/>
      <c r="C20" s="30"/>
      <c r="D20" s="31"/>
      <c r="E20" s="31"/>
      <c r="F20" s="30"/>
      <c r="G20" s="30"/>
      <c r="H20" s="30"/>
      <c r="I20" s="30"/>
      <c r="J20" s="32"/>
    </row>
    <row r="21" spans="1:10" x14ac:dyDescent="0.2">
      <c r="A21" s="26" t="s">
        <v>17</v>
      </c>
      <c r="B21" s="7" t="s">
        <v>18</v>
      </c>
      <c r="J21" s="27"/>
    </row>
    <row r="22" spans="1:10" x14ac:dyDescent="0.2">
      <c r="A22" s="28"/>
      <c r="B22" s="7" t="s">
        <v>19</v>
      </c>
      <c r="J22" s="27"/>
    </row>
    <row r="23" spans="1:10" x14ac:dyDescent="0.2">
      <c r="A23" s="28"/>
      <c r="J23" s="27"/>
    </row>
    <row r="24" spans="1:10" x14ac:dyDescent="0.2">
      <c r="A24" s="26" t="s">
        <v>20</v>
      </c>
      <c r="B24" s="7" t="s">
        <v>21</v>
      </c>
      <c r="J24" s="27"/>
    </row>
    <row r="25" spans="1:10" x14ac:dyDescent="0.2">
      <c r="A25" s="28"/>
      <c r="B25" s="7" t="s">
        <v>22</v>
      </c>
      <c r="J25" s="27"/>
    </row>
    <row r="26" spans="1:10" x14ac:dyDescent="0.2">
      <c r="A26" s="28"/>
      <c r="J26" s="27"/>
    </row>
    <row r="27" spans="1:10" x14ac:dyDescent="0.2">
      <c r="A27" s="26" t="s">
        <v>23</v>
      </c>
      <c r="B27" s="7" t="s">
        <v>24</v>
      </c>
      <c r="J27" s="27"/>
    </row>
    <row r="28" spans="1:10" x14ac:dyDescent="0.2">
      <c r="A28" s="28"/>
      <c r="B28" s="7" t="s">
        <v>25</v>
      </c>
      <c r="J28" s="27"/>
    </row>
    <row r="29" spans="1:10" x14ac:dyDescent="0.2">
      <c r="A29" s="33"/>
      <c r="B29" s="5"/>
      <c r="C29" s="5"/>
      <c r="D29" s="3"/>
      <c r="E29" s="3"/>
      <c r="F29" s="5"/>
      <c r="G29" s="5"/>
      <c r="H29" s="5"/>
      <c r="I29" s="5"/>
      <c r="J29" s="34"/>
    </row>
    <row r="30" spans="1:10" x14ac:dyDescent="0.2">
      <c r="A30" s="35"/>
      <c r="B30" s="9"/>
      <c r="C30" s="9"/>
      <c r="D30" s="36" t="s">
        <v>26</v>
      </c>
      <c r="E30" s="37"/>
      <c r="F30" s="38"/>
      <c r="G30" s="39" t="s">
        <v>27</v>
      </c>
      <c r="H30" s="40"/>
      <c r="I30" s="38"/>
      <c r="J30" s="41"/>
    </row>
    <row r="31" spans="1:10" x14ac:dyDescent="0.2">
      <c r="A31" s="35"/>
      <c r="B31" s="9"/>
      <c r="C31" s="9"/>
      <c r="D31" s="42" t="s">
        <v>28</v>
      </c>
      <c r="E31" s="43"/>
      <c r="F31" s="44" t="s">
        <v>29</v>
      </c>
      <c r="G31" s="45" t="s">
        <v>28</v>
      </c>
      <c r="H31" s="46"/>
      <c r="I31" s="44" t="s">
        <v>29</v>
      </c>
      <c r="J31" s="47"/>
    </row>
    <row r="32" spans="1:10" x14ac:dyDescent="0.2">
      <c r="A32" s="35"/>
      <c r="B32" s="9"/>
      <c r="C32" s="9"/>
      <c r="D32" s="48" t="s">
        <v>30</v>
      </c>
      <c r="E32" s="48" t="s">
        <v>31</v>
      </c>
      <c r="F32" s="44" t="s">
        <v>32</v>
      </c>
      <c r="G32" s="44"/>
      <c r="H32" s="44"/>
      <c r="I32" s="44" t="s">
        <v>32</v>
      </c>
      <c r="J32" s="47"/>
    </row>
    <row r="33" spans="1:12" x14ac:dyDescent="0.2">
      <c r="A33" s="49" t="s">
        <v>33</v>
      </c>
      <c r="B33" s="50"/>
      <c r="C33" s="9" t="s">
        <v>34</v>
      </c>
      <c r="D33" s="48" t="s">
        <v>35</v>
      </c>
      <c r="E33" s="48" t="s">
        <v>36</v>
      </c>
      <c r="F33" s="44" t="s">
        <v>37</v>
      </c>
      <c r="G33" s="44" t="s">
        <v>35</v>
      </c>
      <c r="H33" s="44" t="s">
        <v>36</v>
      </c>
      <c r="I33" s="44" t="s">
        <v>37</v>
      </c>
      <c r="J33" s="51" t="s">
        <v>33</v>
      </c>
    </row>
    <row r="34" spans="1:12" x14ac:dyDescent="0.2">
      <c r="A34" s="49" t="s">
        <v>38</v>
      </c>
      <c r="B34" s="50"/>
      <c r="C34" s="9"/>
      <c r="D34" s="48" t="s">
        <v>39</v>
      </c>
      <c r="E34" s="48" t="s">
        <v>39</v>
      </c>
      <c r="F34" s="44" t="s">
        <v>40</v>
      </c>
      <c r="G34" s="44" t="s">
        <v>39</v>
      </c>
      <c r="H34" s="44" t="s">
        <v>39</v>
      </c>
      <c r="I34" s="44" t="s">
        <v>40</v>
      </c>
      <c r="J34" s="51" t="s">
        <v>38</v>
      </c>
    </row>
    <row r="35" spans="1:12" ht="12" thickBot="1" x14ac:dyDescent="0.25">
      <c r="A35" s="52"/>
      <c r="B35" s="53"/>
      <c r="C35" s="54" t="s">
        <v>41</v>
      </c>
      <c r="D35" s="48" t="s">
        <v>42</v>
      </c>
      <c r="E35" s="48" t="s">
        <v>43</v>
      </c>
      <c r="F35" s="55" t="s">
        <v>44</v>
      </c>
      <c r="G35" s="55" t="s">
        <v>45</v>
      </c>
      <c r="H35" s="55" t="s">
        <v>46</v>
      </c>
      <c r="I35" s="55" t="s">
        <v>47</v>
      </c>
      <c r="J35" s="56"/>
    </row>
    <row r="36" spans="1:12" x14ac:dyDescent="0.2">
      <c r="A36" s="57"/>
      <c r="C36" s="9" t="s">
        <v>48</v>
      </c>
      <c r="D36" s="58"/>
      <c r="E36" s="59"/>
      <c r="F36" s="60"/>
      <c r="G36" s="61"/>
      <c r="H36" s="62"/>
      <c r="I36" s="63"/>
      <c r="J36" s="64"/>
    </row>
    <row r="37" spans="1:12" x14ac:dyDescent="0.2">
      <c r="A37" s="65">
        <v>1</v>
      </c>
      <c r="B37" s="66">
        <v>-3</v>
      </c>
      <c r="C37" s="53" t="s">
        <v>49</v>
      </c>
      <c r="D37" s="67">
        <v>2736138</v>
      </c>
      <c r="E37" s="109">
        <v>2791465</v>
      </c>
      <c r="F37" s="111">
        <v>1.330264336278925</v>
      </c>
      <c r="G37" s="68"/>
      <c r="H37" s="69"/>
      <c r="I37" s="70"/>
      <c r="J37" s="71">
        <v>1</v>
      </c>
      <c r="K37" s="108"/>
      <c r="L37" s="112"/>
    </row>
    <row r="38" spans="1:12" x14ac:dyDescent="0.2">
      <c r="A38" s="65">
        <v>2</v>
      </c>
      <c r="B38" s="66">
        <v>-4</v>
      </c>
      <c r="C38" s="53" t="s">
        <v>50</v>
      </c>
      <c r="D38" s="72">
        <v>10133</v>
      </c>
      <c r="E38" s="110">
        <v>10133</v>
      </c>
      <c r="F38" s="111">
        <v>1.5789010692081704</v>
      </c>
      <c r="G38" s="68"/>
      <c r="H38" s="69"/>
      <c r="I38" s="70"/>
      <c r="J38" s="71">
        <v>2</v>
      </c>
      <c r="L38" s="112"/>
    </row>
    <row r="39" spans="1:12" x14ac:dyDescent="0.2">
      <c r="A39" s="65">
        <v>3</v>
      </c>
      <c r="B39" s="66">
        <v>-5</v>
      </c>
      <c r="C39" s="53" t="s">
        <v>51</v>
      </c>
      <c r="D39" s="72">
        <v>410892</v>
      </c>
      <c r="E39" s="110">
        <v>415083</v>
      </c>
      <c r="F39" s="111">
        <v>1.0943012997353141</v>
      </c>
      <c r="G39" s="68"/>
      <c r="H39" s="69"/>
      <c r="I39" s="70"/>
      <c r="J39" s="71">
        <v>3</v>
      </c>
      <c r="L39" s="112"/>
    </row>
    <row r="40" spans="1:12" x14ac:dyDescent="0.2">
      <c r="A40" s="65">
        <v>4</v>
      </c>
      <c r="B40" s="66">
        <v>-6</v>
      </c>
      <c r="C40" s="53" t="s">
        <v>52</v>
      </c>
      <c r="D40" s="72">
        <v>2866498</v>
      </c>
      <c r="E40" s="110">
        <v>2982542</v>
      </c>
      <c r="F40" s="111">
        <v>1.6743180397906676</v>
      </c>
      <c r="G40" s="68"/>
      <c r="H40" s="69"/>
      <c r="I40" s="70"/>
      <c r="J40" s="71">
        <v>4</v>
      </c>
      <c r="L40" s="112"/>
    </row>
    <row r="41" spans="1:12" x14ac:dyDescent="0.2">
      <c r="A41" s="65">
        <v>5</v>
      </c>
      <c r="B41" s="66">
        <v>-7</v>
      </c>
      <c r="C41" s="53" t="s">
        <v>53</v>
      </c>
      <c r="D41" s="72">
        <v>0</v>
      </c>
      <c r="E41" s="110">
        <v>0</v>
      </c>
      <c r="F41" s="111">
        <v>0</v>
      </c>
      <c r="G41" s="68"/>
      <c r="H41" s="69"/>
      <c r="I41" s="70"/>
      <c r="J41" s="71">
        <v>5</v>
      </c>
      <c r="L41" s="112"/>
    </row>
    <row r="42" spans="1:12" ht="11.25" customHeight="1" x14ac:dyDescent="0.2">
      <c r="A42" s="65">
        <v>6</v>
      </c>
      <c r="B42" s="66">
        <v>-8</v>
      </c>
      <c r="C42" s="53" t="s">
        <v>54</v>
      </c>
      <c r="D42" s="72">
        <v>6605381</v>
      </c>
      <c r="E42" s="110">
        <v>6851987</v>
      </c>
      <c r="F42" s="111">
        <v>4.4912594880356114</v>
      </c>
      <c r="G42" s="113" t="s">
        <v>94</v>
      </c>
      <c r="H42" s="114"/>
      <c r="I42" s="70"/>
      <c r="J42" s="71">
        <v>6</v>
      </c>
      <c r="L42" s="112"/>
    </row>
    <row r="43" spans="1:12" x14ac:dyDescent="0.2">
      <c r="A43" s="65">
        <v>7</v>
      </c>
      <c r="B43" s="66">
        <v>-9</v>
      </c>
      <c r="C43" s="53" t="s">
        <v>55</v>
      </c>
      <c r="D43" s="72">
        <v>8270452</v>
      </c>
      <c r="E43" s="110">
        <v>9088837</v>
      </c>
      <c r="F43" s="111">
        <v>2.4541276997435353</v>
      </c>
      <c r="G43" s="115"/>
      <c r="H43" s="116"/>
      <c r="I43" s="70"/>
      <c r="J43" s="71">
        <v>7</v>
      </c>
      <c r="L43" s="112"/>
    </row>
    <row r="44" spans="1:12" x14ac:dyDescent="0.2">
      <c r="A44" s="65">
        <v>8</v>
      </c>
      <c r="B44" s="66">
        <v>-11</v>
      </c>
      <c r="C44" s="53" t="s">
        <v>56</v>
      </c>
      <c r="D44" s="72">
        <v>3313381</v>
      </c>
      <c r="E44" s="110">
        <v>3353166</v>
      </c>
      <c r="F44" s="111">
        <v>2.6437064123685867</v>
      </c>
      <c r="G44" s="115"/>
      <c r="H44" s="116"/>
      <c r="I44" s="70"/>
      <c r="J44" s="71">
        <v>8</v>
      </c>
      <c r="L44" s="112"/>
    </row>
    <row r="45" spans="1:12" x14ac:dyDescent="0.2">
      <c r="A45" s="65">
        <v>9</v>
      </c>
      <c r="B45" s="66">
        <v>-13</v>
      </c>
      <c r="C45" s="53" t="s">
        <v>57</v>
      </c>
      <c r="D45" s="72">
        <v>26309</v>
      </c>
      <c r="E45" s="110">
        <v>26436</v>
      </c>
      <c r="F45" s="111">
        <v>1.7324797469421622</v>
      </c>
      <c r="G45" s="115"/>
      <c r="H45" s="116"/>
      <c r="I45" s="70"/>
      <c r="J45" s="71">
        <v>9</v>
      </c>
      <c r="L45" s="112"/>
    </row>
    <row r="46" spans="1:12" x14ac:dyDescent="0.2">
      <c r="A46" s="65">
        <v>10</v>
      </c>
      <c r="B46" s="66">
        <v>-16</v>
      </c>
      <c r="C46" s="53" t="s">
        <v>58</v>
      </c>
      <c r="D46" s="72">
        <v>1204900</v>
      </c>
      <c r="E46" s="110">
        <v>1265050</v>
      </c>
      <c r="F46" s="111">
        <v>2.518009751815911</v>
      </c>
      <c r="G46" s="115"/>
      <c r="H46" s="116"/>
      <c r="I46" s="70"/>
      <c r="J46" s="71">
        <v>10</v>
      </c>
      <c r="L46" s="112"/>
    </row>
    <row r="47" spans="1:12" x14ac:dyDescent="0.2">
      <c r="A47" s="65">
        <v>11</v>
      </c>
      <c r="B47" s="66">
        <v>-17</v>
      </c>
      <c r="C47" s="53" t="s">
        <v>59</v>
      </c>
      <c r="D47" s="72">
        <v>20665</v>
      </c>
      <c r="E47" s="110">
        <v>20668</v>
      </c>
      <c r="F47" s="111">
        <v>2.6417152078755164</v>
      </c>
      <c r="G47" s="115"/>
      <c r="H47" s="116"/>
      <c r="I47" s="70"/>
      <c r="J47" s="71">
        <v>11</v>
      </c>
      <c r="L47" s="112"/>
    </row>
    <row r="48" spans="1:12" x14ac:dyDescent="0.2">
      <c r="A48" s="65">
        <v>12</v>
      </c>
      <c r="B48" s="66">
        <v>-18</v>
      </c>
      <c r="C48" s="53" t="s">
        <v>60</v>
      </c>
      <c r="D48" s="72">
        <v>0</v>
      </c>
      <c r="E48" s="110">
        <v>0</v>
      </c>
      <c r="F48" s="111">
        <v>0</v>
      </c>
      <c r="G48" s="115"/>
      <c r="H48" s="116"/>
      <c r="I48" s="70"/>
      <c r="J48" s="71">
        <v>12</v>
      </c>
      <c r="L48" s="112"/>
    </row>
    <row r="49" spans="1:12" x14ac:dyDescent="0.2">
      <c r="A49" s="65">
        <v>13</v>
      </c>
      <c r="B49" s="66">
        <v>-19</v>
      </c>
      <c r="C49" s="53" t="s">
        <v>61</v>
      </c>
      <c r="D49" s="72">
        <v>128270</v>
      </c>
      <c r="E49" s="110">
        <v>128726</v>
      </c>
      <c r="F49" s="111">
        <v>3.4952530368151442</v>
      </c>
      <c r="G49" s="115"/>
      <c r="H49" s="116"/>
      <c r="I49" s="70"/>
      <c r="J49" s="71">
        <v>13</v>
      </c>
      <c r="L49" s="112"/>
    </row>
    <row r="50" spans="1:12" x14ac:dyDescent="0.2">
      <c r="A50" s="65">
        <v>14</v>
      </c>
      <c r="B50" s="66">
        <v>-20</v>
      </c>
      <c r="C50" s="53" t="s">
        <v>62</v>
      </c>
      <c r="D50" s="72">
        <v>359867</v>
      </c>
      <c r="E50" s="110">
        <v>366641</v>
      </c>
      <c r="F50" s="111">
        <v>2.5860597862235268</v>
      </c>
      <c r="G50" s="117"/>
      <c r="H50" s="118"/>
      <c r="I50" s="70"/>
      <c r="J50" s="71">
        <v>14</v>
      </c>
      <c r="L50" s="112"/>
    </row>
    <row r="51" spans="1:12" x14ac:dyDescent="0.2">
      <c r="A51" s="65">
        <v>15</v>
      </c>
      <c r="B51" s="66">
        <v>-22</v>
      </c>
      <c r="C51" s="53" t="s">
        <v>63</v>
      </c>
      <c r="D51" s="72">
        <v>5548</v>
      </c>
      <c r="E51" s="110">
        <v>5548</v>
      </c>
      <c r="F51" s="111">
        <v>2.5000056051512716</v>
      </c>
      <c r="G51" s="68"/>
      <c r="H51" s="69"/>
      <c r="I51" s="70"/>
      <c r="J51" s="71">
        <v>15</v>
      </c>
      <c r="L51" s="112"/>
    </row>
    <row r="52" spans="1:12" x14ac:dyDescent="0.2">
      <c r="A52" s="65">
        <v>16</v>
      </c>
      <c r="B52" s="66">
        <v>-23</v>
      </c>
      <c r="C52" s="53" t="s">
        <v>64</v>
      </c>
      <c r="D52" s="72">
        <v>12697</v>
      </c>
      <c r="E52" s="110">
        <v>12697</v>
      </c>
      <c r="F52" s="111">
        <v>2.9129407498691391</v>
      </c>
      <c r="G52" s="68"/>
      <c r="H52" s="69"/>
      <c r="I52" s="70"/>
      <c r="J52" s="71">
        <v>16</v>
      </c>
      <c r="L52" s="112"/>
    </row>
    <row r="53" spans="1:12" x14ac:dyDescent="0.2">
      <c r="A53" s="65">
        <v>17</v>
      </c>
      <c r="B53" s="66">
        <v>-24</v>
      </c>
      <c r="C53" s="53" t="s">
        <v>65</v>
      </c>
      <c r="D53" s="72">
        <v>318853</v>
      </c>
      <c r="E53" s="110">
        <v>331810</v>
      </c>
      <c r="F53" s="111">
        <v>2.0399998983248868</v>
      </c>
      <c r="G53" s="68"/>
      <c r="H53" s="69"/>
      <c r="I53" s="70"/>
      <c r="J53" s="71">
        <v>17</v>
      </c>
      <c r="L53" s="112"/>
    </row>
    <row r="54" spans="1:12" x14ac:dyDescent="0.2">
      <c r="A54" s="65">
        <v>18</v>
      </c>
      <c r="B54" s="66">
        <v>-25</v>
      </c>
      <c r="C54" s="53" t="s">
        <v>66</v>
      </c>
      <c r="D54" s="72">
        <v>111034</v>
      </c>
      <c r="E54" s="110">
        <v>111034</v>
      </c>
      <c r="F54" s="111">
        <v>2.9325313308689744</v>
      </c>
      <c r="G54" s="68"/>
      <c r="H54" s="69"/>
      <c r="I54" s="70"/>
      <c r="J54" s="71">
        <v>18</v>
      </c>
      <c r="L54" s="112"/>
    </row>
    <row r="55" spans="1:12" x14ac:dyDescent="0.2">
      <c r="A55" s="65">
        <v>19</v>
      </c>
      <c r="B55" s="66">
        <v>-26</v>
      </c>
      <c r="C55" s="53" t="s">
        <v>67</v>
      </c>
      <c r="D55" s="72">
        <v>927241</v>
      </c>
      <c r="E55" s="110">
        <v>969554</v>
      </c>
      <c r="F55" s="111">
        <v>4.8539957733790491</v>
      </c>
      <c r="G55" s="68"/>
      <c r="H55" s="69"/>
      <c r="I55" s="70"/>
      <c r="J55" s="71">
        <v>19</v>
      </c>
      <c r="L55" s="112"/>
    </row>
    <row r="56" spans="1:12" x14ac:dyDescent="0.2">
      <c r="A56" s="65">
        <v>20</v>
      </c>
      <c r="B56" s="66">
        <v>-27</v>
      </c>
      <c r="C56" s="53" t="s">
        <v>68</v>
      </c>
      <c r="D56" s="72">
        <v>3271452</v>
      </c>
      <c r="E56" s="110">
        <v>3349165</v>
      </c>
      <c r="F56" s="111">
        <v>4.102152602663347</v>
      </c>
      <c r="G56" s="68"/>
      <c r="H56" s="69"/>
      <c r="I56" s="70"/>
      <c r="J56" s="71">
        <v>20</v>
      </c>
      <c r="L56" s="112"/>
    </row>
    <row r="57" spans="1:12" x14ac:dyDescent="0.2">
      <c r="A57" s="65">
        <v>21</v>
      </c>
      <c r="B57" s="66">
        <v>-29</v>
      </c>
      <c r="C57" s="53" t="s">
        <v>69</v>
      </c>
      <c r="D57" s="72">
        <v>2152</v>
      </c>
      <c r="E57" s="110">
        <v>1905</v>
      </c>
      <c r="F57" s="111">
        <v>5.5694801106075227</v>
      </c>
      <c r="G57" s="68"/>
      <c r="H57" s="69"/>
      <c r="I57" s="70"/>
      <c r="J57" s="71">
        <v>21</v>
      </c>
      <c r="L57" s="112"/>
    </row>
    <row r="58" spans="1:12" x14ac:dyDescent="0.2">
      <c r="A58" s="65">
        <v>22</v>
      </c>
      <c r="B58" s="66">
        <v>-31</v>
      </c>
      <c r="C58" s="53" t="s">
        <v>70</v>
      </c>
      <c r="D58" s="72">
        <v>64916</v>
      </c>
      <c r="E58" s="110">
        <v>67956</v>
      </c>
      <c r="F58" s="111">
        <v>2.0058834591686718</v>
      </c>
      <c r="G58" s="68"/>
      <c r="H58" s="69"/>
      <c r="I58" s="70"/>
      <c r="J58" s="71">
        <v>22</v>
      </c>
      <c r="L58" s="112"/>
    </row>
    <row r="59" spans="1:12" x14ac:dyDescent="0.2">
      <c r="A59" s="65">
        <v>23</v>
      </c>
      <c r="B59" s="66">
        <v>-35</v>
      </c>
      <c r="C59" s="53" t="s">
        <v>71</v>
      </c>
      <c r="D59" s="72">
        <v>0</v>
      </c>
      <c r="E59" s="110">
        <v>0</v>
      </c>
      <c r="F59" s="111">
        <v>0</v>
      </c>
      <c r="G59" s="68"/>
      <c r="H59" s="69"/>
      <c r="I59" s="70"/>
      <c r="J59" s="71">
        <v>23</v>
      </c>
      <c r="L59" s="112"/>
    </row>
    <row r="60" spans="1:12" x14ac:dyDescent="0.2">
      <c r="A60" s="65">
        <v>24</v>
      </c>
      <c r="B60" s="66">
        <v>-37</v>
      </c>
      <c r="C60" s="53" t="s">
        <v>72</v>
      </c>
      <c r="D60" s="72">
        <v>762764</v>
      </c>
      <c r="E60" s="110">
        <v>801747</v>
      </c>
      <c r="F60" s="111">
        <v>6.8813064519215024</v>
      </c>
      <c r="G60" s="68"/>
      <c r="H60" s="69"/>
      <c r="I60" s="70"/>
      <c r="J60" s="71">
        <v>24</v>
      </c>
      <c r="L60" s="112"/>
    </row>
    <row r="61" spans="1:12" x14ac:dyDescent="0.2">
      <c r="A61" s="65">
        <v>25</v>
      </c>
      <c r="B61" s="66">
        <v>-39</v>
      </c>
      <c r="C61" s="53" t="s">
        <v>73</v>
      </c>
      <c r="D61" s="72">
        <v>802700</v>
      </c>
      <c r="E61" s="110">
        <v>869624</v>
      </c>
      <c r="F61" s="111">
        <v>4.3729557132628161</v>
      </c>
      <c r="G61" s="68"/>
      <c r="H61" s="69"/>
      <c r="I61" s="70"/>
      <c r="J61" s="71">
        <v>25</v>
      </c>
      <c r="L61" s="112"/>
    </row>
    <row r="62" spans="1:12" x14ac:dyDescent="0.2">
      <c r="A62" s="65">
        <v>26</v>
      </c>
      <c r="B62" s="66">
        <v>-44</v>
      </c>
      <c r="C62" s="53" t="s">
        <v>74</v>
      </c>
      <c r="D62" s="72">
        <v>224271</v>
      </c>
      <c r="E62" s="110">
        <v>212894</v>
      </c>
      <c r="F62" s="111">
        <v>4.1759934415618929</v>
      </c>
      <c r="G62" s="68"/>
      <c r="H62" s="69"/>
      <c r="I62" s="70"/>
      <c r="J62" s="71">
        <v>26</v>
      </c>
      <c r="L62" s="112"/>
    </row>
    <row r="63" spans="1:12" x14ac:dyDescent="0.2">
      <c r="A63" s="65">
        <v>27</v>
      </c>
      <c r="B63" s="66">
        <v>-45</v>
      </c>
      <c r="C63" s="53" t="s">
        <v>75</v>
      </c>
      <c r="D63" s="72">
        <v>1666</v>
      </c>
      <c r="E63" s="110">
        <v>1666</v>
      </c>
      <c r="F63" s="111">
        <v>2.9400127783092138</v>
      </c>
      <c r="G63" s="68"/>
      <c r="H63" s="69"/>
      <c r="I63" s="70"/>
      <c r="J63" s="71">
        <v>27</v>
      </c>
      <c r="L63" s="112"/>
    </row>
    <row r="64" spans="1:12" x14ac:dyDescent="0.2">
      <c r="A64" s="65">
        <v>28</v>
      </c>
      <c r="B64" s="66"/>
      <c r="C64" s="53" t="s">
        <v>76</v>
      </c>
      <c r="D64" s="72">
        <v>0</v>
      </c>
      <c r="E64" s="110">
        <v>0</v>
      </c>
      <c r="F64" s="111">
        <v>0</v>
      </c>
      <c r="G64" s="68"/>
      <c r="H64" s="69"/>
      <c r="I64" s="70"/>
      <c r="J64" s="71">
        <v>28</v>
      </c>
      <c r="L64" s="112"/>
    </row>
    <row r="65" spans="1:12" x14ac:dyDescent="0.2">
      <c r="A65" s="65">
        <v>29</v>
      </c>
      <c r="B65" s="66"/>
      <c r="C65" s="53" t="s">
        <v>77</v>
      </c>
      <c r="D65" s="72">
        <v>0</v>
      </c>
      <c r="E65" s="110">
        <v>0</v>
      </c>
      <c r="F65" s="111">
        <v>0</v>
      </c>
      <c r="G65" s="68"/>
      <c r="H65" s="69"/>
      <c r="I65" s="70"/>
      <c r="J65" s="71">
        <v>29</v>
      </c>
      <c r="L65" s="112"/>
    </row>
    <row r="66" spans="1:12" ht="12" thickBot="1" x14ac:dyDescent="0.25">
      <c r="A66" s="73">
        <v>30</v>
      </c>
      <c r="B66" s="74"/>
      <c r="C66" s="75" t="s">
        <v>78</v>
      </c>
      <c r="D66" s="76">
        <f>SUM(D37:D65)</f>
        <v>32458180</v>
      </c>
      <c r="E66" s="77">
        <f>SUM(E37:E65)</f>
        <v>34036334</v>
      </c>
      <c r="F66" s="78">
        <v>3.0832995710246536</v>
      </c>
      <c r="G66" s="79"/>
      <c r="H66" s="80"/>
      <c r="I66" s="81"/>
      <c r="J66" s="82">
        <v>30</v>
      </c>
      <c r="L66" s="112"/>
    </row>
    <row r="67" spans="1:12" ht="12" thickTop="1" x14ac:dyDescent="0.2">
      <c r="A67" s="57"/>
      <c r="B67" s="83"/>
      <c r="C67" s="9" t="s">
        <v>79</v>
      </c>
      <c r="D67" s="84"/>
      <c r="E67" s="85"/>
      <c r="F67" s="86"/>
      <c r="G67" s="87"/>
      <c r="H67" s="88"/>
      <c r="I67" s="63"/>
      <c r="J67" s="64"/>
      <c r="L67" s="112"/>
    </row>
    <row r="68" spans="1:12" x14ac:dyDescent="0.2">
      <c r="A68" s="65">
        <v>31</v>
      </c>
      <c r="B68" s="89">
        <v>-52</v>
      </c>
      <c r="C68" s="53" t="s">
        <v>80</v>
      </c>
      <c r="D68" s="90">
        <v>4788111</v>
      </c>
      <c r="E68" s="109">
        <v>4889199</v>
      </c>
      <c r="F68" s="111">
        <v>3.7855769879712446</v>
      </c>
      <c r="G68" s="68"/>
      <c r="H68" s="91"/>
      <c r="I68" s="92"/>
      <c r="J68" s="71">
        <v>31</v>
      </c>
      <c r="L68" s="112"/>
    </row>
    <row r="69" spans="1:12" ht="11.25" customHeight="1" x14ac:dyDescent="0.2">
      <c r="A69" s="65">
        <v>32</v>
      </c>
      <c r="B69" s="89">
        <v>-53</v>
      </c>
      <c r="C69" s="53" t="s">
        <v>81</v>
      </c>
      <c r="D69" s="93">
        <v>2309661</v>
      </c>
      <c r="E69" s="110">
        <v>2291133</v>
      </c>
      <c r="F69" s="111">
        <v>3.1124070514091033</v>
      </c>
      <c r="G69" s="113" t="s">
        <v>95</v>
      </c>
      <c r="H69" s="114"/>
      <c r="I69" s="92"/>
      <c r="J69" s="71">
        <v>32</v>
      </c>
      <c r="L69" s="112"/>
    </row>
    <row r="70" spans="1:12" x14ac:dyDescent="0.2">
      <c r="A70" s="65">
        <v>33</v>
      </c>
      <c r="B70" s="89">
        <v>-54</v>
      </c>
      <c r="C70" s="53" t="s">
        <v>82</v>
      </c>
      <c r="D70" s="93">
        <v>8064</v>
      </c>
      <c r="E70" s="110">
        <v>8082</v>
      </c>
      <c r="F70" s="111">
        <v>2.7169968258855608</v>
      </c>
      <c r="G70" s="115"/>
      <c r="H70" s="116"/>
      <c r="I70" s="92"/>
      <c r="J70" s="71">
        <v>33</v>
      </c>
      <c r="L70" s="112"/>
    </row>
    <row r="71" spans="1:12" x14ac:dyDescent="0.2">
      <c r="A71" s="65">
        <v>34</v>
      </c>
      <c r="B71" s="89">
        <v>-55</v>
      </c>
      <c r="C71" s="53" t="s">
        <v>83</v>
      </c>
      <c r="D71" s="93">
        <v>4</v>
      </c>
      <c r="E71" s="110">
        <v>4</v>
      </c>
      <c r="F71" s="111">
        <v>0</v>
      </c>
      <c r="G71" s="115"/>
      <c r="H71" s="116"/>
      <c r="I71" s="92"/>
      <c r="J71" s="71">
        <v>34</v>
      </c>
      <c r="L71" s="112"/>
    </row>
    <row r="72" spans="1:12" x14ac:dyDescent="0.2">
      <c r="A72" s="65">
        <v>35</v>
      </c>
      <c r="B72" s="89">
        <v>-56</v>
      </c>
      <c r="C72" s="53" t="s">
        <v>84</v>
      </c>
      <c r="D72" s="93">
        <v>1062</v>
      </c>
      <c r="E72" s="110">
        <v>1062</v>
      </c>
      <c r="F72" s="111">
        <v>2.3749752983450882</v>
      </c>
      <c r="G72" s="115"/>
      <c r="H72" s="116"/>
      <c r="I72" s="92"/>
      <c r="J72" s="71">
        <v>35</v>
      </c>
      <c r="L72" s="112"/>
    </row>
    <row r="73" spans="1:12" x14ac:dyDescent="0.2">
      <c r="A73" s="65">
        <v>36</v>
      </c>
      <c r="B73" s="89">
        <v>-57</v>
      </c>
      <c r="C73" s="53" t="s">
        <v>85</v>
      </c>
      <c r="D73" s="93">
        <v>82208</v>
      </c>
      <c r="E73" s="110">
        <v>143157</v>
      </c>
      <c r="F73" s="111">
        <v>2.2024576861467171</v>
      </c>
      <c r="G73" s="115"/>
      <c r="H73" s="116"/>
      <c r="I73" s="92"/>
      <c r="J73" s="71">
        <v>36</v>
      </c>
      <c r="L73" s="112"/>
    </row>
    <row r="74" spans="1:12" x14ac:dyDescent="0.2">
      <c r="A74" s="65">
        <v>37</v>
      </c>
      <c r="B74" s="89">
        <v>-58</v>
      </c>
      <c r="C74" s="53" t="s">
        <v>86</v>
      </c>
      <c r="D74" s="93">
        <v>519895</v>
      </c>
      <c r="E74" s="110">
        <v>562537</v>
      </c>
      <c r="F74" s="111">
        <v>7.8786138545335422</v>
      </c>
      <c r="G74" s="115"/>
      <c r="H74" s="116"/>
      <c r="I74" s="92"/>
      <c r="J74" s="71">
        <v>37</v>
      </c>
      <c r="L74" s="112"/>
    </row>
    <row r="75" spans="1:12" x14ac:dyDescent="0.2">
      <c r="A75" s="65">
        <v>38</v>
      </c>
      <c r="B75" s="89">
        <v>-59</v>
      </c>
      <c r="C75" s="53" t="s">
        <v>87</v>
      </c>
      <c r="D75" s="93">
        <v>291827</v>
      </c>
      <c r="E75" s="110">
        <v>301342</v>
      </c>
      <c r="F75" s="111">
        <v>14.105821974073773</v>
      </c>
      <c r="G75" s="117"/>
      <c r="H75" s="118"/>
      <c r="I75" s="92"/>
      <c r="J75" s="71">
        <v>38</v>
      </c>
      <c r="L75" s="112"/>
    </row>
    <row r="76" spans="1:12" ht="12" thickBot="1" x14ac:dyDescent="0.25">
      <c r="A76" s="73">
        <v>39</v>
      </c>
      <c r="B76" s="74"/>
      <c r="C76" s="75" t="s">
        <v>88</v>
      </c>
      <c r="D76" s="94">
        <f>SUM(D68:D75)</f>
        <v>8000832</v>
      </c>
      <c r="E76" s="95">
        <f>SUM(E68:E75)</f>
        <v>8196516</v>
      </c>
      <c r="F76" s="78">
        <v>4.1976863753985372</v>
      </c>
      <c r="G76" s="79"/>
      <c r="H76" s="96"/>
      <c r="I76" s="97"/>
      <c r="J76" s="82">
        <v>39</v>
      </c>
      <c r="L76" s="112"/>
    </row>
    <row r="77" spans="1:12" ht="12.75" thickTop="1" thickBot="1" x14ac:dyDescent="0.25">
      <c r="A77" s="65">
        <v>40</v>
      </c>
      <c r="B77" s="66"/>
      <c r="C77" s="98" t="s">
        <v>89</v>
      </c>
      <c r="D77" s="99">
        <f>D66+D76</f>
        <v>40459012</v>
      </c>
      <c r="E77" s="100">
        <f>E66+E76</f>
        <v>42232850</v>
      </c>
      <c r="F77" s="101" t="s">
        <v>90</v>
      </c>
      <c r="G77" s="102"/>
      <c r="H77" s="103"/>
      <c r="I77" s="55" t="s">
        <v>90</v>
      </c>
      <c r="J77" s="71">
        <v>40</v>
      </c>
      <c r="L77" s="112"/>
    </row>
    <row r="78" spans="1:12" x14ac:dyDescent="0.2">
      <c r="A78" s="26"/>
      <c r="B78" s="83"/>
      <c r="C78" s="9"/>
      <c r="D78" s="104"/>
      <c r="E78" s="104"/>
      <c r="F78" s="9"/>
      <c r="I78" s="9"/>
      <c r="J78" s="41"/>
      <c r="L78" s="112"/>
    </row>
    <row r="79" spans="1:12" x14ac:dyDescent="0.2">
      <c r="A79" s="26"/>
      <c r="B79" s="7" t="s">
        <v>91</v>
      </c>
      <c r="C79" s="9"/>
      <c r="D79" s="104"/>
      <c r="E79" s="104"/>
      <c r="F79" s="9"/>
      <c r="I79" s="9"/>
      <c r="J79" s="41"/>
    </row>
    <row r="80" spans="1:12" x14ac:dyDescent="0.2">
      <c r="A80" s="26"/>
      <c r="C80" s="9"/>
      <c r="D80" s="104"/>
      <c r="E80" s="104"/>
      <c r="F80" s="9"/>
      <c r="I80" s="9"/>
      <c r="J80" s="41"/>
    </row>
    <row r="81" spans="1:10" x14ac:dyDescent="0.2">
      <c r="A81" s="28"/>
      <c r="J81" s="27"/>
    </row>
    <row r="82" spans="1:10" x14ac:dyDescent="0.2">
      <c r="A82" s="107" t="s">
        <v>92</v>
      </c>
      <c r="B82" s="105"/>
      <c r="C82" s="23"/>
      <c r="D82" s="24"/>
      <c r="E82" s="24"/>
      <c r="F82" s="23"/>
      <c r="G82" s="23"/>
      <c r="H82" s="23"/>
      <c r="I82" s="23"/>
      <c r="J82" s="106"/>
    </row>
  </sheetData>
  <mergeCells count="2">
    <mergeCell ref="G42:H50"/>
    <mergeCell ref="G69:H75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2024-02-28T16:59:47Z</cp:lastPrinted>
  <dcterms:created xsi:type="dcterms:W3CDTF">2018-01-23T19:59:31Z</dcterms:created>
  <dcterms:modified xsi:type="dcterms:W3CDTF">2025-02-27T02:24:17Z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