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jax5006fs\corpacctfinn\02 ACCOUNTING &amp; REPORTING\SEC &amp; Reg Reporting\Regulatory\1 - Filings\1 - STB\1 R-1\2023\01_R-1 Final\"/>
    </mc:Choice>
  </mc:AlternateContent>
  <bookViews>
    <workbookView xWindow="0" yWindow="0" windowWidth="28800" windowHeight="12885"/>
  </bookViews>
  <sheets>
    <sheet name="352A" sheetId="1" r:id="rId1"/>
    <sheet name="352B" sheetId="2" r:id="rId2"/>
  </sheets>
  <externalReferences>
    <externalReference r:id="rId3"/>
    <externalReference r:id="rId4"/>
    <externalReference r:id="rId5"/>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'352A'!$A$1:$I$85</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0" hidden="1">'352A'!$A$1:$I$85</definedName>
    <definedName name="Z_B4382265_C345_4F78_A0C9_5C84571AE8A3_.wvu.PrintArea" localSheetId="0" hidden="1">'352A'!$A$1:$I$85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5" i="2" l="1"/>
  <c r="E64" i="2"/>
  <c r="F75" i="1" l="1"/>
  <c r="D75" i="1"/>
  <c r="H75" i="1" l="1"/>
  <c r="H51" i="1" l="1"/>
  <c r="D51" i="1"/>
  <c r="F77" i="1" l="1"/>
  <c r="F79" i="1" s="1"/>
  <c r="H77" i="1"/>
  <c r="H79" i="1" s="1"/>
  <c r="D77" i="1"/>
  <c r="D79" i="1" s="1"/>
  <c r="H64" i="2"/>
  <c r="G64" i="2"/>
  <c r="F64" i="2"/>
  <c r="E68" i="2"/>
  <c r="H55" i="2"/>
  <c r="G55" i="2"/>
  <c r="F55" i="2"/>
  <c r="H68" i="2" l="1"/>
  <c r="F68" i="2"/>
  <c r="G68" i="2"/>
</calcChain>
</file>

<file path=xl/sharedStrings.xml><?xml version="1.0" encoding="utf-8"?>
<sst xmlns="http://schemas.openxmlformats.org/spreadsheetml/2006/main" count="343" uniqueCount="206">
  <si>
    <t>352A.  INVESTMENT IN RAILROAD PROPERTY USED IN TRANSPORTATION SERVICE (By Company)</t>
  </si>
  <si>
    <t>(Dollars in Thousands)</t>
  </si>
  <si>
    <t>1.</t>
  </si>
  <si>
    <t>Disclose the investment in railway property used in transportation service at the close of the year.  This investment represents the aggregate</t>
  </si>
  <si>
    <t>of property owned or leased by respondent and used in respondent's transportation service.  Such property includes (a) investment reported in</t>
  </si>
  <si>
    <t>to others for their exclusive use of road, track, or bridges (including equipment or other railway property covered by the contract).  Equipment</t>
  </si>
  <si>
    <t>leased to others under separate distinct contracts shall not be deducted from respondent's 731 or 732 property, and (b) the investment of other</t>
  </si>
  <si>
    <t>companies' 731 or 732 property (including operating and lessor railroads) used by respondent when the lease is for exclusive use or control of</t>
  </si>
  <si>
    <t>roads, tracks, or bridges (including equipment or other railway property covered by the contract).  This excludes leased equipment from operating</t>
  </si>
  <si>
    <t>railroads under separate distinct contracts and the investment of other carriers in property jointly used by respondent.</t>
  </si>
  <si>
    <t>2.</t>
  </si>
  <si>
    <t>In column (a), classify each company in this schedule as:  "R" for respondent, "L" for lessor railroad, "P" for inactive or proprietary company</t>
  </si>
  <si>
    <t>or "O" for other leased properties.</t>
  </si>
  <si>
    <t>3.</t>
  </si>
  <si>
    <t>In columns (a) to (e), inclusive, first show the data requested for respondent (R); next show data for companies whose entire properties</t>
  </si>
  <si>
    <t>are used in transportation service of the respondent, divided between lessor (L) and proprietary (P) companies; followed by data for carriers</t>
  </si>
  <si>
    <t>and others (O), portions of whose property are used in transportation service of respondent.  Show a total for each class of company in</t>
  </si>
  <si>
    <t>4.</t>
  </si>
  <si>
    <t>In column (c), line-haul carriers report the miles of road used in line-haul service.  Report miles in whole numbers.</t>
  </si>
  <si>
    <t>5.</t>
  </si>
  <si>
    <t xml:space="preserve">In column (d), show the amount applicable to Accounts 731 and 732 on the books of companies whose names appear in column (b).  Values </t>
  </si>
  <si>
    <t>of property of other carriers segregated by estimate or otherwise should correspond in amount to deductions made by the owners in their reports.</t>
  </si>
  <si>
    <t>If separate value is not available, an explanation should be provided.  Differences between amounts shown in column (d) of this schedule and</t>
  </si>
  <si>
    <t>column (c), line 24, on the asset side of the general balance sheet of each individual railway should be explained in a footnote.  Book values</t>
  </si>
  <si>
    <t>included in Accounts 731 and 732 of the owner should be reported in column (d) in reference to the investment of respondent in securities of the</t>
  </si>
  <si>
    <t>owner unless a good reason can be given for the contrary.  Methods of estimating (by capitalizing rentals at 6% or otherwise) value of property of</t>
  </si>
  <si>
    <t>private owners, or portions of property of other carriers, should be explained.</t>
  </si>
  <si>
    <t>6.</t>
  </si>
  <si>
    <t>In column (e), show the amount of depreciation and amortization accrued as of the close of the year in Accounts 733, 734, 735, 736, and</t>
  </si>
  <si>
    <t>Depreciation</t>
  </si>
  <si>
    <t>Class</t>
  </si>
  <si>
    <t>Miles of road</t>
  </si>
  <si>
    <t>Investments</t>
  </si>
  <si>
    <t>&amp; amortization of</t>
  </si>
  <si>
    <t>Line</t>
  </si>
  <si>
    <t>(See</t>
  </si>
  <si>
    <t>Name of company</t>
  </si>
  <si>
    <t>used (See Ins. 4)</t>
  </si>
  <si>
    <t>in property</t>
  </si>
  <si>
    <t>defense projects</t>
  </si>
  <si>
    <t>No.</t>
  </si>
  <si>
    <t>(Ins. 2)</t>
  </si>
  <si>
    <t>(whole number)</t>
  </si>
  <si>
    <t>(See Ins. 5)</t>
  </si>
  <si>
    <t>(See Ins. 6)</t>
  </si>
  <si>
    <t>(a)</t>
  </si>
  <si>
    <t>(b)</t>
  </si>
  <si>
    <t>(c)</t>
  </si>
  <si>
    <t>(d)</t>
  </si>
  <si>
    <t>(e)</t>
  </si>
  <si>
    <t>1</t>
  </si>
  <si>
    <t>R</t>
  </si>
  <si>
    <t>CSX Transportation, Subs, and Leases</t>
  </si>
  <si>
    <t>2</t>
  </si>
  <si>
    <t xml:space="preserve"> </t>
  </si>
  <si>
    <t>3</t>
  </si>
  <si>
    <t>4</t>
  </si>
  <si>
    <t>5</t>
  </si>
  <si>
    <t>6</t>
  </si>
  <si>
    <t>7</t>
  </si>
  <si>
    <t>8</t>
  </si>
  <si>
    <t>9</t>
  </si>
  <si>
    <t>10</t>
  </si>
  <si>
    <t>11</t>
  </si>
  <si>
    <t>O</t>
  </si>
  <si>
    <t>12</t>
  </si>
  <si>
    <t>13</t>
  </si>
  <si>
    <t>14</t>
  </si>
  <si>
    <t>15</t>
  </si>
  <si>
    <t>16</t>
  </si>
  <si>
    <t>17</t>
  </si>
  <si>
    <t>18</t>
  </si>
  <si>
    <t>19</t>
  </si>
  <si>
    <t>20</t>
  </si>
  <si>
    <t>21</t>
  </si>
  <si>
    <t>22</t>
  </si>
  <si>
    <t>23</t>
  </si>
  <si>
    <t>24</t>
  </si>
  <si>
    <t>25</t>
  </si>
  <si>
    <t>26</t>
  </si>
  <si>
    <t>27</t>
  </si>
  <si>
    <t>28</t>
  </si>
  <si>
    <t>29</t>
  </si>
  <si>
    <t>30</t>
  </si>
  <si>
    <t>31</t>
  </si>
  <si>
    <t xml:space="preserve">TOTAL     </t>
  </si>
  <si>
    <t>Railroad Annual Report R-1</t>
  </si>
  <si>
    <t>352B.  INVESTMENT IN RAILROAD PROPERTY USED IN TRANSPORTATION SERVICE (By Property Account)</t>
  </si>
  <si>
    <t>In columns (b) through (e) give, by primary accounts, the amount of investment at the close of the year in property of respondent and each</t>
  </si>
  <si>
    <t>group or class of companies and properties.</t>
  </si>
  <si>
    <t xml:space="preserve">The amounts for respondent and for each group or class of companies and properties on line 44 should correspond with the amounts for </t>
  </si>
  <si>
    <t>each class of company and property shown in Schedule 352A.  Continuing records shall be maintained by respondent of the primary property</t>
  </si>
  <si>
    <t>accounts separately for each company or property included in this schedule.</t>
  </si>
  <si>
    <t>Report on line 29 amounts representing capitalization of rentals for leased property based on 6% per year where property is not classified</t>
  </si>
  <si>
    <t>by accounts by noncarrier owners, or where the cost of property leased from other carriers is not ascertainable.  Identify noncarrier owners, and</t>
  </si>
  <si>
    <t>briefly explain on page 47 the methods of estimating value of property on noncarriers or property of other carriers.</t>
  </si>
  <si>
    <t>Report on line 30 amounts not included in the accounts shown, or on line 29.  The items reported should be briefly identified and explained.</t>
  </si>
  <si>
    <t>Also include here those items after permission is obtained from the Board for exceptions to prescribed accounting.  Reference to such authority</t>
  </si>
  <si>
    <t>should be made when explaining amounts reported.  Respondents must not make arbitrary changes to the printed stub or column headings without</t>
  </si>
  <si>
    <t>specific authority from the Board.</t>
  </si>
  <si>
    <t>Cross</t>
  </si>
  <si>
    <t>Account</t>
  </si>
  <si>
    <t>Respondent</t>
  </si>
  <si>
    <t>Lessor</t>
  </si>
  <si>
    <t>Inactive (proprie-</t>
  </si>
  <si>
    <t>Other leased</t>
  </si>
  <si>
    <t>Check</t>
  </si>
  <si>
    <t>Railroads</t>
  </si>
  <si>
    <t>tary companies)</t>
  </si>
  <si>
    <t>properties</t>
  </si>
  <si>
    <t>(2)</t>
  </si>
  <si>
    <t>Land for transportation purposes</t>
  </si>
  <si>
    <t>Grading</t>
  </si>
  <si>
    <t>Other right-of-way expenditures</t>
  </si>
  <si>
    <t>Tunnels and subways</t>
  </si>
  <si>
    <t>Bridges, trestles and culverts</t>
  </si>
  <si>
    <t>Elevated structures</t>
  </si>
  <si>
    <t>Ties</t>
  </si>
  <si>
    <t>Rail and other track material</t>
  </si>
  <si>
    <t>Ballast</t>
  </si>
  <si>
    <t>Fences, snowsheds and signs</t>
  </si>
  <si>
    <t>Station and office buildings</t>
  </si>
  <si>
    <t>Roadway buildings</t>
  </si>
  <si>
    <t>Water stations</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</si>
  <si>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</si>
  <si>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</si>
  <si>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</si>
  <si>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</si>
  <si>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</si>
  <si>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</si>
  <si>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</si>
  <si>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</si>
  <si>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</si>
  <si>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</si>
  <si>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</si>
  <si>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</si>
  <si>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Public improvements - construction</t>
  </si>
  <si>
    <t>(44)</t>
  </si>
  <si>
    <t>Shop machinery</t>
  </si>
  <si>
    <t>Power plant machinery</t>
  </si>
  <si>
    <t>Leased property (capitalized rentals)</t>
  </si>
  <si>
    <t>Other (specify and explain)</t>
  </si>
  <si>
    <t>TOTAL ROAD</t>
  </si>
  <si>
    <t>Locomotives</t>
  </si>
  <si>
    <t>Freight train cars</t>
  </si>
  <si>
    <t>Passenger train cars</t>
  </si>
  <si>
    <t>Highway revenue equipment</t>
  </si>
  <si>
    <t>Floating equipment</t>
  </si>
  <si>
    <t>Work equipment</t>
  </si>
  <si>
    <t>Miscellaneous equipment</t>
  </si>
  <si>
    <t>Computer systems &amp; WP equipment</t>
  </si>
  <si>
    <t>TOTAL EQUIPMENT</t>
  </si>
  <si>
    <t>Interest during construction</t>
  </si>
  <si>
    <t>Other elements of investment</t>
  </si>
  <si>
    <t>Construction work in progress</t>
  </si>
  <si>
    <t>GRAND TOTAL</t>
  </si>
  <si>
    <t>Add Leased from Others:</t>
  </si>
  <si>
    <t>*</t>
  </si>
  <si>
    <t>***</t>
  </si>
  <si>
    <t>SUB-TOTAL</t>
  </si>
  <si>
    <t>Deduct Leased to Others:</t>
  </si>
  <si>
    <t>**</t>
  </si>
  <si>
    <t>Actual value not known. Amounts reported in lieu of actual value represent results of capitalizing the remaining rents at a discount rate based on the lease term. The weighted average discount rate was 3%.</t>
  </si>
  <si>
    <t>Amounts of depreciation and amortization accrued are not known.</t>
  </si>
  <si>
    <t xml:space="preserve">Includes property leased from others, less property leased to others. These items are shown in Schedule 352A as "Actual value not known." The amounts reported on Schedule 352A represents the results of capitalizing the remaining rentals. </t>
  </si>
  <si>
    <t>(e) *</t>
  </si>
  <si>
    <t>Total Other Leased Properties</t>
  </si>
  <si>
    <t>Accounts 731, "Road and Equipment Property" and 732, "Improvements on Leased Property" of respondent, less any 731 or 732 property leased</t>
  </si>
  <si>
    <t>Western &amp; Atlantic RR</t>
  </si>
  <si>
    <t>International Mining Co</t>
  </si>
  <si>
    <t>Quality Technology Svcs Metro</t>
  </si>
  <si>
    <t>LSOP 3 REIT Office 2 LLC</t>
  </si>
  <si>
    <t>32</t>
  </si>
  <si>
    <t>33</t>
  </si>
  <si>
    <t>34</t>
  </si>
  <si>
    <t>35</t>
  </si>
  <si>
    <t>36</t>
  </si>
  <si>
    <t>37</t>
  </si>
  <si>
    <t>38</t>
  </si>
  <si>
    <t>Amtrak</t>
  </si>
  <si>
    <t>Industry</t>
  </si>
  <si>
    <t>Shell Chemical</t>
  </si>
  <si>
    <t>Adesa Boston</t>
  </si>
  <si>
    <t>Actual value not known. Amounts reported in lieu of actual value represent results of capitalizing the remaining rents at a discount rate based on the lease term. The weighted average discount rate was 5%.</t>
  </si>
  <si>
    <t>772, that is applicable to the property of the carriers whose names are listed in column (b), regardless of where reserves therefor are recorded.</t>
  </si>
  <si>
    <t>Evansville Western Railway Inc</t>
  </si>
  <si>
    <t>Maryland Transit Administration</t>
  </si>
  <si>
    <t>Belpre Industrial Parkersburg Railroad</t>
  </si>
  <si>
    <t>Virginia Port Authority</t>
  </si>
  <si>
    <t>columns (d) and (e).  Then show, as deductions, data for transportation property leased to carriers and others.</t>
  </si>
  <si>
    <t>Hunts Point Terminal</t>
  </si>
  <si>
    <t>Cassens Transport Co</t>
  </si>
  <si>
    <t>Canadian Pacific Railway Co</t>
  </si>
  <si>
    <t>Georgia Northeastern Railroad Co</t>
  </si>
  <si>
    <t>Road Initials:  CSXT     Year:  2023</t>
  </si>
  <si>
    <t>39</t>
  </si>
  <si>
    <t>Salaberry Rail Services Inc.</t>
  </si>
  <si>
    <t>Extell Hudson Waterfront Llc</t>
  </si>
  <si>
    <t>Mcimetro Access Transmission Services LLC</t>
  </si>
  <si>
    <t>Indiana And Ohio Railway Co</t>
  </si>
  <si>
    <t>Iowa Interstate Railroad Ltd</t>
  </si>
  <si>
    <t>Appalachian And Ohio Railroad Inc</t>
  </si>
  <si>
    <t>Asi LLC</t>
  </si>
  <si>
    <t>Hgs Usa LLC</t>
  </si>
  <si>
    <t>Zum Howard County LLC</t>
  </si>
  <si>
    <t>MCI Communications Services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</si>
</sst>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quot;$&quot;* #,##0_);_(&quot;$&quot;* \(#,##0\);_(&quot;$&quot;* &quot;-&quot;??_);_(@_)"/>
    <numFmt numFmtId="165" formatCode="_(* #,##0_);_(* \(#,##0\);_(* &quot;-&quot;??_);_(@_)"/>
    <numFmt numFmtId="166" formatCode="_(* #,##0.00000_);_(* \(#,##0.00000\);_(* &quot;-&quot;??_);_(@_)"/>
  </numFmts>
  <fonts count="5" x14ac:knownFonts="1">
    <font>
      <sz val="8"/>
      <name val="Arial"/>
    </font>
    <font>
      <b/>
      <sz val="8"/>
      <name val="Arial"/>
      <family val="2"/>
    </font>
    <font>
      <sz val="8"/>
      <name val="Arial"/>
      <family val="2"/>
    </font>
    <font>
      <sz val="8"/>
      <name val="Arial"/>
      <family val="2"/>
    </font>
    <font>
      <sz val="11"/>
      <color indexed="8"/>
      <name val="Calibri"/>
      <family val="2"/>
      <scheme val="minor"/>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auto="1"/>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8"/>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8"/>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right style="thin">
        <color indexed="8"/>
      </right>
      <top style="thin">
        <color indexed="64"/>
      </top>
      <bottom/>
      <diagonal/>
    </border>
    <border>
      <left/>
      <right style="thin">
        <color indexed="8"/>
      </right>
      <top/>
      <bottom style="thin">
        <color indexed="64"/>
      </bottom>
      <diagonal/>
    </border>
  </borders>
  <cellStyleXfs count="6">
    <xf numFmtId="0" fontId="0" fillId="0" borderId="0"/>
    <xf numFmtId="43" fontId="3" fillId="0" borderId="0" applyFont="0" applyFill="0" applyBorder="0" applyAlignment="0" applyProtection="0"/>
    <xf numFmtId="0" fontId="2" fillId="0" borderId="0"/>
    <xf numFmtId="0" fontId="2" fillId="0" borderId="0"/>
    <xf numFmtId="0" fontId="4" fillId="0" borderId="0"/>
    <xf numFmtId="0" fontId="3" fillId="0" borderId="0"/>
  </cellStyleXfs>
  <cellXfs count="135">
    <xf numFmtId="0" fontId="0" fillId="0" borderId="0" xfId="0"/>
    <xf numFmtId="0" fontId="1" fillId="0" borderId="0" xfId="0" applyFont="1" applyBorder="1" applyAlignment="1" applyProtection="1">
      <alignment horizontal="left"/>
    </xf>
    <xf numFmtId="0" fontId="1" fillId="0" borderId="0" xfId="0" applyFont="1" applyBorder="1" applyAlignment="1" applyProtection="1">
      <alignment horizontal="center"/>
    </xf>
    <xf numFmtId="0" fontId="1" fillId="0" borderId="0" xfId="0" applyFont="1" applyBorder="1" applyProtection="1"/>
    <xf numFmtId="0" fontId="1" fillId="0" borderId="0" xfId="0" applyFont="1" applyBorder="1" applyAlignment="1">
      <alignment horizontal="right"/>
    </xf>
    <xf numFmtId="0" fontId="2" fillId="0" borderId="0" xfId="0" applyFont="1" applyBorder="1"/>
    <xf numFmtId="0" fontId="1" fillId="0" borderId="1" xfId="0" applyFont="1" applyBorder="1" applyAlignment="1" applyProtection="1">
      <alignment horizontal="center"/>
    </xf>
    <xf numFmtId="0" fontId="1" fillId="0" borderId="2" xfId="0" applyFont="1" applyBorder="1" applyAlignment="1" applyProtection="1">
      <alignment horizontal="center"/>
    </xf>
    <xf numFmtId="0" fontId="1" fillId="0" borderId="3" xfId="0" applyFont="1" applyBorder="1" applyAlignment="1">
      <alignment horizontal="right"/>
    </xf>
    <xf numFmtId="0" fontId="1" fillId="0" borderId="4" xfId="0" applyFont="1" applyBorder="1" applyAlignment="1" applyProtection="1">
      <alignment horizontal="centerContinuous"/>
    </xf>
    <xf numFmtId="0" fontId="1" fillId="0" borderId="0" xfId="0" applyFont="1" applyBorder="1" applyAlignment="1" applyProtection="1">
      <alignment horizontal="centerContinuous"/>
    </xf>
    <xf numFmtId="0" fontId="1" fillId="0" borderId="5" xfId="0" applyFont="1" applyBorder="1" applyAlignment="1" applyProtection="1">
      <alignment horizontal="centerContinuous"/>
    </xf>
    <xf numFmtId="0" fontId="2" fillId="0" borderId="0" xfId="0" applyFont="1"/>
    <xf numFmtId="0" fontId="2" fillId="0" borderId="4" xfId="0" applyFont="1" applyBorder="1" applyAlignment="1" applyProtection="1">
      <alignment horizontal="centerContinuous"/>
    </xf>
    <xf numFmtId="0" fontId="1" fillId="0" borderId="4" xfId="0" applyFont="1" applyBorder="1" applyProtection="1"/>
    <xf numFmtId="0" fontId="1" fillId="0" borderId="5" xfId="0" applyFont="1" applyBorder="1" applyProtection="1"/>
    <xf numFmtId="0" fontId="2" fillId="0" borderId="4" xfId="0" applyFont="1" applyBorder="1" applyAlignment="1" applyProtection="1">
      <alignment horizontal="center"/>
    </xf>
    <xf numFmtId="0" fontId="2" fillId="0" borderId="0" xfId="0" applyFont="1" applyBorder="1" applyProtection="1"/>
    <xf numFmtId="0" fontId="2" fillId="0" borderId="5" xfId="0" applyFont="1" applyBorder="1" applyProtection="1"/>
    <xf numFmtId="0" fontId="2" fillId="0" borderId="4" xfId="0" applyFont="1" applyBorder="1"/>
    <xf numFmtId="0" fontId="2" fillId="0" borderId="4" xfId="0" applyFont="1" applyBorder="1" applyProtection="1"/>
    <xf numFmtId="0" fontId="2" fillId="0" borderId="0" xfId="0" applyFont="1" applyBorder="1" applyAlignment="1" applyProtection="1">
      <alignment horizontal="left"/>
    </xf>
    <xf numFmtId="0" fontId="1" fillId="0" borderId="6" xfId="0" applyFont="1" applyBorder="1" applyProtection="1"/>
    <xf numFmtId="0" fontId="1" fillId="0" borderId="7" xfId="0" applyFont="1" applyBorder="1" applyProtection="1"/>
    <xf numFmtId="0" fontId="1" fillId="0" borderId="8" xfId="0" applyFont="1" applyBorder="1" applyProtection="1"/>
    <xf numFmtId="0" fontId="2" fillId="0" borderId="9" xfId="0" applyFont="1" applyBorder="1" applyProtection="1"/>
    <xf numFmtId="0" fontId="2" fillId="0" borderId="10" xfId="0" applyFont="1" applyBorder="1" applyProtection="1"/>
    <xf numFmtId="0" fontId="2" fillId="0" borderId="10" xfId="0" applyFont="1" applyBorder="1" applyAlignment="1" applyProtection="1">
      <alignment horizontal="center"/>
    </xf>
    <xf numFmtId="0" fontId="2" fillId="0" borderId="11" xfId="0" applyFont="1" applyBorder="1" applyProtection="1"/>
    <xf numFmtId="0" fontId="2" fillId="0" borderId="11" xfId="0" applyFont="1" applyBorder="1" applyAlignment="1" applyProtection="1">
      <alignment horizontal="center"/>
    </xf>
    <xf numFmtId="0" fontId="2" fillId="0" borderId="9" xfId="0" applyFont="1" applyBorder="1" applyAlignment="1" applyProtection="1">
      <alignment horizontal="center"/>
    </xf>
    <xf numFmtId="0" fontId="2" fillId="0" borderId="12" xfId="0" applyFont="1" applyBorder="1" applyProtection="1"/>
    <xf numFmtId="0" fontId="2" fillId="0" borderId="13" xfId="0" applyFont="1" applyBorder="1" applyAlignment="1" applyProtection="1">
      <alignment horizontal="center"/>
    </xf>
    <xf numFmtId="0" fontId="2" fillId="0" borderId="14" xfId="0" applyFont="1" applyBorder="1" applyProtection="1"/>
    <xf numFmtId="0" fontId="2" fillId="0" borderId="12" xfId="0" applyFont="1" applyBorder="1" applyAlignment="1" applyProtection="1">
      <alignment horizontal="center"/>
    </xf>
    <xf numFmtId="0" fontId="2" fillId="0" borderId="13" xfId="0" applyFont="1" applyBorder="1" applyProtection="1"/>
    <xf numFmtId="164" fontId="2" fillId="0" borderId="13" xfId="0" applyNumberFormat="1" applyFont="1" applyBorder="1" applyProtection="1"/>
    <xf numFmtId="0" fontId="2" fillId="0" borderId="14" xfId="0" applyFont="1" applyBorder="1" applyAlignment="1" applyProtection="1">
      <alignment horizontal="center"/>
    </xf>
    <xf numFmtId="165" fontId="2" fillId="0" borderId="13" xfId="0" applyNumberFormat="1" applyFont="1" applyBorder="1" applyProtection="1"/>
    <xf numFmtId="0" fontId="2" fillId="0" borderId="0" xfId="0" applyFont="1" applyBorder="1" applyAlignment="1" applyProtection="1">
      <alignment horizontal="right"/>
    </xf>
    <xf numFmtId="164" fontId="2" fillId="0" borderId="0" xfId="0" applyNumberFormat="1" applyFont="1" applyBorder="1" applyProtection="1"/>
    <xf numFmtId="0" fontId="2" fillId="0" borderId="5" xfId="0" applyFont="1" applyBorder="1" applyAlignment="1" applyProtection="1">
      <alignment horizontal="center"/>
    </xf>
    <xf numFmtId="0" fontId="2" fillId="0" borderId="15" xfId="0" applyFont="1" applyBorder="1" applyProtection="1"/>
    <xf numFmtId="0" fontId="2" fillId="0" borderId="16" xfId="0" applyFont="1" applyBorder="1" applyProtection="1"/>
    <xf numFmtId="0" fontId="2" fillId="0" borderId="17" xfId="0" applyFont="1" applyBorder="1" applyProtection="1"/>
    <xf numFmtId="0" fontId="1" fillId="0" borderId="0" xfId="0" applyFont="1" applyBorder="1" applyAlignment="1" applyProtection="1">
      <alignment horizontal="right"/>
    </xf>
    <xf numFmtId="0" fontId="1" fillId="0" borderId="0" xfId="0" applyFont="1" applyBorder="1"/>
    <xf numFmtId="37" fontId="1" fillId="0" borderId="0" xfId="0" applyNumberFormat="1" applyFont="1" applyBorder="1" applyAlignment="1" applyProtection="1">
      <alignment horizontal="right"/>
    </xf>
    <xf numFmtId="0" fontId="1" fillId="0" borderId="1" xfId="0" applyFont="1" applyBorder="1"/>
    <xf numFmtId="0" fontId="2" fillId="0" borderId="2" xfId="0" applyFont="1" applyBorder="1" applyProtection="1"/>
    <xf numFmtId="37" fontId="1" fillId="0" borderId="3" xfId="0" applyNumberFormat="1" applyFont="1" applyBorder="1" applyAlignment="1" applyProtection="1">
      <alignment horizontal="center"/>
    </xf>
    <xf numFmtId="0" fontId="2" fillId="0" borderId="0" xfId="0" applyFont="1" applyBorder="1" applyAlignment="1" applyProtection="1">
      <alignment horizontal="centerContinuous"/>
    </xf>
    <xf numFmtId="0" fontId="2" fillId="0" borderId="5" xfId="0" applyFont="1" applyBorder="1" applyAlignment="1" applyProtection="1">
      <alignment horizontal="centerContinuous"/>
    </xf>
    <xf numFmtId="0" fontId="2" fillId="0" borderId="6" xfId="0" applyFont="1" applyBorder="1" applyProtection="1"/>
    <xf numFmtId="0" fontId="2" fillId="0" borderId="7" xfId="0" applyFont="1" applyBorder="1" applyProtection="1"/>
    <xf numFmtId="0" fontId="2" fillId="0" borderId="8" xfId="0" applyFont="1" applyBorder="1" applyProtection="1"/>
    <xf numFmtId="0" fontId="2" fillId="0" borderId="18" xfId="0" applyFont="1" applyBorder="1" applyAlignment="1" applyProtection="1">
      <alignment horizontal="center"/>
    </xf>
    <xf numFmtId="0" fontId="2" fillId="0" borderId="19" xfId="0" applyFont="1" applyBorder="1" applyAlignment="1" applyProtection="1">
      <alignment horizontal="center"/>
    </xf>
    <xf numFmtId="0" fontId="2" fillId="0" borderId="20" xfId="0" applyFont="1" applyBorder="1" applyProtection="1"/>
    <xf numFmtId="0" fontId="2" fillId="0" borderId="21" xfId="0" applyFont="1" applyBorder="1" applyAlignment="1" applyProtection="1">
      <alignment horizontal="center"/>
    </xf>
    <xf numFmtId="37" fontId="2" fillId="0" borderId="20" xfId="0" applyNumberFormat="1" applyFont="1" applyBorder="1" applyAlignment="1" applyProtection="1">
      <alignment horizontal="center"/>
    </xf>
    <xf numFmtId="0" fontId="2" fillId="0" borderId="21" xfId="0" applyFont="1" applyBorder="1" applyProtection="1"/>
    <xf numFmtId="164" fontId="2" fillId="0" borderId="23" xfId="0" applyNumberFormat="1" applyFont="1" applyBorder="1" applyProtection="1"/>
    <xf numFmtId="165" fontId="2" fillId="0" borderId="25" xfId="0" applyNumberFormat="1" applyFont="1" applyBorder="1" applyProtection="1"/>
    <xf numFmtId="165" fontId="2" fillId="0" borderId="10" xfId="0" applyNumberFormat="1" applyFont="1" applyBorder="1" applyProtection="1"/>
    <xf numFmtId="0" fontId="2" fillId="0" borderId="20" xfId="0" applyFont="1" applyBorder="1" applyAlignment="1" applyProtection="1">
      <alignment horizontal="center"/>
    </xf>
    <xf numFmtId="164" fontId="2" fillId="0" borderId="26" xfId="0" applyNumberFormat="1" applyFont="1" applyBorder="1" applyProtection="1"/>
    <xf numFmtId="164" fontId="2" fillId="0" borderId="27" xfId="0" applyNumberFormat="1" applyFont="1" applyBorder="1" applyProtection="1"/>
    <xf numFmtId="164" fontId="2" fillId="0" borderId="25" xfId="0" applyNumberFormat="1" applyFont="1" applyBorder="1" applyProtection="1"/>
    <xf numFmtId="37" fontId="2" fillId="0" borderId="20" xfId="0" applyNumberFormat="1" applyFont="1" applyBorder="1" applyProtection="1"/>
    <xf numFmtId="164" fontId="2" fillId="0" borderId="28" xfId="0" applyNumberFormat="1" applyFont="1" applyBorder="1" applyProtection="1"/>
    <xf numFmtId="164" fontId="2" fillId="0" borderId="29" xfId="0" applyNumberFormat="1" applyFont="1" applyBorder="1" applyProtection="1"/>
    <xf numFmtId="164" fontId="2" fillId="0" borderId="30" xfId="0" applyNumberFormat="1" applyFont="1" applyBorder="1" applyProtection="1"/>
    <xf numFmtId="37" fontId="2" fillId="0" borderId="0" xfId="0" applyNumberFormat="1" applyFont="1" applyBorder="1" applyProtection="1"/>
    <xf numFmtId="37" fontId="2" fillId="0" borderId="16" xfId="0" applyNumberFormat="1" applyFont="1" applyBorder="1" applyProtection="1"/>
    <xf numFmtId="0" fontId="2" fillId="0" borderId="13" xfId="2" applyFont="1" applyBorder="1" applyAlignment="1" applyProtection="1">
      <alignment horizontal="center"/>
    </xf>
    <xf numFmtId="0" fontId="1" fillId="0" borderId="13" xfId="3" applyFont="1" applyFill="1" applyBorder="1" applyAlignment="1" applyProtection="1">
      <alignment horizontal="left"/>
    </xf>
    <xf numFmtId="0" fontId="2" fillId="0" borderId="13" xfId="2" applyFont="1" applyBorder="1" applyAlignment="1" applyProtection="1">
      <alignment horizontal="left" indent="1"/>
    </xf>
    <xf numFmtId="0" fontId="2" fillId="0" borderId="7" xfId="4" applyFont="1" applyBorder="1" applyAlignment="1">
      <alignment horizontal="right"/>
    </xf>
    <xf numFmtId="3" fontId="2" fillId="0" borderId="13" xfId="2" applyNumberFormat="1" applyFont="1" applyBorder="1" applyAlignment="1" applyProtection="1">
      <alignment horizontal="left" indent="1"/>
    </xf>
    <xf numFmtId="0" fontId="2" fillId="0" borderId="17" xfId="0" applyFont="1" applyBorder="1" applyAlignment="1" applyProtection="1">
      <alignment horizontal="center"/>
    </xf>
    <xf numFmtId="0" fontId="2" fillId="0" borderId="20" xfId="0" applyFont="1" applyBorder="1" applyAlignment="1" applyProtection="1">
      <alignment horizontal="right"/>
    </xf>
    <xf numFmtId="165" fontId="2" fillId="0" borderId="32" xfId="1" applyNumberFormat="1" applyFont="1" applyBorder="1" applyProtection="1"/>
    <xf numFmtId="0" fontId="2" fillId="0" borderId="4" xfId="2" applyFont="1" applyBorder="1" applyAlignment="1" applyProtection="1">
      <alignment horizontal="right" vertical="top"/>
    </xf>
    <xf numFmtId="0" fontId="2" fillId="0" borderId="4" xfId="2" applyFont="1" applyBorder="1" applyAlignment="1" applyProtection="1">
      <alignment horizontal="right"/>
    </xf>
    <xf numFmtId="0" fontId="2" fillId="0" borderId="13" xfId="5" quotePrefix="1" applyFont="1" applyBorder="1" applyAlignment="1" applyProtection="1">
      <alignment horizontal="center"/>
    </xf>
    <xf numFmtId="0" fontId="1" fillId="0" borderId="13" xfId="0" applyFont="1" applyBorder="1" applyAlignment="1" applyProtection="1">
      <alignment horizontal="left"/>
    </xf>
    <xf numFmtId="164" fontId="2" fillId="0" borderId="38" xfId="0" applyNumberFormat="1" applyFont="1" applyBorder="1" applyProtection="1"/>
    <xf numFmtId="165" fontId="2" fillId="0" borderId="27" xfId="0" applyNumberFormat="1" applyFont="1" applyBorder="1" applyProtection="1"/>
    <xf numFmtId="164" fontId="2" fillId="0" borderId="37" xfId="0" applyNumberFormat="1" applyFont="1" applyBorder="1" applyProtection="1"/>
    <xf numFmtId="165" fontId="2" fillId="0" borderId="14" xfId="0" applyNumberFormat="1" applyFont="1" applyBorder="1" applyProtection="1"/>
    <xf numFmtId="166" fontId="1" fillId="0" borderId="0" xfId="0" applyNumberFormat="1" applyFont="1" applyBorder="1" applyProtection="1"/>
    <xf numFmtId="166" fontId="1" fillId="0" borderId="0" xfId="0" applyNumberFormat="1" applyFont="1" applyBorder="1" applyAlignment="1" applyProtection="1">
      <alignment horizontal="left"/>
    </xf>
    <xf numFmtId="166" fontId="1" fillId="0" borderId="2" xfId="0" applyNumberFormat="1" applyFont="1" applyBorder="1" applyProtection="1"/>
    <xf numFmtId="166" fontId="1" fillId="0" borderId="2" xfId="0" applyNumberFormat="1" applyFont="1" applyBorder="1" applyAlignment="1" applyProtection="1">
      <alignment horizontal="left"/>
    </xf>
    <xf numFmtId="166" fontId="1" fillId="0" borderId="0" xfId="0" applyNumberFormat="1" applyFont="1" applyBorder="1" applyAlignment="1" applyProtection="1">
      <alignment horizontal="centerContinuous"/>
    </xf>
    <xf numFmtId="166" fontId="2" fillId="0" borderId="0" xfId="0" applyNumberFormat="1" applyFont="1" applyBorder="1" applyProtection="1"/>
    <xf numFmtId="166" fontId="1" fillId="0" borderId="7" xfId="0" applyNumberFormat="1" applyFont="1" applyBorder="1" applyProtection="1"/>
    <xf numFmtId="166" fontId="2" fillId="0" borderId="18" xfId="0" applyNumberFormat="1" applyFont="1" applyBorder="1" applyProtection="1"/>
    <xf numFmtId="166" fontId="2" fillId="0" borderId="1" xfId="0" applyNumberFormat="1" applyFont="1" applyBorder="1" applyProtection="1"/>
    <xf numFmtId="166" fontId="2" fillId="0" borderId="3" xfId="0" applyNumberFormat="1" applyFont="1" applyBorder="1" applyProtection="1"/>
    <xf numFmtId="166" fontId="2" fillId="0" borderId="18" xfId="0" applyNumberFormat="1" applyFont="1" applyBorder="1" applyAlignment="1" applyProtection="1">
      <alignment horizontal="center"/>
    </xf>
    <xf numFmtId="166" fontId="2" fillId="0" borderId="4" xfId="0" applyNumberFormat="1" applyFont="1" applyBorder="1" applyAlignment="1" applyProtection="1">
      <alignment horizontal="center"/>
    </xf>
    <xf numFmtId="166" fontId="2" fillId="0" borderId="5" xfId="0" applyNumberFormat="1" applyFont="1" applyBorder="1" applyAlignment="1" applyProtection="1">
      <alignment horizontal="center"/>
    </xf>
    <xf numFmtId="166" fontId="2" fillId="0" borderId="20" xfId="0" applyNumberFormat="1" applyFont="1" applyBorder="1" applyAlignment="1" applyProtection="1">
      <alignment horizontal="center"/>
    </xf>
    <xf numFmtId="166" fontId="2" fillId="0" borderId="6" xfId="0" applyNumberFormat="1" applyFont="1" applyBorder="1" applyAlignment="1" applyProtection="1">
      <alignment horizontal="center"/>
    </xf>
    <xf numFmtId="166" fontId="2" fillId="0" borderId="8" xfId="0" applyNumberFormat="1" applyFont="1" applyBorder="1" applyAlignment="1" applyProtection="1">
      <alignment horizontal="center"/>
    </xf>
    <xf numFmtId="166" fontId="2" fillId="0" borderId="31" xfId="0" applyNumberFormat="1" applyFont="1" applyBorder="1" applyProtection="1"/>
    <xf numFmtId="166" fontId="2" fillId="2" borderId="31" xfId="0" applyNumberFormat="1" applyFont="1" applyFill="1" applyBorder="1" applyProtection="1"/>
    <xf numFmtId="166" fontId="2" fillId="2" borderId="33" xfId="0" applyNumberFormat="1" applyFont="1" applyFill="1" applyBorder="1" applyProtection="1"/>
    <xf numFmtId="166" fontId="2" fillId="0" borderId="33" xfId="0" applyNumberFormat="1" applyFont="1" applyBorder="1" applyProtection="1"/>
    <xf numFmtId="166" fontId="2" fillId="0" borderId="2" xfId="0" applyNumberFormat="1" applyFont="1" applyBorder="1" applyProtection="1"/>
    <xf numFmtId="166" fontId="2" fillId="0" borderId="34" xfId="0" applyNumberFormat="1" applyFont="1" applyBorder="1" applyProtection="1"/>
    <xf numFmtId="166" fontId="2" fillId="0" borderId="35" xfId="0" applyNumberFormat="1" applyFont="1" applyBorder="1" applyProtection="1"/>
    <xf numFmtId="166" fontId="2" fillId="0" borderId="16" xfId="0" applyNumberFormat="1" applyFont="1" applyBorder="1" applyProtection="1"/>
    <xf numFmtId="166" fontId="2" fillId="0" borderId="0" xfId="0" applyNumberFormat="1" applyFont="1"/>
    <xf numFmtId="165" fontId="2" fillId="0" borderId="32" xfId="0" applyNumberFormat="1" applyFont="1" applyBorder="1" applyProtection="1"/>
    <xf numFmtId="165" fontId="2" fillId="2" borderId="32" xfId="0" applyNumberFormat="1" applyFont="1" applyFill="1" applyBorder="1" applyProtection="1"/>
    <xf numFmtId="165" fontId="2" fillId="0" borderId="3" xfId="0" applyNumberFormat="1" applyFont="1" applyBorder="1" applyProtection="1"/>
    <xf numFmtId="165" fontId="2" fillId="0" borderId="36" xfId="0" applyNumberFormat="1" applyFont="1" applyBorder="1" applyProtection="1"/>
    <xf numFmtId="165" fontId="2" fillId="0" borderId="20" xfId="0" applyNumberFormat="1" applyFont="1" applyBorder="1" applyProtection="1"/>
    <xf numFmtId="165" fontId="2" fillId="2" borderId="13" xfId="2" applyNumberFormat="1" applyFont="1" applyFill="1" applyBorder="1" applyProtection="1"/>
    <xf numFmtId="165" fontId="2" fillId="2" borderId="13" xfId="1" applyNumberFormat="1" applyFont="1" applyFill="1" applyBorder="1" applyProtection="1"/>
    <xf numFmtId="165" fontId="2" fillId="0" borderId="18" xfId="0" applyNumberFormat="1" applyFont="1" applyBorder="1" applyProtection="1"/>
    <xf numFmtId="165" fontId="2" fillId="0" borderId="34" xfId="1" applyNumberFormat="1" applyFont="1" applyBorder="1" applyProtection="1"/>
    <xf numFmtId="164" fontId="2" fillId="0" borderId="22" xfId="0" applyNumberFormat="1" applyFont="1" applyBorder="1" applyProtection="1"/>
    <xf numFmtId="164" fontId="2" fillId="0" borderId="24" xfId="0" applyNumberFormat="1" applyFont="1" applyBorder="1" applyProtection="1"/>
    <xf numFmtId="0" fontId="2" fillId="0" borderId="0" xfId="2" applyFont="1" applyBorder="1" applyAlignment="1" applyProtection="1">
      <alignment horizontal="left" vertical="top" wrapText="1"/>
    </xf>
    <xf numFmtId="166" fontId="2" fillId="0" borderId="1" xfId="0" applyNumberFormat="1" applyFont="1" applyBorder="1" applyAlignment="1" applyProtection="1">
      <alignment horizontal="center"/>
    </xf>
    <xf numFmtId="166" fontId="2" fillId="0" borderId="39" xfId="0" applyNumberFormat="1" applyFont="1" applyBorder="1" applyAlignment="1" applyProtection="1">
      <alignment horizontal="center"/>
    </xf>
    <xf numFmtId="166" fontId="2" fillId="0" borderId="4" xfId="0" applyNumberFormat="1" applyFont="1" applyBorder="1" applyAlignment="1" applyProtection="1">
      <alignment horizontal="center"/>
    </xf>
    <xf numFmtId="166" fontId="2" fillId="0" borderId="19" xfId="0" applyNumberFormat="1" applyFont="1" applyBorder="1" applyAlignment="1" applyProtection="1">
      <alignment horizontal="center"/>
    </xf>
    <xf numFmtId="166" fontId="2" fillId="0" borderId="6" xfId="0" applyNumberFormat="1" applyFont="1" applyBorder="1" applyAlignment="1" applyProtection="1">
      <alignment horizontal="center"/>
    </xf>
    <xf numFmtId="166" fontId="2" fillId="0" borderId="40" xfId="0" applyNumberFormat="1" applyFont="1" applyBorder="1" applyAlignment="1" applyProtection="1">
      <alignment horizontal="center"/>
    </xf>
    <xf numFmtId="0" fontId="2" fillId="0" borderId="0" xfId="2" applyFont="1" applyFill="1" applyBorder="1" applyAlignment="1" applyProtection="1">
      <alignment horizontal="left" vertical="top" wrapText="1"/>
    </xf>
  </cellXfs>
  <cellStyles count="6">
    <cellStyle name="Comma" xfId="1" builtinId="3"/>
    <cellStyle name="Normal" xfId="0" builtinId="0"/>
    <cellStyle name="Normal 2" xfId="4"/>
    <cellStyle name="Normal 3 2" xfId="3"/>
    <cellStyle name="Normal 4" xfId="2"/>
    <cellStyle name="Normal 6"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5"/>
  <sheetViews>
    <sheetView showGridLines="0" tabSelected="1" zoomScaleNormal="100" workbookViewId="0">
      <selection activeCell="O51" sqref="O51"/>
    </sheetView>
  </sheetViews>
  <sheetFormatPr defaultColWidth="9.33203125" defaultRowHeight="11.25" x14ac:dyDescent="0.2"/>
  <cols>
    <col min="1" max="1" width="5" style="12" customWidth="1"/>
    <col min="2" max="2" width="9.33203125" style="12"/>
    <col min="3" max="3" width="47.1640625" style="12" customWidth="1"/>
    <col min="4" max="4" width="16.5" style="115" bestFit="1" customWidth="1"/>
    <col min="5" max="5" width="3.83203125" style="115" bestFit="1" customWidth="1"/>
    <col min="6" max="6" width="17.1640625" style="115" bestFit="1" customWidth="1"/>
    <col min="7" max="7" width="4.5" style="115" bestFit="1" customWidth="1"/>
    <col min="8" max="8" width="17.1640625" style="115" bestFit="1" customWidth="1"/>
    <col min="9" max="16384" width="9.33203125" style="12"/>
  </cols>
  <sheetData>
    <row r="1" spans="1:9" s="5" customFormat="1" x14ac:dyDescent="0.2">
      <c r="A1" s="1">
        <v>48</v>
      </c>
      <c r="B1" s="2"/>
      <c r="C1" s="2"/>
      <c r="D1" s="91"/>
      <c r="E1" s="91"/>
      <c r="F1" s="91"/>
      <c r="G1" s="91"/>
      <c r="H1" s="92"/>
      <c r="I1" s="4" t="s">
        <v>194</v>
      </c>
    </row>
    <row r="2" spans="1:9" s="5" customFormat="1" x14ac:dyDescent="0.2">
      <c r="A2" s="6"/>
      <c r="B2" s="7"/>
      <c r="C2" s="7"/>
      <c r="D2" s="93"/>
      <c r="E2" s="93"/>
      <c r="F2" s="93"/>
      <c r="G2" s="93"/>
      <c r="H2" s="94"/>
      <c r="I2" s="8"/>
    </row>
    <row r="3" spans="1:9" x14ac:dyDescent="0.2">
      <c r="A3" s="9" t="s">
        <v>0</v>
      </c>
      <c r="B3" s="10"/>
      <c r="C3" s="10"/>
      <c r="D3" s="95"/>
      <c r="E3" s="95"/>
      <c r="F3" s="95"/>
      <c r="G3" s="95"/>
      <c r="H3" s="95"/>
      <c r="I3" s="11"/>
    </row>
    <row r="4" spans="1:9" x14ac:dyDescent="0.2">
      <c r="A4" s="13" t="s">
        <v>1</v>
      </c>
      <c r="B4" s="10"/>
      <c r="C4" s="10"/>
      <c r="D4" s="95"/>
      <c r="E4" s="95"/>
      <c r="F4" s="95"/>
      <c r="G4" s="95"/>
      <c r="H4" s="95"/>
      <c r="I4" s="11"/>
    </row>
    <row r="5" spans="1:9" x14ac:dyDescent="0.2">
      <c r="A5" s="14"/>
      <c r="B5" s="3"/>
      <c r="C5" s="3"/>
      <c r="D5" s="91"/>
      <c r="E5" s="91"/>
      <c r="F5" s="91"/>
      <c r="G5" s="91"/>
      <c r="H5" s="91"/>
      <c r="I5" s="15"/>
    </row>
    <row r="6" spans="1:9" x14ac:dyDescent="0.2">
      <c r="A6" s="16" t="s">
        <v>2</v>
      </c>
      <c r="B6" s="17" t="s">
        <v>3</v>
      </c>
      <c r="C6" s="17"/>
      <c r="D6" s="96"/>
      <c r="E6" s="96"/>
      <c r="F6" s="96"/>
      <c r="G6" s="96"/>
      <c r="H6" s="96"/>
      <c r="I6" s="18"/>
    </row>
    <row r="7" spans="1:9" x14ac:dyDescent="0.2">
      <c r="A7" s="19"/>
      <c r="B7" s="17" t="s">
        <v>4</v>
      </c>
      <c r="C7" s="3"/>
      <c r="D7" s="91"/>
      <c r="E7" s="91"/>
      <c r="F7" s="91"/>
      <c r="G7" s="91"/>
      <c r="H7" s="91"/>
      <c r="I7" s="15"/>
    </row>
    <row r="8" spans="1:9" x14ac:dyDescent="0.2">
      <c r="A8" s="19"/>
      <c r="B8" s="17" t="s">
        <v>167</v>
      </c>
      <c r="C8" s="3"/>
      <c r="D8" s="91"/>
      <c r="E8" s="91"/>
      <c r="F8" s="91"/>
      <c r="G8" s="91"/>
      <c r="H8" s="91"/>
      <c r="I8" s="15"/>
    </row>
    <row r="9" spans="1:9" x14ac:dyDescent="0.2">
      <c r="A9" s="19"/>
      <c r="B9" s="17" t="s">
        <v>5</v>
      </c>
      <c r="C9" s="3"/>
      <c r="D9" s="91"/>
      <c r="E9" s="91"/>
      <c r="F9" s="91"/>
      <c r="G9" s="91"/>
      <c r="H9" s="91"/>
      <c r="I9" s="15"/>
    </row>
    <row r="10" spans="1:9" x14ac:dyDescent="0.2">
      <c r="A10" s="19"/>
      <c r="B10" s="17" t="s">
        <v>6</v>
      </c>
      <c r="C10" s="3"/>
      <c r="D10" s="91"/>
      <c r="E10" s="91"/>
      <c r="F10" s="91"/>
      <c r="G10" s="91"/>
      <c r="H10" s="91"/>
      <c r="I10" s="15"/>
    </row>
    <row r="11" spans="1:9" x14ac:dyDescent="0.2">
      <c r="A11" s="19"/>
      <c r="B11" s="17" t="s">
        <v>7</v>
      </c>
      <c r="C11" s="3"/>
      <c r="D11" s="91"/>
      <c r="E11" s="91"/>
      <c r="F11" s="91"/>
      <c r="G11" s="91"/>
      <c r="H11" s="91"/>
      <c r="I11" s="15"/>
    </row>
    <row r="12" spans="1:9" x14ac:dyDescent="0.2">
      <c r="A12" s="19"/>
      <c r="B12" s="17" t="s">
        <v>8</v>
      </c>
      <c r="C12" s="3"/>
      <c r="D12" s="91"/>
      <c r="E12" s="91"/>
      <c r="F12" s="91"/>
      <c r="G12" s="91"/>
      <c r="H12" s="91"/>
      <c r="I12" s="15"/>
    </row>
    <row r="13" spans="1:9" x14ac:dyDescent="0.2">
      <c r="A13" s="19"/>
      <c r="B13" s="17" t="s">
        <v>9</v>
      </c>
      <c r="C13" s="3"/>
      <c r="D13" s="91"/>
      <c r="E13" s="91"/>
      <c r="F13" s="91"/>
      <c r="G13" s="91"/>
      <c r="H13" s="91"/>
      <c r="I13" s="15"/>
    </row>
    <row r="14" spans="1:9" x14ac:dyDescent="0.2">
      <c r="A14" s="20"/>
      <c r="B14" s="3"/>
      <c r="C14" s="3"/>
      <c r="D14" s="91"/>
      <c r="E14" s="91"/>
      <c r="F14" s="91"/>
      <c r="G14" s="91"/>
      <c r="H14" s="91"/>
      <c r="I14" s="15"/>
    </row>
    <row r="15" spans="1:9" x14ac:dyDescent="0.2">
      <c r="A15" s="16" t="s">
        <v>10</v>
      </c>
      <c r="B15" s="17" t="s">
        <v>11</v>
      </c>
      <c r="C15" s="17"/>
      <c r="D15" s="96"/>
      <c r="E15" s="96"/>
      <c r="F15" s="96"/>
      <c r="G15" s="96"/>
      <c r="H15" s="96"/>
      <c r="I15" s="18"/>
    </row>
    <row r="16" spans="1:9" x14ac:dyDescent="0.2">
      <c r="A16" s="19"/>
      <c r="B16" s="17" t="s">
        <v>12</v>
      </c>
      <c r="C16" s="3"/>
      <c r="D16" s="91"/>
      <c r="E16" s="91"/>
      <c r="F16" s="91"/>
      <c r="G16" s="91"/>
      <c r="H16" s="91"/>
      <c r="I16" s="15"/>
    </row>
    <row r="17" spans="1:9" x14ac:dyDescent="0.2">
      <c r="A17" s="20"/>
      <c r="B17" s="3"/>
      <c r="C17" s="3"/>
      <c r="D17" s="91"/>
      <c r="E17" s="91"/>
      <c r="F17" s="91"/>
      <c r="G17" s="91"/>
      <c r="H17" s="91"/>
      <c r="I17" s="15"/>
    </row>
    <row r="18" spans="1:9" x14ac:dyDescent="0.2">
      <c r="A18" s="16" t="s">
        <v>13</v>
      </c>
      <c r="B18" s="17" t="s">
        <v>14</v>
      </c>
      <c r="C18" s="17"/>
      <c r="D18" s="96"/>
      <c r="E18" s="96"/>
      <c r="F18" s="96"/>
      <c r="G18" s="96"/>
      <c r="H18" s="96"/>
      <c r="I18" s="18"/>
    </row>
    <row r="19" spans="1:9" x14ac:dyDescent="0.2">
      <c r="A19" s="19"/>
      <c r="B19" s="17" t="s">
        <v>15</v>
      </c>
      <c r="C19" s="3"/>
      <c r="D19" s="91"/>
      <c r="E19" s="91"/>
      <c r="F19" s="91"/>
      <c r="G19" s="91"/>
      <c r="H19" s="91"/>
      <c r="I19" s="15"/>
    </row>
    <row r="20" spans="1:9" x14ac:dyDescent="0.2">
      <c r="A20" s="19"/>
      <c r="B20" s="17" t="s">
        <v>16</v>
      </c>
      <c r="C20" s="3"/>
      <c r="D20" s="91"/>
      <c r="E20" s="91"/>
      <c r="F20" s="91"/>
      <c r="G20" s="91"/>
      <c r="H20" s="91"/>
      <c r="I20" s="15"/>
    </row>
    <row r="21" spans="1:9" x14ac:dyDescent="0.2">
      <c r="A21" s="19"/>
      <c r="B21" s="17" t="s">
        <v>189</v>
      </c>
      <c r="C21" s="3"/>
      <c r="D21" s="91"/>
      <c r="E21" s="91"/>
      <c r="F21" s="91"/>
      <c r="G21" s="91"/>
      <c r="H21" s="91"/>
      <c r="I21" s="15"/>
    </row>
    <row r="22" spans="1:9" x14ac:dyDescent="0.2">
      <c r="A22" s="20"/>
      <c r="B22" s="3"/>
      <c r="C22" s="3"/>
      <c r="D22" s="91"/>
      <c r="E22" s="91"/>
      <c r="F22" s="91"/>
      <c r="G22" s="91"/>
      <c r="H22" s="91"/>
      <c r="I22" s="15"/>
    </row>
    <row r="23" spans="1:9" x14ac:dyDescent="0.2">
      <c r="A23" s="16" t="s">
        <v>17</v>
      </c>
      <c r="B23" s="17" t="s">
        <v>18</v>
      </c>
      <c r="C23" s="17"/>
      <c r="D23" s="96"/>
      <c r="E23" s="96"/>
      <c r="F23" s="96"/>
      <c r="G23" s="96"/>
      <c r="H23" s="96"/>
      <c r="I23" s="18"/>
    </row>
    <row r="24" spans="1:9" x14ac:dyDescent="0.2">
      <c r="A24" s="20"/>
      <c r="B24" s="3"/>
      <c r="C24" s="3"/>
      <c r="D24" s="91"/>
      <c r="E24" s="91"/>
      <c r="F24" s="91"/>
      <c r="G24" s="91"/>
      <c r="H24" s="91"/>
      <c r="I24" s="15"/>
    </row>
    <row r="25" spans="1:9" x14ac:dyDescent="0.2">
      <c r="A25" s="16" t="s">
        <v>19</v>
      </c>
      <c r="B25" s="17" t="s">
        <v>20</v>
      </c>
      <c r="C25" s="17"/>
      <c r="D25" s="96"/>
      <c r="E25" s="96"/>
      <c r="F25" s="96"/>
      <c r="G25" s="96"/>
      <c r="H25" s="96"/>
      <c r="I25" s="18"/>
    </row>
    <row r="26" spans="1:9" x14ac:dyDescent="0.2">
      <c r="A26" s="19"/>
      <c r="B26" s="17" t="s">
        <v>21</v>
      </c>
      <c r="C26" s="3"/>
      <c r="D26" s="91"/>
      <c r="E26" s="91"/>
      <c r="F26" s="91"/>
      <c r="G26" s="91"/>
      <c r="H26" s="91"/>
      <c r="I26" s="15"/>
    </row>
    <row r="27" spans="1:9" x14ac:dyDescent="0.2">
      <c r="A27" s="19"/>
      <c r="B27" s="17" t="s">
        <v>22</v>
      </c>
      <c r="C27" s="3"/>
      <c r="D27" s="91"/>
      <c r="E27" s="91"/>
      <c r="F27" s="91"/>
      <c r="G27" s="91"/>
      <c r="H27" s="91"/>
      <c r="I27" s="15"/>
    </row>
    <row r="28" spans="1:9" x14ac:dyDescent="0.2">
      <c r="A28" s="19"/>
      <c r="B28" s="17" t="s">
        <v>23</v>
      </c>
      <c r="C28" s="3"/>
      <c r="D28" s="91"/>
      <c r="E28" s="91"/>
      <c r="F28" s="91"/>
      <c r="G28" s="91"/>
      <c r="H28" s="91"/>
      <c r="I28" s="15"/>
    </row>
    <row r="29" spans="1:9" x14ac:dyDescent="0.2">
      <c r="A29" s="19"/>
      <c r="B29" s="21" t="s">
        <v>24</v>
      </c>
      <c r="C29" s="3"/>
      <c r="D29" s="91"/>
      <c r="E29" s="91"/>
      <c r="F29" s="91"/>
      <c r="G29" s="91"/>
      <c r="H29" s="91"/>
      <c r="I29" s="15"/>
    </row>
    <row r="30" spans="1:9" x14ac:dyDescent="0.2">
      <c r="A30" s="19"/>
      <c r="B30" s="17" t="s">
        <v>25</v>
      </c>
      <c r="C30" s="3"/>
      <c r="D30" s="91"/>
      <c r="E30" s="91"/>
      <c r="F30" s="91"/>
      <c r="G30" s="91"/>
      <c r="H30" s="91"/>
      <c r="I30" s="15"/>
    </row>
    <row r="31" spans="1:9" x14ac:dyDescent="0.2">
      <c r="A31" s="19"/>
      <c r="B31" s="17" t="s">
        <v>26</v>
      </c>
      <c r="C31" s="3"/>
      <c r="D31" s="91"/>
      <c r="E31" s="91"/>
      <c r="F31" s="91"/>
      <c r="G31" s="91"/>
      <c r="H31" s="91"/>
      <c r="I31" s="15"/>
    </row>
    <row r="32" spans="1:9" x14ac:dyDescent="0.2">
      <c r="A32" s="20"/>
      <c r="B32" s="3"/>
      <c r="C32" s="3"/>
      <c r="D32" s="91"/>
      <c r="E32" s="91"/>
      <c r="F32" s="91"/>
      <c r="G32" s="91"/>
      <c r="H32" s="91"/>
      <c r="I32" s="15"/>
    </row>
    <row r="33" spans="1:9" x14ac:dyDescent="0.2">
      <c r="A33" s="16" t="s">
        <v>27</v>
      </c>
      <c r="B33" s="17" t="s">
        <v>28</v>
      </c>
      <c r="C33" s="17"/>
      <c r="D33" s="96"/>
      <c r="E33" s="96"/>
      <c r="F33" s="96"/>
      <c r="G33" s="96"/>
      <c r="H33" s="96"/>
      <c r="I33" s="18"/>
    </row>
    <row r="34" spans="1:9" x14ac:dyDescent="0.2">
      <c r="A34" s="19"/>
      <c r="B34" s="17" t="s">
        <v>184</v>
      </c>
      <c r="C34" s="3"/>
      <c r="D34" s="91"/>
      <c r="E34" s="91"/>
      <c r="F34" s="91"/>
      <c r="G34" s="91"/>
      <c r="H34" s="91"/>
      <c r="I34" s="15"/>
    </row>
    <row r="35" spans="1:9" x14ac:dyDescent="0.2">
      <c r="A35" s="22"/>
      <c r="B35" s="23"/>
      <c r="C35" s="23"/>
      <c r="D35" s="97"/>
      <c r="E35" s="91"/>
      <c r="F35" s="91"/>
      <c r="G35" s="91"/>
      <c r="H35" s="97"/>
      <c r="I35" s="24"/>
    </row>
    <row r="36" spans="1:9" x14ac:dyDescent="0.2">
      <c r="A36" s="25"/>
      <c r="B36" s="26"/>
      <c r="C36" s="26"/>
      <c r="D36" s="98"/>
      <c r="E36" s="99"/>
      <c r="F36" s="100"/>
      <c r="G36" s="128" t="s">
        <v>29</v>
      </c>
      <c r="H36" s="129"/>
      <c r="I36" s="28"/>
    </row>
    <row r="37" spans="1:9" x14ac:dyDescent="0.2">
      <c r="A37" s="25"/>
      <c r="B37" s="27" t="s">
        <v>30</v>
      </c>
      <c r="C37" s="26"/>
      <c r="D37" s="101" t="s">
        <v>31</v>
      </c>
      <c r="E37" s="102"/>
      <c r="F37" s="103" t="s">
        <v>32</v>
      </c>
      <c r="G37" s="130" t="s">
        <v>33</v>
      </c>
      <c r="H37" s="131"/>
      <c r="I37" s="29"/>
    </row>
    <row r="38" spans="1:9" x14ac:dyDescent="0.2">
      <c r="A38" s="30" t="s">
        <v>34</v>
      </c>
      <c r="B38" s="27" t="s">
        <v>35</v>
      </c>
      <c r="C38" s="27" t="s">
        <v>36</v>
      </c>
      <c r="D38" s="101" t="s">
        <v>37</v>
      </c>
      <c r="E38" s="102"/>
      <c r="F38" s="103" t="s">
        <v>38</v>
      </c>
      <c r="G38" s="130" t="s">
        <v>39</v>
      </c>
      <c r="H38" s="131"/>
      <c r="I38" s="29" t="s">
        <v>34</v>
      </c>
    </row>
    <row r="39" spans="1:9" x14ac:dyDescent="0.2">
      <c r="A39" s="30" t="s">
        <v>40</v>
      </c>
      <c r="B39" s="27" t="s">
        <v>41</v>
      </c>
      <c r="C39" s="26"/>
      <c r="D39" s="101" t="s">
        <v>42</v>
      </c>
      <c r="E39" s="102"/>
      <c r="F39" s="103" t="s">
        <v>43</v>
      </c>
      <c r="G39" s="130" t="s">
        <v>44</v>
      </c>
      <c r="H39" s="131"/>
      <c r="I39" s="29" t="s">
        <v>40</v>
      </c>
    </row>
    <row r="40" spans="1:9" x14ac:dyDescent="0.2">
      <c r="A40" s="31"/>
      <c r="B40" s="32" t="s">
        <v>45</v>
      </c>
      <c r="C40" s="32" t="s">
        <v>46</v>
      </c>
      <c r="D40" s="104" t="s">
        <v>47</v>
      </c>
      <c r="E40" s="105"/>
      <c r="F40" s="106" t="s">
        <v>48</v>
      </c>
      <c r="G40" s="132" t="s">
        <v>49</v>
      </c>
      <c r="H40" s="133"/>
      <c r="I40" s="33"/>
    </row>
    <row r="41" spans="1:9" x14ac:dyDescent="0.2">
      <c r="A41" s="34" t="s">
        <v>50</v>
      </c>
      <c r="B41" s="32" t="s">
        <v>51</v>
      </c>
      <c r="C41" s="35" t="s">
        <v>52</v>
      </c>
      <c r="D41" s="120">
        <v>14753</v>
      </c>
      <c r="E41" s="107"/>
      <c r="F41" s="116">
        <v>45157394</v>
      </c>
      <c r="G41" s="107"/>
      <c r="H41" s="116">
        <v>13031008</v>
      </c>
      <c r="I41" s="37" t="s">
        <v>50</v>
      </c>
    </row>
    <row r="42" spans="1:9" x14ac:dyDescent="0.2">
      <c r="A42" s="34" t="s">
        <v>53</v>
      </c>
      <c r="B42" s="32" t="s">
        <v>54</v>
      </c>
      <c r="C42" s="35"/>
      <c r="D42" s="120"/>
      <c r="E42" s="107"/>
      <c r="F42" s="116"/>
      <c r="G42" s="107"/>
      <c r="H42" s="116"/>
      <c r="I42" s="37" t="s">
        <v>53</v>
      </c>
    </row>
    <row r="43" spans="1:9" x14ac:dyDescent="0.2">
      <c r="A43" s="34" t="s">
        <v>55</v>
      </c>
      <c r="B43" s="75" t="s">
        <v>54</v>
      </c>
      <c r="C43" s="76" t="s">
        <v>156</v>
      </c>
      <c r="D43" s="121"/>
      <c r="E43" s="107"/>
      <c r="F43" s="116"/>
      <c r="G43" s="107"/>
      <c r="H43" s="116"/>
      <c r="I43" s="37" t="s">
        <v>55</v>
      </c>
    </row>
    <row r="44" spans="1:9" x14ac:dyDescent="0.2">
      <c r="A44" s="34" t="s">
        <v>56</v>
      </c>
      <c r="B44" s="75" t="s">
        <v>64</v>
      </c>
      <c r="C44" s="77" t="s">
        <v>168</v>
      </c>
      <c r="D44" s="121">
        <v>137</v>
      </c>
      <c r="E44" s="107" t="s">
        <v>157</v>
      </c>
      <c r="F44" s="82">
        <v>285937</v>
      </c>
      <c r="G44" s="107" t="s">
        <v>158</v>
      </c>
      <c r="H44" s="82">
        <v>0</v>
      </c>
      <c r="I44" s="37" t="s">
        <v>56</v>
      </c>
    </row>
    <row r="45" spans="1:9" x14ac:dyDescent="0.2">
      <c r="A45" s="34" t="s">
        <v>57</v>
      </c>
      <c r="B45" s="75" t="s">
        <v>64</v>
      </c>
      <c r="C45" s="77" t="s">
        <v>169</v>
      </c>
      <c r="D45" s="121">
        <v>86</v>
      </c>
      <c r="E45" s="107" t="s">
        <v>157</v>
      </c>
      <c r="F45" s="82">
        <v>29758</v>
      </c>
      <c r="G45" s="107" t="s">
        <v>158</v>
      </c>
      <c r="H45" s="82">
        <v>0</v>
      </c>
      <c r="I45" s="37" t="s">
        <v>57</v>
      </c>
    </row>
    <row r="46" spans="1:9" x14ac:dyDescent="0.2">
      <c r="A46" s="34" t="s">
        <v>58</v>
      </c>
      <c r="B46" s="75" t="s">
        <v>64</v>
      </c>
      <c r="C46" s="77" t="s">
        <v>185</v>
      </c>
      <c r="D46" s="121">
        <v>0</v>
      </c>
      <c r="E46" s="107" t="s">
        <v>157</v>
      </c>
      <c r="F46" s="82">
        <v>8093</v>
      </c>
      <c r="G46" s="107" t="s">
        <v>158</v>
      </c>
      <c r="H46" s="82">
        <v>0</v>
      </c>
      <c r="I46" s="37" t="s">
        <v>58</v>
      </c>
    </row>
    <row r="47" spans="1:9" x14ac:dyDescent="0.2">
      <c r="A47" s="34" t="s">
        <v>59</v>
      </c>
      <c r="B47" s="75" t="s">
        <v>64</v>
      </c>
      <c r="C47" s="77" t="s">
        <v>180</v>
      </c>
      <c r="D47" s="121">
        <v>46</v>
      </c>
      <c r="E47" s="107" t="s">
        <v>157</v>
      </c>
      <c r="F47" s="82">
        <v>6214</v>
      </c>
      <c r="G47" s="107" t="s">
        <v>158</v>
      </c>
      <c r="H47" s="82">
        <v>0</v>
      </c>
      <c r="I47" s="37" t="s">
        <v>59</v>
      </c>
    </row>
    <row r="48" spans="1:9" x14ac:dyDescent="0.2">
      <c r="A48" s="34" t="s">
        <v>60</v>
      </c>
      <c r="B48" s="75" t="s">
        <v>64</v>
      </c>
      <c r="C48" s="77" t="s">
        <v>170</v>
      </c>
      <c r="D48" s="121">
        <v>0</v>
      </c>
      <c r="E48" s="107" t="s">
        <v>157</v>
      </c>
      <c r="F48" s="82">
        <v>3236</v>
      </c>
      <c r="G48" s="107" t="s">
        <v>158</v>
      </c>
      <c r="H48" s="82">
        <v>0</v>
      </c>
      <c r="I48" s="37" t="s">
        <v>60</v>
      </c>
    </row>
    <row r="49" spans="1:9" x14ac:dyDescent="0.2">
      <c r="A49" s="34" t="s">
        <v>61</v>
      </c>
      <c r="B49" s="75" t="s">
        <v>64</v>
      </c>
      <c r="C49" s="77" t="s">
        <v>171</v>
      </c>
      <c r="D49" s="121">
        <v>0</v>
      </c>
      <c r="E49" s="107" t="s">
        <v>157</v>
      </c>
      <c r="F49" s="82">
        <v>2384</v>
      </c>
      <c r="G49" s="107" t="s">
        <v>158</v>
      </c>
      <c r="H49" s="82">
        <v>0</v>
      </c>
      <c r="I49" s="37" t="s">
        <v>61</v>
      </c>
    </row>
    <row r="50" spans="1:9" x14ac:dyDescent="0.2">
      <c r="A50" s="34" t="s">
        <v>62</v>
      </c>
      <c r="B50" s="75" t="s">
        <v>64</v>
      </c>
      <c r="C50" s="77" t="s">
        <v>190</v>
      </c>
      <c r="D50" s="121">
        <v>0</v>
      </c>
      <c r="E50" s="107" t="s">
        <v>157</v>
      </c>
      <c r="F50" s="82">
        <v>1426</v>
      </c>
      <c r="G50" s="107" t="s">
        <v>158</v>
      </c>
      <c r="H50" s="82">
        <v>0</v>
      </c>
      <c r="I50" s="37" t="s">
        <v>62</v>
      </c>
    </row>
    <row r="51" spans="1:9" x14ac:dyDescent="0.2">
      <c r="A51" s="34" t="s">
        <v>63</v>
      </c>
      <c r="B51" s="75"/>
      <c r="C51" s="78" t="s">
        <v>159</v>
      </c>
      <c r="D51" s="121">
        <f>SUM(D42:D50)</f>
        <v>269</v>
      </c>
      <c r="E51" s="107"/>
      <c r="F51" s="82">
        <v>337048</v>
      </c>
      <c r="G51" s="107"/>
      <c r="H51" s="82">
        <f>SUM(H42:H50)</f>
        <v>0</v>
      </c>
      <c r="I51" s="37" t="s">
        <v>63</v>
      </c>
    </row>
    <row r="52" spans="1:9" x14ac:dyDescent="0.2">
      <c r="A52" s="34" t="s">
        <v>65</v>
      </c>
      <c r="B52" s="75"/>
      <c r="C52" s="77"/>
      <c r="D52" s="121"/>
      <c r="E52" s="107"/>
      <c r="F52" s="82"/>
      <c r="G52" s="107"/>
      <c r="H52" s="82"/>
      <c r="I52" s="37" t="s">
        <v>65</v>
      </c>
    </row>
    <row r="53" spans="1:9" x14ac:dyDescent="0.2">
      <c r="A53" s="34" t="s">
        <v>66</v>
      </c>
      <c r="B53" s="75"/>
      <c r="C53" s="78"/>
      <c r="D53" s="121"/>
      <c r="E53" s="107"/>
      <c r="F53" s="82"/>
      <c r="G53" s="107"/>
      <c r="H53" s="82"/>
      <c r="I53" s="37" t="s">
        <v>66</v>
      </c>
    </row>
    <row r="54" spans="1:9" x14ac:dyDescent="0.2">
      <c r="A54" s="34" t="s">
        <v>67</v>
      </c>
      <c r="B54" s="75"/>
      <c r="C54" s="76" t="s">
        <v>160</v>
      </c>
      <c r="D54" s="121"/>
      <c r="E54" s="107"/>
      <c r="F54" s="82"/>
      <c r="G54" s="107"/>
      <c r="H54" s="82"/>
      <c r="I54" s="37" t="s">
        <v>67</v>
      </c>
    </row>
    <row r="55" spans="1:9" x14ac:dyDescent="0.2">
      <c r="A55" s="34" t="s">
        <v>68</v>
      </c>
      <c r="B55" s="75" t="s">
        <v>64</v>
      </c>
      <c r="C55" s="79" t="s">
        <v>179</v>
      </c>
      <c r="D55" s="122">
        <v>94</v>
      </c>
      <c r="E55" s="107" t="s">
        <v>161</v>
      </c>
      <c r="F55" s="82">
        <v>101857</v>
      </c>
      <c r="G55" s="107" t="s">
        <v>158</v>
      </c>
      <c r="H55" s="82">
        <v>0</v>
      </c>
      <c r="I55" s="37" t="s">
        <v>68</v>
      </c>
    </row>
    <row r="56" spans="1:9" x14ac:dyDescent="0.2">
      <c r="A56" s="34" t="s">
        <v>69</v>
      </c>
      <c r="B56" s="75" t="s">
        <v>64</v>
      </c>
      <c r="C56" s="79" t="s">
        <v>180</v>
      </c>
      <c r="D56" s="121">
        <v>325</v>
      </c>
      <c r="E56" s="107" t="s">
        <v>161</v>
      </c>
      <c r="F56" s="82">
        <v>12848</v>
      </c>
      <c r="G56" s="107" t="s">
        <v>158</v>
      </c>
      <c r="H56" s="82">
        <v>0</v>
      </c>
      <c r="I56" s="37" t="s">
        <v>69</v>
      </c>
    </row>
    <row r="57" spans="1:9" x14ac:dyDescent="0.2">
      <c r="A57" s="34" t="s">
        <v>70</v>
      </c>
      <c r="B57" s="75" t="s">
        <v>64</v>
      </c>
      <c r="C57" s="79" t="s">
        <v>187</v>
      </c>
      <c r="D57" s="122">
        <v>38</v>
      </c>
      <c r="E57" s="107" t="s">
        <v>161</v>
      </c>
      <c r="F57" s="82">
        <v>8510</v>
      </c>
      <c r="G57" s="107" t="s">
        <v>158</v>
      </c>
      <c r="H57" s="82">
        <v>0</v>
      </c>
      <c r="I57" s="37" t="s">
        <v>70</v>
      </c>
    </row>
    <row r="58" spans="1:9" x14ac:dyDescent="0.2">
      <c r="A58" s="34" t="s">
        <v>71</v>
      </c>
      <c r="B58" s="75" t="s">
        <v>64</v>
      </c>
      <c r="C58" s="79" t="s">
        <v>205</v>
      </c>
      <c r="D58" s="122">
        <v>0</v>
      </c>
      <c r="E58" s="107" t="s">
        <v>161</v>
      </c>
      <c r="F58" s="82">
        <v>8474</v>
      </c>
      <c r="G58" s="107" t="s">
        <v>158</v>
      </c>
      <c r="H58" s="82">
        <v>0</v>
      </c>
      <c r="I58" s="37" t="s">
        <v>71</v>
      </c>
    </row>
    <row r="59" spans="1:9" x14ac:dyDescent="0.2">
      <c r="A59" s="34" t="s">
        <v>72</v>
      </c>
      <c r="B59" s="75" t="s">
        <v>64</v>
      </c>
      <c r="C59" s="79" t="s">
        <v>186</v>
      </c>
      <c r="D59" s="122">
        <v>6</v>
      </c>
      <c r="E59" s="107" t="s">
        <v>161</v>
      </c>
      <c r="F59" s="82">
        <v>8267</v>
      </c>
      <c r="G59" s="107" t="s">
        <v>158</v>
      </c>
      <c r="H59" s="82">
        <v>0</v>
      </c>
      <c r="I59" s="37" t="s">
        <v>72</v>
      </c>
    </row>
    <row r="60" spans="1:9" x14ac:dyDescent="0.2">
      <c r="A60" s="34" t="s">
        <v>73</v>
      </c>
      <c r="B60" s="75" t="s">
        <v>64</v>
      </c>
      <c r="C60" s="79" t="s">
        <v>188</v>
      </c>
      <c r="D60" s="121">
        <v>0</v>
      </c>
      <c r="E60" s="107" t="s">
        <v>161</v>
      </c>
      <c r="F60" s="82">
        <v>5814</v>
      </c>
      <c r="G60" s="107" t="s">
        <v>158</v>
      </c>
      <c r="H60" s="82">
        <v>0</v>
      </c>
      <c r="I60" s="37" t="s">
        <v>73</v>
      </c>
    </row>
    <row r="61" spans="1:9" x14ac:dyDescent="0.2">
      <c r="A61" s="34" t="s">
        <v>74</v>
      </c>
      <c r="B61" s="75" t="s">
        <v>64</v>
      </c>
      <c r="C61" s="79" t="s">
        <v>191</v>
      </c>
      <c r="D61" s="121">
        <v>0</v>
      </c>
      <c r="E61" s="107" t="s">
        <v>161</v>
      </c>
      <c r="F61" s="82">
        <v>4589</v>
      </c>
      <c r="G61" s="107" t="s">
        <v>158</v>
      </c>
      <c r="H61" s="82">
        <v>0</v>
      </c>
      <c r="I61" s="37" t="s">
        <v>74</v>
      </c>
    </row>
    <row r="62" spans="1:9" x14ac:dyDescent="0.2">
      <c r="A62" s="34" t="s">
        <v>75</v>
      </c>
      <c r="B62" s="75" t="s">
        <v>64</v>
      </c>
      <c r="C62" s="79" t="s">
        <v>181</v>
      </c>
      <c r="D62" s="82">
        <v>0</v>
      </c>
      <c r="E62" s="107" t="s">
        <v>161</v>
      </c>
      <c r="F62" s="82">
        <v>4231</v>
      </c>
      <c r="G62" s="107" t="s">
        <v>158</v>
      </c>
      <c r="H62" s="82">
        <v>0</v>
      </c>
      <c r="I62" s="37" t="s">
        <v>75</v>
      </c>
    </row>
    <row r="63" spans="1:9" x14ac:dyDescent="0.2">
      <c r="A63" s="34" t="s">
        <v>76</v>
      </c>
      <c r="B63" s="75" t="s">
        <v>64</v>
      </c>
      <c r="C63" s="79" t="s">
        <v>196</v>
      </c>
      <c r="D63" s="121">
        <v>0</v>
      </c>
      <c r="E63" s="107" t="s">
        <v>161</v>
      </c>
      <c r="F63" s="82">
        <v>4015</v>
      </c>
      <c r="G63" s="107" t="s">
        <v>158</v>
      </c>
      <c r="H63" s="82">
        <v>0</v>
      </c>
      <c r="I63" s="37" t="s">
        <v>76</v>
      </c>
    </row>
    <row r="64" spans="1:9" x14ac:dyDescent="0.2">
      <c r="A64" s="34" t="s">
        <v>77</v>
      </c>
      <c r="B64" s="75" t="s">
        <v>64</v>
      </c>
      <c r="C64" s="79" t="s">
        <v>192</v>
      </c>
      <c r="D64" s="121">
        <v>1</v>
      </c>
      <c r="E64" s="107" t="s">
        <v>161</v>
      </c>
      <c r="F64" s="82">
        <v>3931</v>
      </c>
      <c r="G64" s="107" t="s">
        <v>158</v>
      </c>
      <c r="H64" s="82">
        <v>0</v>
      </c>
      <c r="I64" s="37" t="s">
        <v>77</v>
      </c>
    </row>
    <row r="65" spans="1:9" x14ac:dyDescent="0.2">
      <c r="A65" s="34" t="s">
        <v>78</v>
      </c>
      <c r="B65" s="75" t="s">
        <v>64</v>
      </c>
      <c r="C65" s="79" t="s">
        <v>197</v>
      </c>
      <c r="D65" s="121">
        <v>0</v>
      </c>
      <c r="E65" s="107" t="s">
        <v>161</v>
      </c>
      <c r="F65" s="82">
        <v>3691</v>
      </c>
      <c r="G65" s="107" t="s">
        <v>158</v>
      </c>
      <c r="H65" s="82">
        <v>0</v>
      </c>
      <c r="I65" s="37" t="s">
        <v>78</v>
      </c>
    </row>
    <row r="66" spans="1:9" x14ac:dyDescent="0.2">
      <c r="A66" s="34" t="s">
        <v>79</v>
      </c>
      <c r="B66" s="75" t="s">
        <v>64</v>
      </c>
      <c r="C66" s="79" t="s">
        <v>198</v>
      </c>
      <c r="D66" s="82">
        <v>0</v>
      </c>
      <c r="E66" s="107" t="s">
        <v>161</v>
      </c>
      <c r="F66" s="82">
        <v>2149</v>
      </c>
      <c r="G66" s="107" t="s">
        <v>158</v>
      </c>
      <c r="H66" s="82">
        <v>0</v>
      </c>
      <c r="I66" s="37" t="s">
        <v>79</v>
      </c>
    </row>
    <row r="67" spans="1:9" x14ac:dyDescent="0.2">
      <c r="A67" s="34" t="s">
        <v>80</v>
      </c>
      <c r="B67" s="75" t="s">
        <v>64</v>
      </c>
      <c r="C67" s="79" t="s">
        <v>199</v>
      </c>
      <c r="D67" s="121">
        <v>17</v>
      </c>
      <c r="E67" s="107" t="s">
        <v>161</v>
      </c>
      <c r="F67" s="82">
        <v>1965</v>
      </c>
      <c r="G67" s="107" t="s">
        <v>158</v>
      </c>
      <c r="H67" s="82">
        <v>0</v>
      </c>
      <c r="I67" s="37" t="s">
        <v>80</v>
      </c>
    </row>
    <row r="68" spans="1:9" x14ac:dyDescent="0.2">
      <c r="A68" s="34" t="s">
        <v>81</v>
      </c>
      <c r="B68" s="75" t="s">
        <v>64</v>
      </c>
      <c r="C68" s="79" t="s">
        <v>200</v>
      </c>
      <c r="D68" s="121">
        <v>7</v>
      </c>
      <c r="E68" s="107" t="s">
        <v>161</v>
      </c>
      <c r="F68" s="82">
        <v>1950</v>
      </c>
      <c r="G68" s="107" t="s">
        <v>158</v>
      </c>
      <c r="H68" s="82">
        <v>0</v>
      </c>
      <c r="I68" s="37" t="s">
        <v>81</v>
      </c>
    </row>
    <row r="69" spans="1:9" x14ac:dyDescent="0.2">
      <c r="A69" s="34" t="s">
        <v>82</v>
      </c>
      <c r="B69" s="75" t="s">
        <v>64</v>
      </c>
      <c r="C69" s="79" t="s">
        <v>201</v>
      </c>
      <c r="D69" s="121">
        <v>6</v>
      </c>
      <c r="E69" s="107" t="s">
        <v>161</v>
      </c>
      <c r="F69" s="82">
        <v>1411</v>
      </c>
      <c r="G69" s="107" t="s">
        <v>158</v>
      </c>
      <c r="H69" s="82">
        <v>0</v>
      </c>
      <c r="I69" s="37" t="s">
        <v>82</v>
      </c>
    </row>
    <row r="70" spans="1:9" x14ac:dyDescent="0.2">
      <c r="A70" s="34" t="s">
        <v>83</v>
      </c>
      <c r="B70" s="75" t="s">
        <v>64</v>
      </c>
      <c r="C70" s="79" t="s">
        <v>193</v>
      </c>
      <c r="D70" s="121">
        <v>0</v>
      </c>
      <c r="E70" s="107" t="s">
        <v>161</v>
      </c>
      <c r="F70" s="82">
        <v>1360</v>
      </c>
      <c r="G70" s="107" t="s">
        <v>158</v>
      </c>
      <c r="H70" s="82">
        <v>0</v>
      </c>
      <c r="I70" s="37" t="s">
        <v>83</v>
      </c>
    </row>
    <row r="71" spans="1:9" x14ac:dyDescent="0.2">
      <c r="A71" s="34" t="s">
        <v>84</v>
      </c>
      <c r="B71" s="75" t="s">
        <v>64</v>
      </c>
      <c r="C71" s="79" t="s">
        <v>202</v>
      </c>
      <c r="D71" s="122">
        <v>0</v>
      </c>
      <c r="E71" s="107" t="s">
        <v>161</v>
      </c>
      <c r="F71" s="82">
        <v>1355</v>
      </c>
      <c r="G71" s="107" t="s">
        <v>158</v>
      </c>
      <c r="H71" s="82">
        <v>0</v>
      </c>
      <c r="I71" s="37" t="s">
        <v>84</v>
      </c>
    </row>
    <row r="72" spans="1:9" x14ac:dyDescent="0.2">
      <c r="A72" s="34" t="s">
        <v>172</v>
      </c>
      <c r="B72" s="75" t="s">
        <v>64</v>
      </c>
      <c r="C72" s="79" t="s">
        <v>203</v>
      </c>
      <c r="D72" s="121">
        <v>0</v>
      </c>
      <c r="E72" s="107" t="s">
        <v>161</v>
      </c>
      <c r="F72" s="82">
        <v>1312</v>
      </c>
      <c r="G72" s="107" t="s">
        <v>158</v>
      </c>
      <c r="H72" s="82">
        <v>0</v>
      </c>
      <c r="I72" s="37" t="s">
        <v>172</v>
      </c>
    </row>
    <row r="73" spans="1:9" x14ac:dyDescent="0.2">
      <c r="A73" s="34" t="s">
        <v>173</v>
      </c>
      <c r="B73" s="75" t="s">
        <v>64</v>
      </c>
      <c r="C73" s="79" t="s">
        <v>204</v>
      </c>
      <c r="D73" s="121">
        <v>0</v>
      </c>
      <c r="E73" s="107" t="s">
        <v>161</v>
      </c>
      <c r="F73" s="82">
        <v>1236</v>
      </c>
      <c r="G73" s="107" t="s">
        <v>158</v>
      </c>
      <c r="H73" s="82">
        <v>0</v>
      </c>
      <c r="I73" s="37" t="s">
        <v>173</v>
      </c>
    </row>
    <row r="74" spans="1:9" x14ac:dyDescent="0.2">
      <c r="A74" s="34" t="s">
        <v>174</v>
      </c>
      <c r="B74" s="75" t="s">
        <v>64</v>
      </c>
      <c r="C74" s="79" t="s">
        <v>182</v>
      </c>
      <c r="D74" s="121">
        <v>0</v>
      </c>
      <c r="E74" s="107"/>
      <c r="F74" s="82">
        <v>1182</v>
      </c>
      <c r="G74" s="107"/>
      <c r="H74" s="82"/>
      <c r="I74" s="37"/>
    </row>
    <row r="75" spans="1:9" x14ac:dyDescent="0.2">
      <c r="A75" s="34" t="s">
        <v>175</v>
      </c>
      <c r="B75" s="35"/>
      <c r="C75" s="78" t="s">
        <v>159</v>
      </c>
      <c r="D75" s="121">
        <f>SUM(D55:D74)</f>
        <v>494</v>
      </c>
      <c r="E75" s="107"/>
      <c r="F75" s="82">
        <f>SUM(F55:F74)</f>
        <v>180147</v>
      </c>
      <c r="G75" s="107"/>
      <c r="H75" s="82">
        <f>SUM(H57:H73)</f>
        <v>0</v>
      </c>
      <c r="I75" s="37" t="s">
        <v>174</v>
      </c>
    </row>
    <row r="76" spans="1:9" x14ac:dyDescent="0.2">
      <c r="A76" s="34" t="s">
        <v>176</v>
      </c>
      <c r="B76" s="35"/>
      <c r="C76" s="35"/>
      <c r="D76" s="120"/>
      <c r="E76" s="108"/>
      <c r="F76" s="117"/>
      <c r="G76" s="109"/>
      <c r="H76" s="117"/>
      <c r="I76" s="37" t="s">
        <v>175</v>
      </c>
    </row>
    <row r="77" spans="1:9" x14ac:dyDescent="0.2">
      <c r="A77" s="34" t="s">
        <v>177</v>
      </c>
      <c r="B77" s="35"/>
      <c r="C77" s="86" t="s">
        <v>166</v>
      </c>
      <c r="D77" s="121">
        <f>D51-D75</f>
        <v>-225</v>
      </c>
      <c r="E77" s="107"/>
      <c r="F77" s="82">
        <f>F51-F75</f>
        <v>156901</v>
      </c>
      <c r="G77" s="110"/>
      <c r="H77" s="82">
        <f>H51-H75</f>
        <v>0</v>
      </c>
      <c r="I77" s="37" t="s">
        <v>176</v>
      </c>
    </row>
    <row r="78" spans="1:9" ht="12" thickBot="1" x14ac:dyDescent="0.25">
      <c r="A78" s="34" t="s">
        <v>178</v>
      </c>
      <c r="B78" s="35"/>
      <c r="C78" s="35"/>
      <c r="D78" s="123"/>
      <c r="E78" s="99"/>
      <c r="F78" s="118"/>
      <c r="G78" s="111"/>
      <c r="H78" s="118"/>
      <c r="I78" s="37" t="s">
        <v>177</v>
      </c>
    </row>
    <row r="79" spans="1:9" ht="12" thickBot="1" x14ac:dyDescent="0.25">
      <c r="A79" s="34" t="s">
        <v>195</v>
      </c>
      <c r="B79" s="35"/>
      <c r="C79" s="81" t="s">
        <v>85</v>
      </c>
      <c r="D79" s="124">
        <f>+D41+D77</f>
        <v>14528</v>
      </c>
      <c r="E79" s="112"/>
      <c r="F79" s="119">
        <f>+F41+F77</f>
        <v>45314295</v>
      </c>
      <c r="G79" s="113"/>
      <c r="H79" s="119">
        <f>+H41+H77</f>
        <v>13031008</v>
      </c>
      <c r="I79" s="37" t="s">
        <v>178</v>
      </c>
    </row>
    <row r="80" spans="1:9" ht="6.75" customHeight="1" x14ac:dyDescent="0.2">
      <c r="A80" s="16"/>
      <c r="B80" s="17"/>
      <c r="C80" s="39"/>
      <c r="D80" s="96"/>
      <c r="E80" s="96"/>
      <c r="F80" s="96"/>
      <c r="G80" s="96"/>
      <c r="H80" s="96"/>
      <c r="I80" s="41"/>
    </row>
    <row r="81" spans="1:9" ht="24" customHeight="1" x14ac:dyDescent="0.2">
      <c r="A81" s="83" t="s">
        <v>157</v>
      </c>
      <c r="B81" s="127" t="s">
        <v>183</v>
      </c>
      <c r="C81" s="127"/>
      <c r="D81" s="127"/>
      <c r="E81" s="127"/>
      <c r="F81" s="127"/>
      <c r="G81" s="127"/>
      <c r="H81" s="127"/>
      <c r="I81" s="41"/>
    </row>
    <row r="82" spans="1:9" ht="24.75" customHeight="1" x14ac:dyDescent="0.2">
      <c r="A82" s="83" t="s">
        <v>161</v>
      </c>
      <c r="B82" s="127" t="s">
        <v>162</v>
      </c>
      <c r="C82" s="127"/>
      <c r="D82" s="127"/>
      <c r="E82" s="127"/>
      <c r="F82" s="127"/>
      <c r="G82" s="127"/>
      <c r="H82" s="127"/>
      <c r="I82" s="41"/>
    </row>
    <row r="83" spans="1:9" ht="11.25" customHeight="1" x14ac:dyDescent="0.2">
      <c r="A83" s="84" t="s">
        <v>158</v>
      </c>
      <c r="B83" s="127" t="s">
        <v>163</v>
      </c>
      <c r="C83" s="127"/>
      <c r="D83" s="127"/>
      <c r="E83" s="127"/>
      <c r="F83" s="127"/>
      <c r="G83" s="127"/>
      <c r="H83" s="127"/>
      <c r="I83" s="41"/>
    </row>
    <row r="84" spans="1:9" ht="6.75" customHeight="1" x14ac:dyDescent="0.2">
      <c r="A84" s="42"/>
      <c r="B84" s="43"/>
      <c r="C84" s="43"/>
      <c r="D84" s="114"/>
      <c r="E84" s="114"/>
      <c r="F84" s="114"/>
      <c r="G84" s="114"/>
      <c r="H84" s="114"/>
      <c r="I84" s="44"/>
    </row>
    <row r="85" spans="1:9" s="46" customFormat="1" x14ac:dyDescent="0.2">
      <c r="A85" s="1" t="s">
        <v>86</v>
      </c>
      <c r="B85" s="3"/>
      <c r="C85" s="3"/>
      <c r="D85" s="91"/>
      <c r="E85" s="91"/>
      <c r="F85" s="91"/>
      <c r="G85" s="91"/>
      <c r="H85" s="91"/>
      <c r="I85" s="45"/>
    </row>
  </sheetData>
  <mergeCells count="8">
    <mergeCell ref="B81:H81"/>
    <mergeCell ref="B82:H82"/>
    <mergeCell ref="B83:H83"/>
    <mergeCell ref="G36:H36"/>
    <mergeCell ref="G37:H37"/>
    <mergeCell ref="G38:H38"/>
    <mergeCell ref="G39:H39"/>
    <mergeCell ref="G40:H40"/>
  </mergeCells>
  <printOptions horizontalCentered="1"/>
  <pageMargins left="0.5" right="0.5" top="0.25" bottom="0.25" header="0.5" footer="0.5"/>
  <pageSetup scale="8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5"/>
  <sheetViews>
    <sheetView showGridLines="0" view="pageBreakPreview" zoomScale="60" zoomScaleNormal="100" workbookViewId="0">
      <selection activeCell="J1" sqref="J1:J1048576"/>
    </sheetView>
  </sheetViews>
  <sheetFormatPr defaultColWidth="9.33203125" defaultRowHeight="11.25" x14ac:dyDescent="0.2"/>
  <cols>
    <col min="1" max="2" width="5.5" style="12" customWidth="1"/>
    <col min="3" max="3" width="4.5" style="12" customWidth="1"/>
    <col min="4" max="4" width="39.83203125" style="12" customWidth="1"/>
    <col min="5" max="5" width="17.1640625" style="12" bestFit="1" customWidth="1"/>
    <col min="6" max="8" width="16.5" style="12" customWidth="1"/>
    <col min="9" max="9" width="5.6640625" style="12" customWidth="1"/>
    <col min="10" max="16384" width="9.33203125" style="12"/>
  </cols>
  <sheetData>
    <row r="1" spans="1:9" s="5" customFormat="1" x14ac:dyDescent="0.2">
      <c r="A1" s="46" t="s">
        <v>194</v>
      </c>
      <c r="B1" s="17"/>
      <c r="C1" s="17"/>
      <c r="D1" s="17"/>
      <c r="E1" s="17"/>
      <c r="F1" s="17"/>
      <c r="G1" s="17"/>
      <c r="H1" s="17"/>
      <c r="I1" s="47">
        <v>49</v>
      </c>
    </row>
    <row r="2" spans="1:9" s="5" customFormat="1" x14ac:dyDescent="0.2">
      <c r="A2" s="48"/>
      <c r="B2" s="49"/>
      <c r="C2" s="49"/>
      <c r="D2" s="49"/>
      <c r="E2" s="49"/>
      <c r="F2" s="49"/>
      <c r="G2" s="49"/>
      <c r="H2" s="49"/>
      <c r="I2" s="50"/>
    </row>
    <row r="3" spans="1:9" x14ac:dyDescent="0.2">
      <c r="A3" s="9" t="s">
        <v>87</v>
      </c>
      <c r="B3" s="51"/>
      <c r="C3" s="51"/>
      <c r="D3" s="51"/>
      <c r="E3" s="51"/>
      <c r="F3" s="51"/>
      <c r="G3" s="51"/>
      <c r="H3" s="51"/>
      <c r="I3" s="52"/>
    </row>
    <row r="4" spans="1:9" x14ac:dyDescent="0.2">
      <c r="A4" s="13" t="s">
        <v>1</v>
      </c>
      <c r="B4" s="51"/>
      <c r="C4" s="51"/>
      <c r="D4" s="51"/>
      <c r="E4" s="51"/>
      <c r="F4" s="51"/>
      <c r="G4" s="51"/>
      <c r="H4" s="51"/>
      <c r="I4" s="52"/>
    </row>
    <row r="5" spans="1:9" x14ac:dyDescent="0.2">
      <c r="A5" s="20"/>
      <c r="B5" s="17"/>
      <c r="C5" s="17"/>
      <c r="D5" s="17"/>
      <c r="E5" s="17"/>
      <c r="F5" s="17"/>
      <c r="G5" s="17"/>
      <c r="H5" s="17"/>
      <c r="I5" s="18"/>
    </row>
    <row r="6" spans="1:9" x14ac:dyDescent="0.2">
      <c r="A6" s="16" t="s">
        <v>2</v>
      </c>
      <c r="B6" s="17" t="s">
        <v>88</v>
      </c>
      <c r="C6" s="17"/>
      <c r="D6" s="17"/>
      <c r="E6" s="17"/>
      <c r="F6" s="17"/>
      <c r="G6" s="17"/>
      <c r="H6" s="17"/>
      <c r="I6" s="18"/>
    </row>
    <row r="7" spans="1:9" x14ac:dyDescent="0.2">
      <c r="A7" s="19"/>
      <c r="B7" s="17" t="s">
        <v>89</v>
      </c>
      <c r="C7" s="17"/>
      <c r="D7" s="17"/>
      <c r="E7" s="17"/>
      <c r="F7" s="17"/>
      <c r="G7" s="17"/>
      <c r="H7" s="17"/>
      <c r="I7" s="18"/>
    </row>
    <row r="8" spans="1:9" x14ac:dyDescent="0.2">
      <c r="A8" s="20"/>
      <c r="B8" s="17"/>
      <c r="C8" s="17"/>
      <c r="D8" s="17"/>
      <c r="E8" s="17"/>
      <c r="F8" s="17"/>
      <c r="G8" s="17"/>
      <c r="H8" s="17"/>
      <c r="I8" s="18"/>
    </row>
    <row r="9" spans="1:9" x14ac:dyDescent="0.2">
      <c r="A9" s="16" t="s">
        <v>10</v>
      </c>
      <c r="B9" s="17" t="s">
        <v>90</v>
      </c>
      <c r="C9" s="17"/>
      <c r="D9" s="17"/>
      <c r="E9" s="17"/>
      <c r="F9" s="17"/>
      <c r="G9" s="17"/>
      <c r="H9" s="17"/>
      <c r="I9" s="18"/>
    </row>
    <row r="10" spans="1:9" x14ac:dyDescent="0.2">
      <c r="A10" s="19"/>
      <c r="B10" s="17" t="s">
        <v>91</v>
      </c>
      <c r="C10" s="17"/>
      <c r="D10" s="17"/>
      <c r="E10" s="17"/>
      <c r="F10" s="17"/>
      <c r="G10" s="17"/>
      <c r="H10" s="17"/>
      <c r="I10" s="18"/>
    </row>
    <row r="11" spans="1:9" x14ac:dyDescent="0.2">
      <c r="A11" s="19"/>
      <c r="B11" s="17" t="s">
        <v>92</v>
      </c>
      <c r="C11" s="17"/>
      <c r="D11" s="17"/>
      <c r="E11" s="17"/>
      <c r="F11" s="17"/>
      <c r="G11" s="17"/>
      <c r="H11" s="17"/>
      <c r="I11" s="18"/>
    </row>
    <row r="12" spans="1:9" x14ac:dyDescent="0.2">
      <c r="A12" s="20"/>
      <c r="B12" s="17"/>
      <c r="C12" s="17"/>
      <c r="D12" s="17"/>
      <c r="E12" s="17"/>
      <c r="F12" s="17"/>
      <c r="G12" s="17"/>
      <c r="H12" s="17"/>
      <c r="I12" s="18"/>
    </row>
    <row r="13" spans="1:9" x14ac:dyDescent="0.2">
      <c r="A13" s="16" t="s">
        <v>13</v>
      </c>
      <c r="B13" s="17" t="s">
        <v>93</v>
      </c>
      <c r="C13" s="17"/>
      <c r="D13" s="17"/>
      <c r="E13" s="17"/>
      <c r="F13" s="17"/>
      <c r="G13" s="17"/>
      <c r="H13" s="17"/>
      <c r="I13" s="18"/>
    </row>
    <row r="14" spans="1:9" x14ac:dyDescent="0.2">
      <c r="A14" s="19"/>
      <c r="B14" s="17" t="s">
        <v>94</v>
      </c>
      <c r="C14" s="17"/>
      <c r="D14" s="17"/>
      <c r="E14" s="17"/>
      <c r="F14" s="17"/>
      <c r="G14" s="17"/>
      <c r="H14" s="17"/>
      <c r="I14" s="18"/>
    </row>
    <row r="15" spans="1:9" x14ac:dyDescent="0.2">
      <c r="A15" s="19"/>
      <c r="B15" s="17" t="s">
        <v>95</v>
      </c>
      <c r="C15" s="17"/>
      <c r="D15" s="17"/>
      <c r="E15" s="17"/>
      <c r="F15" s="17"/>
      <c r="G15" s="17"/>
      <c r="H15" s="17"/>
      <c r="I15" s="18"/>
    </row>
    <row r="16" spans="1:9" x14ac:dyDescent="0.2">
      <c r="A16" s="20"/>
      <c r="B16" s="17"/>
      <c r="C16" s="17"/>
      <c r="D16" s="17"/>
      <c r="E16" s="17"/>
      <c r="F16" s="17"/>
      <c r="G16" s="17"/>
      <c r="H16" s="17"/>
      <c r="I16" s="18"/>
    </row>
    <row r="17" spans="1:9" x14ac:dyDescent="0.2">
      <c r="A17" s="16" t="s">
        <v>17</v>
      </c>
      <c r="B17" s="17" t="s">
        <v>96</v>
      </c>
      <c r="C17" s="17"/>
      <c r="D17" s="17"/>
      <c r="E17" s="17"/>
      <c r="F17" s="17"/>
      <c r="G17" s="17"/>
      <c r="H17" s="17"/>
      <c r="I17" s="18"/>
    </row>
    <row r="18" spans="1:9" x14ac:dyDescent="0.2">
      <c r="A18" s="19"/>
      <c r="B18" s="17" t="s">
        <v>97</v>
      </c>
      <c r="C18" s="17"/>
      <c r="D18" s="17"/>
      <c r="E18" s="17"/>
      <c r="F18" s="17"/>
      <c r="G18" s="17"/>
      <c r="H18" s="17"/>
      <c r="I18" s="18"/>
    </row>
    <row r="19" spans="1:9" x14ac:dyDescent="0.2">
      <c r="A19" s="19"/>
      <c r="B19" s="17" t="s">
        <v>98</v>
      </c>
      <c r="C19" s="17"/>
      <c r="D19" s="17"/>
      <c r="E19" s="17"/>
      <c r="F19" s="17"/>
      <c r="G19" s="17"/>
      <c r="H19" s="17"/>
      <c r="I19" s="18"/>
    </row>
    <row r="20" spans="1:9" x14ac:dyDescent="0.2">
      <c r="A20" s="19"/>
      <c r="B20" s="17" t="s">
        <v>99</v>
      </c>
      <c r="C20" s="17"/>
      <c r="D20" s="17"/>
      <c r="E20" s="17"/>
      <c r="F20" s="17"/>
      <c r="G20" s="17"/>
      <c r="H20" s="17"/>
      <c r="I20" s="18"/>
    </row>
    <row r="21" spans="1:9" x14ac:dyDescent="0.2">
      <c r="A21" s="53"/>
      <c r="B21" s="54"/>
      <c r="C21" s="54"/>
      <c r="D21" s="54"/>
      <c r="E21" s="54"/>
      <c r="F21" s="54"/>
      <c r="G21" s="54"/>
      <c r="H21" s="54"/>
      <c r="I21" s="55"/>
    </row>
    <row r="22" spans="1:9" x14ac:dyDescent="0.2">
      <c r="A22" s="30" t="s">
        <v>34</v>
      </c>
      <c r="B22" s="27" t="s">
        <v>100</v>
      </c>
      <c r="C22" s="56"/>
      <c r="D22" s="57"/>
      <c r="E22" s="27"/>
      <c r="F22" s="27" t="s">
        <v>103</v>
      </c>
      <c r="G22" s="27" t="s">
        <v>104</v>
      </c>
      <c r="H22" s="27" t="s">
        <v>105</v>
      </c>
      <c r="I22" s="29" t="s">
        <v>34</v>
      </c>
    </row>
    <row r="23" spans="1:9" x14ac:dyDescent="0.2">
      <c r="A23" s="30" t="s">
        <v>40</v>
      </c>
      <c r="B23" s="27" t="s">
        <v>106</v>
      </c>
      <c r="C23" s="56"/>
      <c r="D23" s="57" t="s">
        <v>101</v>
      </c>
      <c r="E23" s="27" t="s">
        <v>102</v>
      </c>
      <c r="F23" s="27" t="s">
        <v>107</v>
      </c>
      <c r="G23" s="27" t="s">
        <v>108</v>
      </c>
      <c r="H23" s="27" t="s">
        <v>109</v>
      </c>
      <c r="I23" s="29" t="s">
        <v>40</v>
      </c>
    </row>
    <row r="24" spans="1:9" ht="12" thickBot="1" x14ac:dyDescent="0.25">
      <c r="A24" s="31"/>
      <c r="B24" s="35"/>
      <c r="C24" s="58"/>
      <c r="D24" s="59" t="s">
        <v>45</v>
      </c>
      <c r="E24" s="32" t="s">
        <v>46</v>
      </c>
      <c r="F24" s="32" t="s">
        <v>47</v>
      </c>
      <c r="G24" s="32" t="s">
        <v>48</v>
      </c>
      <c r="H24" s="85" t="s">
        <v>165</v>
      </c>
      <c r="I24" s="33"/>
    </row>
    <row r="25" spans="1:9" x14ac:dyDescent="0.2">
      <c r="A25" s="34">
        <v>1</v>
      </c>
      <c r="B25" s="35"/>
      <c r="C25" s="60" t="s">
        <v>110</v>
      </c>
      <c r="D25" s="61" t="s">
        <v>111</v>
      </c>
      <c r="E25" s="125">
        <v>2189713</v>
      </c>
      <c r="F25" s="62">
        <v>0</v>
      </c>
      <c r="G25" s="89">
        <v>0</v>
      </c>
      <c r="H25" s="87">
        <v>-35048</v>
      </c>
      <c r="I25" s="80">
        <v>1</v>
      </c>
    </row>
    <row r="26" spans="1:9" x14ac:dyDescent="0.2">
      <c r="A26" s="34">
        <v>2</v>
      </c>
      <c r="B26" s="35"/>
      <c r="C26" s="60">
        <v>-3</v>
      </c>
      <c r="D26" s="61" t="s">
        <v>112</v>
      </c>
      <c r="E26" s="126">
        <v>2791465</v>
      </c>
      <c r="F26" s="38">
        <v>0</v>
      </c>
      <c r="G26" s="90">
        <v>0</v>
      </c>
      <c r="H26" s="88">
        <v>8384</v>
      </c>
      <c r="I26" s="80">
        <v>2</v>
      </c>
    </row>
    <row r="27" spans="1:9" x14ac:dyDescent="0.2">
      <c r="A27" s="34">
        <v>3</v>
      </c>
      <c r="B27" s="35"/>
      <c r="C27" s="60">
        <v>-4</v>
      </c>
      <c r="D27" s="61" t="s">
        <v>113</v>
      </c>
      <c r="E27" s="126">
        <v>10133</v>
      </c>
      <c r="F27" s="38">
        <v>0</v>
      </c>
      <c r="G27" s="90">
        <v>0</v>
      </c>
      <c r="H27" s="88">
        <v>4</v>
      </c>
      <c r="I27" s="80">
        <v>3</v>
      </c>
    </row>
    <row r="28" spans="1:9" x14ac:dyDescent="0.2">
      <c r="A28" s="34">
        <v>4</v>
      </c>
      <c r="B28" s="35"/>
      <c r="C28" s="60">
        <v>-5</v>
      </c>
      <c r="D28" s="61" t="s">
        <v>114</v>
      </c>
      <c r="E28" s="126">
        <v>415083</v>
      </c>
      <c r="F28" s="38">
        <v>0</v>
      </c>
      <c r="G28" s="90">
        <v>0</v>
      </c>
      <c r="H28" s="88">
        <v>201</v>
      </c>
      <c r="I28" s="80">
        <v>4</v>
      </c>
    </row>
    <row r="29" spans="1:9" x14ac:dyDescent="0.2">
      <c r="A29" s="34">
        <v>5</v>
      </c>
      <c r="B29" s="35"/>
      <c r="C29" s="60">
        <v>-6</v>
      </c>
      <c r="D29" s="61" t="s">
        <v>115</v>
      </c>
      <c r="E29" s="126">
        <v>2982542</v>
      </c>
      <c r="F29" s="38">
        <v>0</v>
      </c>
      <c r="G29" s="90">
        <v>0</v>
      </c>
      <c r="H29" s="88">
        <v>6596</v>
      </c>
      <c r="I29" s="80">
        <v>5</v>
      </c>
    </row>
    <row r="30" spans="1:9" x14ac:dyDescent="0.2">
      <c r="A30" s="34">
        <v>6</v>
      </c>
      <c r="B30" s="35"/>
      <c r="C30" s="60">
        <v>-7</v>
      </c>
      <c r="D30" s="61" t="s">
        <v>116</v>
      </c>
      <c r="E30" s="126">
        <v>0</v>
      </c>
      <c r="F30" s="38">
        <v>0</v>
      </c>
      <c r="G30" s="90">
        <v>0</v>
      </c>
      <c r="H30" s="88">
        <v>0</v>
      </c>
      <c r="I30" s="80">
        <v>6</v>
      </c>
    </row>
    <row r="31" spans="1:9" x14ac:dyDescent="0.2">
      <c r="A31" s="34">
        <v>7</v>
      </c>
      <c r="B31" s="35"/>
      <c r="C31" s="60">
        <v>-8</v>
      </c>
      <c r="D31" s="61" t="s">
        <v>117</v>
      </c>
      <c r="E31" s="126">
        <v>6860428</v>
      </c>
      <c r="F31" s="38">
        <v>0</v>
      </c>
      <c r="G31" s="90">
        <v>0</v>
      </c>
      <c r="H31" s="88">
        <v>42003</v>
      </c>
      <c r="I31" s="80">
        <v>7</v>
      </c>
    </row>
    <row r="32" spans="1:9" x14ac:dyDescent="0.2">
      <c r="A32" s="34">
        <v>8</v>
      </c>
      <c r="B32" s="35"/>
      <c r="C32" s="60">
        <v>-9</v>
      </c>
      <c r="D32" s="61" t="s">
        <v>118</v>
      </c>
      <c r="E32" s="126">
        <v>9116635</v>
      </c>
      <c r="F32" s="38">
        <v>0</v>
      </c>
      <c r="G32" s="90">
        <v>0</v>
      </c>
      <c r="H32" s="88">
        <v>64733</v>
      </c>
      <c r="I32" s="80">
        <v>8</v>
      </c>
    </row>
    <row r="33" spans="1:9" x14ac:dyDescent="0.2">
      <c r="A33" s="34">
        <v>9</v>
      </c>
      <c r="B33" s="35"/>
      <c r="C33" s="60">
        <v>-11</v>
      </c>
      <c r="D33" s="61" t="s">
        <v>119</v>
      </c>
      <c r="E33" s="126">
        <v>3355927</v>
      </c>
      <c r="F33" s="38">
        <v>0</v>
      </c>
      <c r="G33" s="90">
        <v>0</v>
      </c>
      <c r="H33" s="88">
        <v>31446</v>
      </c>
      <c r="I33" s="80">
        <v>9</v>
      </c>
    </row>
    <row r="34" spans="1:9" x14ac:dyDescent="0.2">
      <c r="A34" s="34">
        <v>10</v>
      </c>
      <c r="B34" s="35"/>
      <c r="C34" s="60">
        <v>-13</v>
      </c>
      <c r="D34" s="61" t="s">
        <v>120</v>
      </c>
      <c r="E34" s="126">
        <v>26436</v>
      </c>
      <c r="F34" s="38">
        <v>0</v>
      </c>
      <c r="G34" s="90">
        <v>0</v>
      </c>
      <c r="H34" s="88">
        <v>6</v>
      </c>
      <c r="I34" s="80">
        <v>10</v>
      </c>
    </row>
    <row r="35" spans="1:9" x14ac:dyDescent="0.2">
      <c r="A35" s="34">
        <v>11</v>
      </c>
      <c r="B35" s="35"/>
      <c r="C35" s="60">
        <v>-16</v>
      </c>
      <c r="D35" s="61" t="s">
        <v>121</v>
      </c>
      <c r="E35" s="126">
        <v>1265050</v>
      </c>
      <c r="F35" s="38">
        <v>0</v>
      </c>
      <c r="G35" s="90">
        <v>0</v>
      </c>
      <c r="H35" s="88">
        <v>5648</v>
      </c>
      <c r="I35" s="80">
        <v>11</v>
      </c>
    </row>
    <row r="36" spans="1:9" x14ac:dyDescent="0.2">
      <c r="A36" s="34">
        <v>12</v>
      </c>
      <c r="B36" s="35"/>
      <c r="C36" s="60">
        <v>-17</v>
      </c>
      <c r="D36" s="61" t="s">
        <v>122</v>
      </c>
      <c r="E36" s="126">
        <v>20668</v>
      </c>
      <c r="F36" s="38">
        <v>0</v>
      </c>
      <c r="G36" s="90">
        <v>0</v>
      </c>
      <c r="H36" s="88">
        <v>0</v>
      </c>
      <c r="I36" s="80">
        <v>12</v>
      </c>
    </row>
    <row r="37" spans="1:9" x14ac:dyDescent="0.2">
      <c r="A37" s="34">
        <v>13</v>
      </c>
      <c r="B37" s="35"/>
      <c r="C37" s="60">
        <v>-18</v>
      </c>
      <c r="D37" s="61" t="s">
        <v>123</v>
      </c>
      <c r="E37" s="126">
        <v>0</v>
      </c>
      <c r="F37" s="38">
        <v>0</v>
      </c>
      <c r="G37" s="90">
        <v>0</v>
      </c>
      <c r="H37" s="88">
        <v>0</v>
      </c>
      <c r="I37" s="80">
        <v>13</v>
      </c>
    </row>
    <row r="38" spans="1:9" x14ac:dyDescent="0.2">
      <c r="A38" s="34">
        <v>14</v>
      </c>
      <c r="B38" s="35"/>
      <c r="C38" s="60">
        <v>-19</v>
      </c>
      <c r="D38" s="61" t="s">
        <v>124</v>
      </c>
      <c r="E38" s="126">
        <v>128726</v>
      </c>
      <c r="F38" s="38">
        <v>0</v>
      </c>
      <c r="G38" s="90">
        <v>0</v>
      </c>
      <c r="H38" s="88">
        <v>0</v>
      </c>
      <c r="I38" s="80">
        <v>14</v>
      </c>
    </row>
    <row r="39" spans="1:9" x14ac:dyDescent="0.2">
      <c r="A39" s="34">
        <v>15</v>
      </c>
      <c r="B39" s="35"/>
      <c r="C39" s="60">
        <v>-20</v>
      </c>
      <c r="D39" s="61" t="s">
        <v>125</v>
      </c>
      <c r="E39" s="126">
        <v>366641</v>
      </c>
      <c r="F39" s="38">
        <v>0</v>
      </c>
      <c r="G39" s="90">
        <v>0</v>
      </c>
      <c r="H39" s="88">
        <v>0</v>
      </c>
      <c r="I39" s="80">
        <v>15</v>
      </c>
    </row>
    <row r="40" spans="1:9" x14ac:dyDescent="0.2">
      <c r="A40" s="34">
        <v>16</v>
      </c>
      <c r="B40" s="35"/>
      <c r="C40" s="60">
        <v>-22</v>
      </c>
      <c r="D40" s="61" t="s">
        <v>126</v>
      </c>
      <c r="E40" s="126">
        <v>5548</v>
      </c>
      <c r="F40" s="38">
        <v>0</v>
      </c>
      <c r="G40" s="90">
        <v>0</v>
      </c>
      <c r="H40" s="88">
        <v>0</v>
      </c>
      <c r="I40" s="80">
        <v>16</v>
      </c>
    </row>
    <row r="41" spans="1:9" x14ac:dyDescent="0.2">
      <c r="A41" s="34">
        <v>17</v>
      </c>
      <c r="B41" s="35"/>
      <c r="C41" s="60">
        <v>-23</v>
      </c>
      <c r="D41" s="61" t="s">
        <v>127</v>
      </c>
      <c r="E41" s="126">
        <v>12697</v>
      </c>
      <c r="F41" s="38">
        <v>0</v>
      </c>
      <c r="G41" s="90">
        <v>0</v>
      </c>
      <c r="H41" s="88">
        <v>0</v>
      </c>
      <c r="I41" s="80">
        <v>17</v>
      </c>
    </row>
    <row r="42" spans="1:9" x14ac:dyDescent="0.2">
      <c r="A42" s="34">
        <v>18</v>
      </c>
      <c r="B42" s="35"/>
      <c r="C42" s="60">
        <v>-24</v>
      </c>
      <c r="D42" s="61" t="s">
        <v>128</v>
      </c>
      <c r="E42" s="126">
        <v>331810</v>
      </c>
      <c r="F42" s="38">
        <v>0</v>
      </c>
      <c r="G42" s="90">
        <v>0</v>
      </c>
      <c r="H42" s="88">
        <v>0</v>
      </c>
      <c r="I42" s="80">
        <v>18</v>
      </c>
    </row>
    <row r="43" spans="1:9" x14ac:dyDescent="0.2">
      <c r="A43" s="34">
        <v>19</v>
      </c>
      <c r="B43" s="35"/>
      <c r="C43" s="60">
        <v>-25</v>
      </c>
      <c r="D43" s="61" t="s">
        <v>129</v>
      </c>
      <c r="E43" s="126">
        <v>111034</v>
      </c>
      <c r="F43" s="38">
        <v>0</v>
      </c>
      <c r="G43" s="90">
        <v>0</v>
      </c>
      <c r="H43" s="88">
        <v>6247</v>
      </c>
      <c r="I43" s="80">
        <v>19</v>
      </c>
    </row>
    <row r="44" spans="1:9" x14ac:dyDescent="0.2">
      <c r="A44" s="34">
        <v>20</v>
      </c>
      <c r="B44" s="35"/>
      <c r="C44" s="60">
        <v>-26</v>
      </c>
      <c r="D44" s="61" t="s">
        <v>130</v>
      </c>
      <c r="E44" s="126">
        <v>969554</v>
      </c>
      <c r="F44" s="38">
        <v>0</v>
      </c>
      <c r="G44" s="90">
        <v>0</v>
      </c>
      <c r="H44" s="88">
        <v>229</v>
      </c>
      <c r="I44" s="80">
        <v>20</v>
      </c>
    </row>
    <row r="45" spans="1:9" x14ac:dyDescent="0.2">
      <c r="A45" s="34">
        <v>21</v>
      </c>
      <c r="B45" s="35"/>
      <c r="C45" s="60">
        <v>-27</v>
      </c>
      <c r="D45" s="61" t="s">
        <v>131</v>
      </c>
      <c r="E45" s="126">
        <v>3349165</v>
      </c>
      <c r="F45" s="38">
        <v>0</v>
      </c>
      <c r="G45" s="90">
        <v>0</v>
      </c>
      <c r="H45" s="88">
        <v>20589</v>
      </c>
      <c r="I45" s="80">
        <v>21</v>
      </c>
    </row>
    <row r="46" spans="1:9" x14ac:dyDescent="0.2">
      <c r="A46" s="34">
        <v>22</v>
      </c>
      <c r="B46" s="35"/>
      <c r="C46" s="60">
        <v>-29</v>
      </c>
      <c r="D46" s="61" t="s">
        <v>132</v>
      </c>
      <c r="E46" s="126">
        <v>1905</v>
      </c>
      <c r="F46" s="38">
        <v>0</v>
      </c>
      <c r="G46" s="90">
        <v>0</v>
      </c>
      <c r="H46" s="88">
        <v>0</v>
      </c>
      <c r="I46" s="80">
        <v>22</v>
      </c>
    </row>
    <row r="47" spans="1:9" x14ac:dyDescent="0.2">
      <c r="A47" s="34">
        <v>23</v>
      </c>
      <c r="B47" s="35"/>
      <c r="C47" s="60">
        <v>-31</v>
      </c>
      <c r="D47" s="61" t="s">
        <v>133</v>
      </c>
      <c r="E47" s="126">
        <v>67956</v>
      </c>
      <c r="F47" s="38">
        <v>0</v>
      </c>
      <c r="G47" s="90">
        <v>0</v>
      </c>
      <c r="H47" s="88">
        <v>124</v>
      </c>
      <c r="I47" s="80">
        <v>23</v>
      </c>
    </row>
    <row r="48" spans="1:9" x14ac:dyDescent="0.2">
      <c r="A48" s="34">
        <v>24</v>
      </c>
      <c r="B48" s="35"/>
      <c r="C48" s="60">
        <v>-35</v>
      </c>
      <c r="D48" s="61" t="s">
        <v>134</v>
      </c>
      <c r="E48" s="126">
        <v>0</v>
      </c>
      <c r="F48" s="38">
        <v>0</v>
      </c>
      <c r="G48" s="90">
        <v>0</v>
      </c>
      <c r="H48" s="88">
        <v>0</v>
      </c>
      <c r="I48" s="80">
        <v>24</v>
      </c>
    </row>
    <row r="49" spans="1:9" x14ac:dyDescent="0.2">
      <c r="A49" s="34">
        <v>25</v>
      </c>
      <c r="B49" s="35"/>
      <c r="C49" s="60">
        <v>-37</v>
      </c>
      <c r="D49" s="61" t="s">
        <v>135</v>
      </c>
      <c r="E49" s="126">
        <v>801747</v>
      </c>
      <c r="F49" s="38">
        <v>0</v>
      </c>
      <c r="G49" s="90">
        <v>0</v>
      </c>
      <c r="H49" s="88">
        <v>0</v>
      </c>
      <c r="I49" s="80">
        <v>25</v>
      </c>
    </row>
    <row r="50" spans="1:9" x14ac:dyDescent="0.2">
      <c r="A50" s="34">
        <v>26</v>
      </c>
      <c r="B50" s="35"/>
      <c r="C50" s="60">
        <v>-39</v>
      </c>
      <c r="D50" s="61" t="s">
        <v>136</v>
      </c>
      <c r="E50" s="126">
        <v>869624</v>
      </c>
      <c r="F50" s="38">
        <v>0</v>
      </c>
      <c r="G50" s="90">
        <v>0</v>
      </c>
      <c r="H50" s="88">
        <v>5615</v>
      </c>
      <c r="I50" s="80">
        <v>26</v>
      </c>
    </row>
    <row r="51" spans="1:9" x14ac:dyDescent="0.2">
      <c r="A51" s="34">
        <v>27</v>
      </c>
      <c r="B51" s="35"/>
      <c r="C51" s="60" t="s">
        <v>137</v>
      </c>
      <c r="D51" s="61" t="s">
        <v>138</v>
      </c>
      <c r="E51" s="126">
        <v>212894</v>
      </c>
      <c r="F51" s="38">
        <v>0</v>
      </c>
      <c r="G51" s="90">
        <v>0</v>
      </c>
      <c r="H51" s="88">
        <v>124</v>
      </c>
      <c r="I51" s="80">
        <v>27</v>
      </c>
    </row>
    <row r="52" spans="1:9" x14ac:dyDescent="0.2">
      <c r="A52" s="34">
        <v>28</v>
      </c>
      <c r="B52" s="35"/>
      <c r="C52" s="60">
        <v>-45</v>
      </c>
      <c r="D52" s="61" t="s">
        <v>139</v>
      </c>
      <c r="E52" s="126">
        <v>1666</v>
      </c>
      <c r="F52" s="38">
        <v>0</v>
      </c>
      <c r="G52" s="90">
        <v>0</v>
      </c>
      <c r="H52" s="88">
        <v>0</v>
      </c>
      <c r="I52" s="80">
        <v>28</v>
      </c>
    </row>
    <row r="53" spans="1:9" x14ac:dyDescent="0.2">
      <c r="A53" s="34">
        <v>29</v>
      </c>
      <c r="B53" s="35"/>
      <c r="C53" s="60"/>
      <c r="D53" s="61" t="s">
        <v>140</v>
      </c>
      <c r="E53" s="126">
        <v>0</v>
      </c>
      <c r="F53" s="38">
        <v>0</v>
      </c>
      <c r="G53" s="38">
        <v>0</v>
      </c>
      <c r="H53" s="63">
        <v>0</v>
      </c>
      <c r="I53" s="80">
        <v>29</v>
      </c>
    </row>
    <row r="54" spans="1:9" x14ac:dyDescent="0.2">
      <c r="A54" s="34">
        <v>30</v>
      </c>
      <c r="B54" s="35"/>
      <c r="C54" s="60"/>
      <c r="D54" s="61" t="s">
        <v>141</v>
      </c>
      <c r="E54" s="126">
        <v>0</v>
      </c>
      <c r="F54" s="38">
        <v>0</v>
      </c>
      <c r="G54" s="64">
        <v>0</v>
      </c>
      <c r="H54" s="63">
        <v>0</v>
      </c>
      <c r="I54" s="80">
        <v>30</v>
      </c>
    </row>
    <row r="55" spans="1:9" x14ac:dyDescent="0.2">
      <c r="A55" s="34">
        <v>31</v>
      </c>
      <c r="B55" s="35"/>
      <c r="C55" s="65"/>
      <c r="D55" s="61" t="s">
        <v>142</v>
      </c>
      <c r="E55" s="126">
        <f>SUM(E25:E54)</f>
        <v>36265047</v>
      </c>
      <c r="F55" s="66">
        <f>SUM(F25:F54)</f>
        <v>0</v>
      </c>
      <c r="G55" s="66">
        <f>SUM(G25:G54)</f>
        <v>0</v>
      </c>
      <c r="H55" s="67">
        <f>SUM(H25:H54)</f>
        <v>156901</v>
      </c>
      <c r="I55" s="80">
        <v>31</v>
      </c>
    </row>
    <row r="56" spans="1:9" x14ac:dyDescent="0.2">
      <c r="A56" s="34">
        <v>32</v>
      </c>
      <c r="B56" s="35"/>
      <c r="C56" s="60">
        <v>-52</v>
      </c>
      <c r="D56" s="61" t="s">
        <v>143</v>
      </c>
      <c r="E56" s="126">
        <v>4889199</v>
      </c>
      <c r="F56" s="38">
        <v>0</v>
      </c>
      <c r="G56" s="38">
        <v>0</v>
      </c>
      <c r="H56" s="63">
        <v>0</v>
      </c>
      <c r="I56" s="80">
        <v>32</v>
      </c>
    </row>
    <row r="57" spans="1:9" x14ac:dyDescent="0.2">
      <c r="A57" s="34">
        <v>33</v>
      </c>
      <c r="B57" s="35"/>
      <c r="C57" s="60">
        <v>-53</v>
      </c>
      <c r="D57" s="61" t="s">
        <v>144</v>
      </c>
      <c r="E57" s="126">
        <v>2291133</v>
      </c>
      <c r="F57" s="38">
        <v>0</v>
      </c>
      <c r="G57" s="38">
        <v>0</v>
      </c>
      <c r="H57" s="63">
        <v>0</v>
      </c>
      <c r="I57" s="80">
        <v>33</v>
      </c>
    </row>
    <row r="58" spans="1:9" x14ac:dyDescent="0.2">
      <c r="A58" s="34">
        <v>34</v>
      </c>
      <c r="B58" s="35"/>
      <c r="C58" s="60">
        <v>-54</v>
      </c>
      <c r="D58" s="61" t="s">
        <v>145</v>
      </c>
      <c r="E58" s="126">
        <v>8082</v>
      </c>
      <c r="F58" s="38">
        <v>0</v>
      </c>
      <c r="G58" s="38">
        <v>0</v>
      </c>
      <c r="H58" s="63">
        <v>0</v>
      </c>
      <c r="I58" s="80">
        <v>34</v>
      </c>
    </row>
    <row r="59" spans="1:9" x14ac:dyDescent="0.2">
      <c r="A59" s="34">
        <v>35</v>
      </c>
      <c r="B59" s="35"/>
      <c r="C59" s="60">
        <v>-55</v>
      </c>
      <c r="D59" s="61" t="s">
        <v>146</v>
      </c>
      <c r="E59" s="126">
        <v>4</v>
      </c>
      <c r="F59" s="38">
        <v>0</v>
      </c>
      <c r="G59" s="38">
        <v>0</v>
      </c>
      <c r="H59" s="63">
        <v>0</v>
      </c>
      <c r="I59" s="80">
        <v>35</v>
      </c>
    </row>
    <row r="60" spans="1:9" x14ac:dyDescent="0.2">
      <c r="A60" s="34">
        <v>36</v>
      </c>
      <c r="B60" s="35"/>
      <c r="C60" s="60">
        <v>-56</v>
      </c>
      <c r="D60" s="61" t="s">
        <v>147</v>
      </c>
      <c r="E60" s="126">
        <v>1062</v>
      </c>
      <c r="F60" s="38">
        <v>0</v>
      </c>
      <c r="G60" s="38">
        <v>0</v>
      </c>
      <c r="H60" s="63">
        <v>0</v>
      </c>
      <c r="I60" s="80">
        <v>36</v>
      </c>
    </row>
    <row r="61" spans="1:9" x14ac:dyDescent="0.2">
      <c r="A61" s="34">
        <v>37</v>
      </c>
      <c r="B61" s="35"/>
      <c r="C61" s="60">
        <v>-57</v>
      </c>
      <c r="D61" s="61" t="s">
        <v>148</v>
      </c>
      <c r="E61" s="126">
        <v>143157</v>
      </c>
      <c r="F61" s="38">
        <v>0</v>
      </c>
      <c r="G61" s="38">
        <v>0</v>
      </c>
      <c r="H61" s="63">
        <v>0</v>
      </c>
      <c r="I61" s="80">
        <v>37</v>
      </c>
    </row>
    <row r="62" spans="1:9" x14ac:dyDescent="0.2">
      <c r="A62" s="34">
        <v>38</v>
      </c>
      <c r="B62" s="35"/>
      <c r="C62" s="60">
        <v>-58</v>
      </c>
      <c r="D62" s="61" t="s">
        <v>149</v>
      </c>
      <c r="E62" s="126">
        <v>562537</v>
      </c>
      <c r="F62" s="38">
        <v>0</v>
      </c>
      <c r="G62" s="38">
        <v>0</v>
      </c>
      <c r="H62" s="63">
        <v>0</v>
      </c>
      <c r="I62" s="80">
        <v>38</v>
      </c>
    </row>
    <row r="63" spans="1:9" x14ac:dyDescent="0.2">
      <c r="A63" s="34">
        <v>39</v>
      </c>
      <c r="B63" s="35"/>
      <c r="C63" s="60">
        <v>-59</v>
      </c>
      <c r="D63" s="61" t="s">
        <v>150</v>
      </c>
      <c r="E63" s="126">
        <v>301342</v>
      </c>
      <c r="F63" s="38">
        <v>0</v>
      </c>
      <c r="G63" s="38">
        <v>0</v>
      </c>
      <c r="H63" s="63">
        <v>0</v>
      </c>
      <c r="I63" s="80">
        <v>39</v>
      </c>
    </row>
    <row r="64" spans="1:9" x14ac:dyDescent="0.2">
      <c r="A64" s="34">
        <v>40</v>
      </c>
      <c r="B64" s="35"/>
      <c r="C64" s="60"/>
      <c r="D64" s="61" t="s">
        <v>151</v>
      </c>
      <c r="E64" s="126">
        <f>SUM(E56:E63)</f>
        <v>8196516</v>
      </c>
      <c r="F64" s="36">
        <f>SUM(F56:F63)</f>
        <v>0</v>
      </c>
      <c r="G64" s="36">
        <f>SUM(G56:G63)</f>
        <v>0</v>
      </c>
      <c r="H64" s="68">
        <f>SUM(H56:H63)</f>
        <v>0</v>
      </c>
      <c r="I64" s="80">
        <v>40</v>
      </c>
    </row>
    <row r="65" spans="1:9" x14ac:dyDescent="0.2">
      <c r="A65" s="34">
        <v>41</v>
      </c>
      <c r="B65" s="35"/>
      <c r="C65" s="60">
        <v>-76</v>
      </c>
      <c r="D65" s="61" t="s">
        <v>152</v>
      </c>
      <c r="E65" s="126">
        <v>0</v>
      </c>
      <c r="F65" s="38">
        <v>0</v>
      </c>
      <c r="G65" s="38">
        <v>0</v>
      </c>
      <c r="H65" s="63">
        <v>0</v>
      </c>
      <c r="I65" s="80">
        <v>41</v>
      </c>
    </row>
    <row r="66" spans="1:9" x14ac:dyDescent="0.2">
      <c r="A66" s="34">
        <v>42</v>
      </c>
      <c r="B66" s="35"/>
      <c r="C66" s="60">
        <v>-80</v>
      </c>
      <c r="D66" s="61" t="s">
        <v>153</v>
      </c>
      <c r="E66" s="126">
        <v>0</v>
      </c>
      <c r="F66" s="38">
        <v>0</v>
      </c>
      <c r="G66" s="38">
        <v>0</v>
      </c>
      <c r="H66" s="63">
        <v>0</v>
      </c>
      <c r="I66" s="80">
        <v>42</v>
      </c>
    </row>
    <row r="67" spans="1:9" x14ac:dyDescent="0.2">
      <c r="A67" s="34">
        <v>43</v>
      </c>
      <c r="B67" s="35"/>
      <c r="C67" s="60">
        <v>-90</v>
      </c>
      <c r="D67" s="61" t="s">
        <v>154</v>
      </c>
      <c r="E67" s="126">
        <v>695831</v>
      </c>
      <c r="F67" s="38">
        <v>0</v>
      </c>
      <c r="G67" s="38">
        <v>0</v>
      </c>
      <c r="H67" s="63">
        <v>0</v>
      </c>
      <c r="I67" s="80">
        <v>43</v>
      </c>
    </row>
    <row r="68" spans="1:9" ht="12" thickBot="1" x14ac:dyDescent="0.25">
      <c r="A68" s="34">
        <v>44</v>
      </c>
      <c r="B68" s="35"/>
      <c r="C68" s="69"/>
      <c r="D68" s="61" t="s">
        <v>155</v>
      </c>
      <c r="E68" s="72">
        <f>E55+E64+E67</f>
        <v>45157394</v>
      </c>
      <c r="F68" s="70">
        <f>F55+F64+F67</f>
        <v>0</v>
      </c>
      <c r="G68" s="71">
        <f>G55+G64+G67</f>
        <v>0</v>
      </c>
      <c r="H68" s="72">
        <f>H55+H64+H67</f>
        <v>156901</v>
      </c>
      <c r="I68" s="80">
        <v>44</v>
      </c>
    </row>
    <row r="69" spans="1:9" x14ac:dyDescent="0.2">
      <c r="A69" s="16"/>
      <c r="B69" s="17"/>
      <c r="C69" s="73"/>
      <c r="D69" s="17"/>
      <c r="E69" s="40"/>
      <c r="F69" s="40"/>
      <c r="G69" s="40"/>
      <c r="H69" s="40"/>
      <c r="I69" s="41"/>
    </row>
    <row r="70" spans="1:9" ht="25.5" customHeight="1" x14ac:dyDescent="0.2">
      <c r="A70" s="83" t="s">
        <v>157</v>
      </c>
      <c r="B70" s="134" t="s">
        <v>164</v>
      </c>
      <c r="C70" s="134"/>
      <c r="D70" s="134"/>
      <c r="E70" s="134"/>
      <c r="F70" s="134"/>
      <c r="G70" s="134"/>
      <c r="H70" s="134"/>
      <c r="I70" s="41"/>
    </row>
    <row r="71" spans="1:9" x14ac:dyDescent="0.2">
      <c r="A71" s="16"/>
      <c r="B71" s="17"/>
      <c r="C71" s="73"/>
      <c r="D71" s="17"/>
      <c r="E71" s="40"/>
      <c r="F71" s="40"/>
      <c r="G71" s="40"/>
      <c r="H71" s="40"/>
      <c r="I71" s="41"/>
    </row>
    <row r="72" spans="1:9" x14ac:dyDescent="0.2">
      <c r="A72" s="16"/>
      <c r="B72" s="17"/>
      <c r="C72" s="73"/>
      <c r="D72" s="17"/>
      <c r="E72" s="40"/>
      <c r="F72" s="40"/>
      <c r="G72" s="40"/>
      <c r="H72" s="40"/>
      <c r="I72" s="41"/>
    </row>
    <row r="73" spans="1:9" x14ac:dyDescent="0.2">
      <c r="A73" s="16"/>
      <c r="B73" s="17"/>
      <c r="C73" s="73"/>
      <c r="D73" s="17"/>
      <c r="E73" s="40"/>
      <c r="F73" s="40"/>
      <c r="G73" s="40"/>
      <c r="H73" s="40"/>
      <c r="I73" s="41"/>
    </row>
    <row r="74" spans="1:9" x14ac:dyDescent="0.2">
      <c r="A74" s="42"/>
      <c r="B74" s="43"/>
      <c r="C74" s="74"/>
      <c r="D74" s="43"/>
      <c r="E74" s="43"/>
      <c r="F74" s="43"/>
      <c r="G74" s="43"/>
      <c r="H74" s="43"/>
      <c r="I74" s="44"/>
    </row>
    <row r="75" spans="1:9" s="5" customFormat="1" x14ac:dyDescent="0.2">
      <c r="A75" s="1"/>
      <c r="I75" s="45" t="s">
        <v>86</v>
      </c>
    </row>
  </sheetData>
  <mergeCells count="1">
    <mergeCell ref="B70:H70"/>
  </mergeCells>
  <printOptions horizontalCentered="1"/>
  <pageMargins left="0.5" right="0.5" top="0.25" bottom="0.25" header="0.5" footer="0.5"/>
  <pageSetup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352A</vt:lpstr>
      <vt:lpstr>352B</vt:lpstr>
      <vt:lpstr>'352A'!Print_Area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2020-03-05T16:05:46Z</cp:lastPrinted>
  <dcterms:created xsi:type="dcterms:W3CDTF">2018-01-23T20:04:30Z</dcterms:created>
  <dcterms:modified xsi:type="dcterms:W3CDTF">2024-02-27T18:23:57Z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