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1_Final R1\"/>
    </mc:Choice>
  </mc:AlternateContent>
  <bookViews>
    <workbookView xWindow="-120" yWindow="-120" windowWidth="29040" windowHeight="15840" activeTab="1"/>
  </bookViews>
  <sheets>
    <sheet name="700 Instr." sheetId="1" r:id="rId1"/>
    <sheet name="700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1">'700'!$A$1:$K$66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8" i="2" l="1"/>
  <c r="E54" i="2" l="1"/>
  <c r="F54" i="2"/>
  <c r="G54" i="2"/>
  <c r="H54" i="2"/>
  <c r="I54" i="2"/>
  <c r="J54" i="2"/>
  <c r="D54" i="2"/>
  <c r="E51" i="2"/>
  <c r="F51" i="2"/>
  <c r="G51" i="2"/>
  <c r="H51" i="2"/>
  <c r="I51" i="2"/>
  <c r="J51" i="2"/>
  <c r="D51" i="2"/>
  <c r="E48" i="2"/>
  <c r="F48" i="2"/>
  <c r="G48" i="2"/>
  <c r="H48" i="2"/>
  <c r="H56" i="2" s="1"/>
  <c r="I48" i="2"/>
  <c r="J48" i="2"/>
  <c r="D23" i="2"/>
  <c r="D31" i="2"/>
  <c r="G56" i="2" l="1"/>
  <c r="F56" i="2"/>
  <c r="E56" i="2"/>
  <c r="J56" i="2"/>
  <c r="D56" i="2"/>
  <c r="I56" i="2"/>
  <c r="I31" i="2"/>
  <c r="H31" i="2"/>
  <c r="G31" i="2"/>
  <c r="F31" i="2"/>
  <c r="E31" i="2"/>
  <c r="I27" i="2"/>
  <c r="H27" i="2"/>
  <c r="G27" i="2"/>
  <c r="F27" i="2"/>
  <c r="E27" i="2"/>
  <c r="D27" i="2"/>
  <c r="I23" i="2"/>
  <c r="H23" i="2"/>
  <c r="G23" i="2"/>
  <c r="F23" i="2"/>
  <c r="E23" i="2"/>
  <c r="I19" i="2"/>
  <c r="H19" i="2"/>
  <c r="G19" i="2"/>
  <c r="F19" i="2"/>
  <c r="E19" i="2"/>
  <c r="D19" i="2"/>
  <c r="I16" i="2"/>
  <c r="H16" i="2"/>
  <c r="G16" i="2"/>
  <c r="F16" i="2"/>
  <c r="E16" i="2"/>
  <c r="D16" i="2"/>
  <c r="D33" i="2" l="1"/>
  <c r="J23" i="2"/>
  <c r="H33" i="2"/>
  <c r="G33" i="2"/>
  <c r="F33" i="2"/>
  <c r="E33" i="2"/>
  <c r="I33" i="2"/>
  <c r="J31" i="2"/>
  <c r="J27" i="2"/>
  <c r="J19" i="2"/>
  <c r="J16" i="2"/>
  <c r="J33" i="2" l="1"/>
</calcChain>
</file>

<file path=xl/sharedStrings.xml><?xml version="1.0" encoding="utf-8"?>
<sst xmlns="http://schemas.openxmlformats.org/spreadsheetml/2006/main" count="184" uniqueCount="112">
  <si>
    <t>INSTRUCTIONS CONCERNING RETURNS TO BE MADE IN SCHEDULE 700</t>
  </si>
  <si>
    <t>State particulars of all tracks operated by the respondent at the close of the year, according to the following classifications:</t>
  </si>
  <si>
    <t>(1)</t>
  </si>
  <si>
    <t>Line owned by respondent.</t>
  </si>
  <si>
    <t>(2)</t>
  </si>
  <si>
    <t>Line owned by proprietary companies.</t>
  </si>
  <si>
    <t>(3)</t>
  </si>
  <si>
    <t>Line operated under lease for a specified sum, lessor being (A) an affiliated corporation, or (B) independent or not affiliated with the</t>
  </si>
  <si>
    <t>respondent.</t>
  </si>
  <si>
    <t>(4)</t>
  </si>
  <si>
    <t>Line operated under contract or agreement for contingent rent, owner being (A) an affiliated corporation, or (B) independent or not</t>
  </si>
  <si>
    <t>affiliated with the respondent.</t>
  </si>
  <si>
    <t>(5)</t>
  </si>
  <si>
    <t>Line operated under trackage rights.</t>
  </si>
  <si>
    <t>Give subtotals for each of the several numbered classes, in the order listed above, as well as the total for all classes.</t>
  </si>
  <si>
    <t>Lengths of track should be reported to the nearest WHOLE mile adjusted to accord with footings; i.e., counting one-half mile or over as a whole</t>
  </si>
  <si>
    <t>mile and disregarding any fraction less than one-half mile.</t>
  </si>
  <si>
    <t>In Column (a) insert the figure (and letter, if any) indicating its class in accordance with the above list of classifications.</t>
  </si>
  <si>
    <t xml:space="preserve">In Column (b) give the various proportions of each class owned or leased by respondent, listing each proportion once in any grouping. </t>
  </si>
  <si>
    <t>Canadian mileage should be segregated and identified on separate lines in the various groupings.  For each listing, in Column (d) give its entire</t>
  </si>
  <si>
    <t>length (the distances between terminals of single or first main track), and in the following columns the lengths of second main track, all other main</t>
  </si>
  <si>
    <t>tracks, passing tracks, cross-overs and turn-outs, way switching tracks, and yard switching tracks.  These classes of tracks are defined as follows:</t>
  </si>
  <si>
    <t>RUNNING TRACKS - Running tracks, passing tracks, cross-overs, etc., including turn-outs from those tracks to clearance points.</t>
  </si>
  <si>
    <t>WAY SWITCHING TRACKS - Station, team, industry, and other switching tracks for which no separate service is maintained.</t>
  </si>
  <si>
    <t>YARD SWITCHING TRACKS - Yard where separate switching services are maintained, including classification, house, team, industry, and other</t>
  </si>
  <si>
    <t>tracks switched by yard locomotives.</t>
  </si>
  <si>
    <t>The returns in Columns (h) and (i) should include tracks serving industries, such as mines, mills, smelters, factories, etc.  Tracks belonging to an</t>
  </si>
  <si>
    <t>industry for which no rent is payable should not be included.</t>
  </si>
  <si>
    <t>Tracks leading to and in gravel and sand pits and quarries, the cost of which is chargeable to a clearing account and which are used in getting</t>
  </si>
  <si>
    <t>out material for the respondent's use, should not be included,</t>
  </si>
  <si>
    <t>Class (1) includes all lines operated by the respondent at the close of the year to which it has title in perpetuity.</t>
  </si>
  <si>
    <t>Class (2) includes each line, full title to which is in an inactive proprietary corporation of the respondent (i.e., one all of whose outstanding</t>
  </si>
  <si>
    <t>stocks or obligations are held by or for the respondent, and which is operated by the respondent or an affiliated system corporation without any</t>
  </si>
  <si>
    <t>accounting to the said proprietary corporation).  It may also include such line when the actual title to all of the outstanding stocks or obligations</t>
  </si>
  <si>
    <t>rests in a corporation controlled by or controlling the respondent.  But in the case of any such inclusion, the facts of the relationship to the</t>
  </si>
  <si>
    <t>practically absorbed in a controlling corporation, and which neither operates property nor administers its financial affairs.  If it maintains an</t>
  </si>
  <si>
    <t>organization, it does so only for the purpose of complying with legal requirements and maintaining title to property or franchises.</t>
  </si>
  <si>
    <t>Class (3) includes all tracks operated under a lease or formal conveyance of less than the grantor's interest in the property, with a specific</t>
  </si>
  <si>
    <t>and unconditional rent reserved.  The fact that the lessor does or does not maintain an independent organization for financial purposes is</t>
  </si>
  <si>
    <t>immaterial in this connection.</t>
  </si>
  <si>
    <t>Class (4) is the same as Class (3), except that the rent reserved is conditional upon earnings or some other fact.</t>
  </si>
  <si>
    <t>Class (5) includes all tracks operated and maintained by others, but over which the respondent has the right to operate some or all of its</t>
  </si>
  <si>
    <t>trains.  In the road of this class, the respondent has no proprietary rights, but only the rights of a licensee.  Include in this class, also, on main</t>
  </si>
  <si>
    <t>tracks, industrial tracks and sidings owned by noncarrier companies and individuals when the respondent operates over them but does not have</t>
  </si>
  <si>
    <t>exclusive possession of them.</t>
  </si>
  <si>
    <t xml:space="preserve">Road held by respondent as a joint or common owner or a joint lessee or under any joint arrangement should be shown in its appropriate class </t>
  </si>
  <si>
    <t>and the entry of length should be the entire length of the portion jointly held.  The class symbol should have the letter (J) attached.</t>
  </si>
  <si>
    <t>Road operated by the respondent as an agent for another carrier should not be included in this schedule.</t>
  </si>
  <si>
    <t xml:space="preserve">Railroad Annual Report R-1    </t>
  </si>
  <si>
    <t>700.  MILEAGE OPERATED AT CLOSE OF YEAR</t>
  </si>
  <si>
    <t>Running tracks, passing tracks, cross-overs, etc.</t>
  </si>
  <si>
    <t>Proportion</t>
  </si>
  <si>
    <t>Miles of</t>
  </si>
  <si>
    <t>owned or</t>
  </si>
  <si>
    <t>Miles</t>
  </si>
  <si>
    <t>passing tracks,</t>
  </si>
  <si>
    <t>Miles of way</t>
  </si>
  <si>
    <t>Miles of yard</t>
  </si>
  <si>
    <t>Line</t>
  </si>
  <si>
    <t>Class</t>
  </si>
  <si>
    <t>leased by</t>
  </si>
  <si>
    <t>of</t>
  </si>
  <si>
    <t>second</t>
  </si>
  <si>
    <t>all other</t>
  </si>
  <si>
    <t>cross-overs,</t>
  </si>
  <si>
    <t>switching</t>
  </si>
  <si>
    <t>TOTAL</t>
  </si>
  <si>
    <t>No.</t>
  </si>
  <si>
    <t>respondent</t>
  </si>
  <si>
    <t>road</t>
  </si>
  <si>
    <t>main track</t>
  </si>
  <si>
    <t>main tracks</t>
  </si>
  <si>
    <t>and turnouts</t>
  </si>
  <si>
    <t>tracks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</si>
  <si>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</si>
  <si>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</si>
  <si>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</si>
  <si>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</si>
  <si>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</si>
  <si>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</si>
  <si>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</si>
  <si>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</si>
  <si>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</si>
  <si>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1</t>
  </si>
  <si>
    <t>100%</t>
  </si>
  <si>
    <t>1J</t>
  </si>
  <si>
    <t>TOTAL CLASS 1</t>
  </si>
  <si>
    <t xml:space="preserve"> </t>
  </si>
  <si>
    <t>2</t>
  </si>
  <si>
    <t>2J</t>
  </si>
  <si>
    <t>TOTAL CLASS 2</t>
  </si>
  <si>
    <t>3A</t>
  </si>
  <si>
    <t>3B</t>
  </si>
  <si>
    <t>3BJ</t>
  </si>
  <si>
    <t>TOTAL CLASS 3</t>
  </si>
  <si>
    <t>4A</t>
  </si>
  <si>
    <t>4B</t>
  </si>
  <si>
    <t>4BJ</t>
  </si>
  <si>
    <t>TOTAL CLASS 4</t>
  </si>
  <si>
    <t>5</t>
  </si>
  <si>
    <t>5J</t>
  </si>
  <si>
    <t>TOTAL CLASS 5</t>
  </si>
  <si>
    <t>Miles of electrified road</t>
  </si>
  <si>
    <t>or track included in the</t>
  </si>
  <si>
    <t>preceding grand total</t>
  </si>
  <si>
    <t>Railroad Annual Report R-1</t>
  </si>
  <si>
    <t>respondent of the corporation holding the securities should be fully set forth in a footnote.  An inactive corporation is one which has been</t>
  </si>
  <si>
    <t>Road Initials:  CSXT     Year:  2024</t>
  </si>
  <si>
    <t>700.  CANADIAN MILEAGE OPERATED AT CLOSE OF YEAR (EXCLUDED FROM SCHEDULE 700 ABOVE)</t>
  </si>
  <si>
    <t>Ontario</t>
  </si>
  <si>
    <t>Quebec</t>
  </si>
  <si>
    <t>TOTAL CANADIAN MILES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</si>
</sst>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 indent="2"/>
    </xf>
    <xf numFmtId="0" fontId="1" fillId="0" borderId="1" xfId="0" applyFont="1" applyBorder="1" applyAlignment="1">
      <alignment horizontal="right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1" fillId="0" borderId="5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5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left"/>
    </xf>
    <xf numFmtId="0" fontId="2" fillId="0" borderId="7" xfId="0" applyFont="1" applyBorder="1"/>
    <xf numFmtId="0" fontId="1" fillId="0" borderId="7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6" xfId="0" applyFont="1" applyBorder="1" applyAlignment="1">
      <alignment horizontal="centerContinuous"/>
    </xf>
    <xf numFmtId="0" fontId="2" fillId="0" borderId="8" xfId="0" applyFont="1" applyBorder="1"/>
    <xf numFmtId="0" fontId="2" fillId="0" borderId="9" xfId="0" applyFont="1" applyBorder="1"/>
    <xf numFmtId="0" fontId="2" fillId="0" borderId="3" xfId="0" applyFont="1" applyBorder="1" applyAlignment="1">
      <alignment horizontal="centerContinuous"/>
    </xf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3" xfId="0" applyFont="1" applyBorder="1"/>
    <xf numFmtId="0" fontId="2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 applyAlignment="1">
      <alignment horizontal="center"/>
    </xf>
    <xf numFmtId="0" fontId="2" fillId="0" borderId="16" xfId="0" applyFont="1" applyBorder="1"/>
    <xf numFmtId="0" fontId="2" fillId="0" borderId="17" xfId="0" applyFont="1" applyBorder="1" applyAlignment="1">
      <alignment horizontal="center"/>
    </xf>
    <xf numFmtId="0" fontId="2" fillId="0" borderId="18" xfId="2" quotePrefix="1" applyFont="1" applyBorder="1" applyAlignment="1">
      <alignment horizontal="left" vertical="top"/>
    </xf>
    <xf numFmtId="0" fontId="2" fillId="0" borderId="21" xfId="0" applyFont="1" applyBorder="1" applyAlignment="1">
      <alignment horizontal="center"/>
    </xf>
    <xf numFmtId="0" fontId="2" fillId="0" borderId="18" xfId="2" applyFont="1" applyBorder="1" applyAlignment="1">
      <alignment horizontal="left" vertical="top"/>
    </xf>
    <xf numFmtId="0" fontId="2" fillId="0" borderId="22" xfId="0" applyFont="1" applyBorder="1"/>
    <xf numFmtId="0" fontId="2" fillId="0" borderId="23" xfId="0" applyFont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0" xfId="0" applyFont="1" applyBorder="1"/>
    <xf numFmtId="0" fontId="1" fillId="0" borderId="3" xfId="0" applyFont="1" applyBorder="1" applyAlignment="1">
      <alignment horizontal="left"/>
    </xf>
    <xf numFmtId="0" fontId="1" fillId="0" borderId="3" xfId="0" applyFont="1" applyBorder="1"/>
    <xf numFmtId="0" fontId="1" fillId="0" borderId="3" xfId="0" applyFont="1" applyBorder="1" applyAlignment="1">
      <alignment horizontal="right"/>
    </xf>
    <xf numFmtId="10" fontId="2" fillId="0" borderId="16" xfId="2" applyNumberFormat="1" applyFont="1" applyBorder="1" applyAlignment="1">
      <alignment horizontal="center" vertical="top"/>
    </xf>
    <xf numFmtId="164" fontId="2" fillId="0" borderId="19" xfId="1" applyNumberFormat="1" applyFont="1" applyFill="1" applyBorder="1" applyAlignment="1" applyProtection="1">
      <alignment vertical="top"/>
      <protection locked="0"/>
    </xf>
    <xf numFmtId="164" fontId="2" fillId="0" borderId="20" xfId="1" applyNumberFormat="1" applyFont="1" applyFill="1" applyBorder="1" applyAlignment="1" applyProtection="1">
      <alignment vertical="top"/>
    </xf>
    <xf numFmtId="9" fontId="2" fillId="0" borderId="16" xfId="2" applyNumberFormat="1" applyFont="1" applyBorder="1" applyAlignment="1">
      <alignment horizontal="center" vertical="top"/>
    </xf>
    <xf numFmtId="10" fontId="2" fillId="0" borderId="16" xfId="2" applyNumberFormat="1" applyFont="1" applyBorder="1" applyAlignment="1">
      <alignment vertical="top"/>
    </xf>
    <xf numFmtId="164" fontId="2" fillId="0" borderId="19" xfId="1" applyNumberFormat="1" applyFont="1" applyFill="1" applyBorder="1" applyAlignment="1" applyProtection="1">
      <alignment vertical="top"/>
    </xf>
    <xf numFmtId="164" fontId="2" fillId="0" borderId="27" xfId="0" applyNumberFormat="1" applyFont="1" applyBorder="1"/>
    <xf numFmtId="164" fontId="2" fillId="0" borderId="28" xfId="0" applyNumberFormat="1" applyFont="1" applyBorder="1"/>
    <xf numFmtId="164" fontId="2" fillId="0" borderId="29" xfId="0" applyNumberFormat="1" applyFont="1" applyBorder="1"/>
    <xf numFmtId="164" fontId="2" fillId="0" borderId="15" xfId="1" applyNumberFormat="1" applyFont="1" applyBorder="1" applyProtection="1"/>
    <xf numFmtId="0" fontId="4" fillId="0" borderId="0" xfId="3"/>
    <xf numFmtId="0" fontId="4" fillId="0" borderId="30" xfId="3" applyFill="1" applyBorder="1" applyAlignment="1" applyProtection="1">
      <alignment horizontal="left"/>
    </xf>
    <xf numFmtId="0" fontId="2" fillId="0" borderId="0" xfId="0" applyFont="1" applyBorder="1"/>
    <xf numFmtId="164" fontId="2" fillId="0" borderId="0" xfId="1" applyNumberFormat="1" applyFont="1" applyBorder="1" applyProtection="1"/>
    <xf numFmtId="0" fontId="2" fillId="0" borderId="31" xfId="0" applyFont="1" applyBorder="1" applyAlignment="1">
      <alignment horizontal="center"/>
    </xf>
    <xf numFmtId="0" fontId="2" fillId="0" borderId="32" xfId="0" applyFont="1" applyBorder="1"/>
    <xf numFmtId="0" fontId="2" fillId="0" borderId="19" xfId="0" applyFont="1" applyBorder="1"/>
    <xf numFmtId="0" fontId="2" fillId="0" borderId="24" xfId="0" applyFont="1" applyBorder="1" applyAlignment="1">
      <alignment horizontal="left"/>
    </xf>
    <xf numFmtId="0" fontId="2" fillId="0" borderId="33" xfId="0" applyFont="1" applyBorder="1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39"/>
  <dimension ref="A1:G76"/>
  <sheetViews>
    <sheetView showGridLines="0" view="pageBreakPreview" zoomScale="60" zoomScaleNormal="100" workbookViewId="0">
      <selection activeCell="H12" sqref="H12"/>
    </sheetView>
  </sheetViews>
  <sheetFormatPr defaultColWidth="9.33203125" defaultRowHeight="11.25" x14ac:dyDescent="0.2"/>
  <cols>
    <col min="1" max="1" width="2.83203125" style="2" customWidth="1"/>
    <col min="2" max="2" width="3.33203125" style="2" customWidth="1"/>
    <col min="3" max="3" width="77" style="2" customWidth="1"/>
    <col min="4" max="4" width="16.83203125" style="2" customWidth="1"/>
    <col min="5" max="6" width="9.33203125" style="2"/>
    <col min="7" max="7" width="11" style="2" customWidth="1"/>
    <col min="8" max="16384" width="9.33203125" style="2"/>
  </cols>
  <sheetData>
    <row r="1" spans="1:7" x14ac:dyDescent="0.2">
      <c r="A1" s="1">
        <v>72</v>
      </c>
      <c r="B1" s="1"/>
      <c r="D1" s="1"/>
      <c r="E1" s="1"/>
      <c r="F1" s="3"/>
      <c r="G1" s="4" t="s">
        <v>107</v>
      </c>
    </row>
    <row r="2" spans="1:7" x14ac:dyDescent="0.2">
      <c r="A2" s="5"/>
      <c r="B2" s="6"/>
      <c r="C2" s="6"/>
      <c r="D2" s="6"/>
      <c r="E2" s="6"/>
      <c r="F2" s="6"/>
      <c r="G2" s="7"/>
    </row>
    <row r="3" spans="1:7" x14ac:dyDescent="0.2">
      <c r="A3" s="8" t="s">
        <v>0</v>
      </c>
      <c r="B3" s="9"/>
      <c r="C3" s="9"/>
      <c r="D3" s="9"/>
      <c r="E3" s="9"/>
      <c r="F3" s="9"/>
      <c r="G3" s="10"/>
    </row>
    <row r="4" spans="1:7" x14ac:dyDescent="0.2">
      <c r="A4" s="11"/>
      <c r="G4" s="12"/>
    </row>
    <row r="5" spans="1:7" x14ac:dyDescent="0.2">
      <c r="A5" s="11"/>
      <c r="B5" s="2" t="s">
        <v>1</v>
      </c>
      <c r="G5" s="12"/>
    </row>
    <row r="6" spans="1:7" x14ac:dyDescent="0.2">
      <c r="A6" s="11"/>
      <c r="B6" s="13" t="s">
        <v>2</v>
      </c>
      <c r="C6" s="2" t="s">
        <v>3</v>
      </c>
      <c r="G6" s="12"/>
    </row>
    <row r="7" spans="1:7" x14ac:dyDescent="0.2">
      <c r="A7" s="11"/>
      <c r="B7" s="13" t="s">
        <v>4</v>
      </c>
      <c r="C7" s="2" t="s">
        <v>5</v>
      </c>
      <c r="G7" s="12"/>
    </row>
    <row r="8" spans="1:7" x14ac:dyDescent="0.2">
      <c r="A8" s="11"/>
      <c r="B8" s="13" t="s">
        <v>6</v>
      </c>
      <c r="C8" s="2" t="s">
        <v>7</v>
      </c>
      <c r="G8" s="12"/>
    </row>
    <row r="9" spans="1:7" x14ac:dyDescent="0.2">
      <c r="A9" s="11"/>
      <c r="C9" s="2" t="s">
        <v>8</v>
      </c>
      <c r="G9" s="12"/>
    </row>
    <row r="10" spans="1:7" x14ac:dyDescent="0.2">
      <c r="A10" s="11"/>
      <c r="B10" s="13" t="s">
        <v>9</v>
      </c>
      <c r="C10" s="2" t="s">
        <v>10</v>
      </c>
      <c r="G10" s="12"/>
    </row>
    <row r="11" spans="1:7" x14ac:dyDescent="0.2">
      <c r="A11" s="11"/>
      <c r="C11" s="2" t="s">
        <v>11</v>
      </c>
      <c r="G11" s="12"/>
    </row>
    <row r="12" spans="1:7" x14ac:dyDescent="0.2">
      <c r="A12" s="11"/>
      <c r="B12" s="13" t="s">
        <v>12</v>
      </c>
      <c r="C12" s="2" t="s">
        <v>13</v>
      </c>
      <c r="G12" s="12"/>
    </row>
    <row r="13" spans="1:7" x14ac:dyDescent="0.2">
      <c r="A13" s="11"/>
      <c r="B13" s="13"/>
      <c r="G13" s="12"/>
    </row>
    <row r="14" spans="1:7" x14ac:dyDescent="0.2">
      <c r="A14" s="11"/>
      <c r="B14" s="2" t="s">
        <v>14</v>
      </c>
      <c r="G14" s="12"/>
    </row>
    <row r="15" spans="1:7" x14ac:dyDescent="0.2">
      <c r="A15" s="11"/>
      <c r="G15" s="12"/>
    </row>
    <row r="16" spans="1:7" x14ac:dyDescent="0.2">
      <c r="A16" s="11"/>
      <c r="B16" s="2" t="s">
        <v>15</v>
      </c>
      <c r="G16" s="12"/>
    </row>
    <row r="17" spans="1:7" x14ac:dyDescent="0.2">
      <c r="A17" s="11"/>
      <c r="B17" s="2" t="s">
        <v>16</v>
      </c>
      <c r="G17" s="12"/>
    </row>
    <row r="18" spans="1:7" x14ac:dyDescent="0.2">
      <c r="A18" s="11"/>
      <c r="G18" s="12"/>
    </row>
    <row r="19" spans="1:7" x14ac:dyDescent="0.2">
      <c r="A19" s="11"/>
      <c r="B19" s="2" t="s">
        <v>17</v>
      </c>
      <c r="G19" s="12"/>
    </row>
    <row r="20" spans="1:7" x14ac:dyDescent="0.2">
      <c r="A20" s="11"/>
      <c r="G20" s="12"/>
    </row>
    <row r="21" spans="1:7" x14ac:dyDescent="0.2">
      <c r="A21" s="11"/>
      <c r="B21" s="2" t="s">
        <v>18</v>
      </c>
      <c r="G21" s="12"/>
    </row>
    <row r="22" spans="1:7" x14ac:dyDescent="0.2">
      <c r="A22" s="11"/>
      <c r="G22" s="12"/>
    </row>
    <row r="23" spans="1:7" x14ac:dyDescent="0.2">
      <c r="A23" s="11"/>
      <c r="B23" s="2" t="s">
        <v>19</v>
      </c>
      <c r="G23" s="12"/>
    </row>
    <row r="24" spans="1:7" x14ac:dyDescent="0.2">
      <c r="A24" s="11"/>
      <c r="B24" s="2" t="s">
        <v>20</v>
      </c>
      <c r="G24" s="12"/>
    </row>
    <row r="25" spans="1:7" x14ac:dyDescent="0.2">
      <c r="A25" s="11"/>
      <c r="B25" s="2" t="s">
        <v>21</v>
      </c>
      <c r="G25" s="12"/>
    </row>
    <row r="26" spans="1:7" x14ac:dyDescent="0.2">
      <c r="A26" s="11"/>
      <c r="G26" s="12"/>
    </row>
    <row r="27" spans="1:7" x14ac:dyDescent="0.2">
      <c r="A27" s="11"/>
      <c r="C27" s="2" t="s">
        <v>22</v>
      </c>
      <c r="G27" s="12"/>
    </row>
    <row r="28" spans="1:7" x14ac:dyDescent="0.2">
      <c r="A28" s="11"/>
      <c r="G28" s="12"/>
    </row>
    <row r="29" spans="1:7" x14ac:dyDescent="0.2">
      <c r="A29" s="11"/>
      <c r="C29" s="2" t="s">
        <v>23</v>
      </c>
      <c r="G29" s="12"/>
    </row>
    <row r="30" spans="1:7" x14ac:dyDescent="0.2">
      <c r="A30" s="11"/>
      <c r="G30" s="12"/>
    </row>
    <row r="31" spans="1:7" x14ac:dyDescent="0.2">
      <c r="A31" s="11"/>
      <c r="C31" s="2" t="s">
        <v>24</v>
      </c>
      <c r="G31" s="12"/>
    </row>
    <row r="32" spans="1:7" x14ac:dyDescent="0.2">
      <c r="A32" s="11"/>
      <c r="C32" s="2" t="s">
        <v>25</v>
      </c>
      <c r="G32" s="12"/>
    </row>
    <row r="33" spans="1:7" x14ac:dyDescent="0.2">
      <c r="A33" s="11"/>
      <c r="G33" s="12"/>
    </row>
    <row r="34" spans="1:7" x14ac:dyDescent="0.2">
      <c r="A34" s="11"/>
      <c r="B34" s="2" t="s">
        <v>26</v>
      </c>
      <c r="G34" s="12"/>
    </row>
    <row r="35" spans="1:7" x14ac:dyDescent="0.2">
      <c r="A35" s="11"/>
      <c r="B35" s="2" t="s">
        <v>27</v>
      </c>
      <c r="G35" s="12"/>
    </row>
    <row r="36" spans="1:7" x14ac:dyDescent="0.2">
      <c r="A36" s="11"/>
      <c r="G36" s="12"/>
    </row>
    <row r="37" spans="1:7" x14ac:dyDescent="0.2">
      <c r="A37" s="11"/>
      <c r="B37" s="2" t="s">
        <v>28</v>
      </c>
      <c r="G37" s="12"/>
    </row>
    <row r="38" spans="1:7" x14ac:dyDescent="0.2">
      <c r="A38" s="11"/>
      <c r="B38" s="2" t="s">
        <v>29</v>
      </c>
      <c r="G38" s="12"/>
    </row>
    <row r="39" spans="1:7" x14ac:dyDescent="0.2">
      <c r="A39" s="11"/>
      <c r="G39" s="12"/>
    </row>
    <row r="40" spans="1:7" x14ac:dyDescent="0.2">
      <c r="A40" s="11"/>
      <c r="B40" s="2" t="s">
        <v>30</v>
      </c>
      <c r="G40" s="12"/>
    </row>
    <row r="41" spans="1:7" x14ac:dyDescent="0.2">
      <c r="A41" s="11"/>
      <c r="G41" s="12"/>
    </row>
    <row r="42" spans="1:7" x14ac:dyDescent="0.2">
      <c r="A42" s="11"/>
      <c r="B42" s="2" t="s">
        <v>31</v>
      </c>
      <c r="G42" s="12"/>
    </row>
    <row r="43" spans="1:7" x14ac:dyDescent="0.2">
      <c r="A43" s="11"/>
      <c r="B43" s="2" t="s">
        <v>32</v>
      </c>
      <c r="G43" s="12"/>
    </row>
    <row r="44" spans="1:7" x14ac:dyDescent="0.2">
      <c r="A44" s="11"/>
      <c r="B44" s="2" t="s">
        <v>33</v>
      </c>
      <c r="G44" s="12"/>
    </row>
    <row r="45" spans="1:7" x14ac:dyDescent="0.2">
      <c r="A45" s="11"/>
      <c r="B45" s="2" t="s">
        <v>34</v>
      </c>
      <c r="G45" s="12"/>
    </row>
    <row r="46" spans="1:7" x14ac:dyDescent="0.2">
      <c r="A46" s="11"/>
      <c r="B46" s="2" t="s">
        <v>106</v>
      </c>
      <c r="G46" s="12"/>
    </row>
    <row r="47" spans="1:7" x14ac:dyDescent="0.2">
      <c r="A47" s="11"/>
      <c r="B47" s="2" t="s">
        <v>35</v>
      </c>
      <c r="G47" s="12"/>
    </row>
    <row r="48" spans="1:7" x14ac:dyDescent="0.2">
      <c r="A48" s="11"/>
      <c r="B48" s="2" t="s">
        <v>36</v>
      </c>
      <c r="G48" s="12"/>
    </row>
    <row r="49" spans="1:7" x14ac:dyDescent="0.2">
      <c r="A49" s="11"/>
      <c r="G49" s="12"/>
    </row>
    <row r="50" spans="1:7" x14ac:dyDescent="0.2">
      <c r="A50" s="11"/>
      <c r="B50" s="2" t="s">
        <v>37</v>
      </c>
      <c r="G50" s="12"/>
    </row>
    <row r="51" spans="1:7" x14ac:dyDescent="0.2">
      <c r="A51" s="11"/>
      <c r="B51" s="2" t="s">
        <v>38</v>
      </c>
      <c r="G51" s="12"/>
    </row>
    <row r="52" spans="1:7" x14ac:dyDescent="0.2">
      <c r="A52" s="11"/>
      <c r="B52" s="2" t="s">
        <v>39</v>
      </c>
      <c r="G52" s="12"/>
    </row>
    <row r="53" spans="1:7" x14ac:dyDescent="0.2">
      <c r="A53" s="11"/>
      <c r="G53" s="12"/>
    </row>
    <row r="54" spans="1:7" x14ac:dyDescent="0.2">
      <c r="A54" s="11"/>
      <c r="B54" s="2" t="s">
        <v>40</v>
      </c>
      <c r="G54" s="12"/>
    </row>
    <row r="55" spans="1:7" x14ac:dyDescent="0.2">
      <c r="A55" s="11"/>
      <c r="G55" s="12"/>
    </row>
    <row r="56" spans="1:7" x14ac:dyDescent="0.2">
      <c r="A56" s="11"/>
      <c r="B56" s="2" t="s">
        <v>41</v>
      </c>
      <c r="G56" s="12"/>
    </row>
    <row r="57" spans="1:7" x14ac:dyDescent="0.2">
      <c r="A57" s="11"/>
      <c r="B57" s="2" t="s">
        <v>42</v>
      </c>
      <c r="G57" s="12"/>
    </row>
    <row r="58" spans="1:7" x14ac:dyDescent="0.2">
      <c r="A58" s="11"/>
      <c r="B58" s="2" t="s">
        <v>43</v>
      </c>
      <c r="G58" s="12"/>
    </row>
    <row r="59" spans="1:7" x14ac:dyDescent="0.2">
      <c r="A59" s="11"/>
      <c r="B59" s="2" t="s">
        <v>44</v>
      </c>
      <c r="G59" s="12"/>
    </row>
    <row r="60" spans="1:7" x14ac:dyDescent="0.2">
      <c r="A60" s="11"/>
      <c r="G60" s="12"/>
    </row>
    <row r="61" spans="1:7" x14ac:dyDescent="0.2">
      <c r="A61" s="11"/>
      <c r="B61" s="2" t="s">
        <v>45</v>
      </c>
      <c r="G61" s="12"/>
    </row>
    <row r="62" spans="1:7" x14ac:dyDescent="0.2">
      <c r="A62" s="11"/>
      <c r="B62" s="2" t="s">
        <v>46</v>
      </c>
      <c r="G62" s="12"/>
    </row>
    <row r="63" spans="1:7" x14ac:dyDescent="0.2">
      <c r="A63" s="11"/>
      <c r="G63" s="12"/>
    </row>
    <row r="64" spans="1:7" x14ac:dyDescent="0.2">
      <c r="A64" s="11"/>
      <c r="B64" s="2" t="s">
        <v>47</v>
      </c>
      <c r="G64" s="12"/>
    </row>
    <row r="65" spans="1:7" x14ac:dyDescent="0.2">
      <c r="A65" s="11"/>
      <c r="G65" s="12"/>
    </row>
    <row r="66" spans="1:7" x14ac:dyDescent="0.2">
      <c r="A66" s="11"/>
      <c r="G66" s="12"/>
    </row>
    <row r="67" spans="1:7" x14ac:dyDescent="0.2">
      <c r="A67" s="11"/>
      <c r="G67" s="12"/>
    </row>
    <row r="68" spans="1:7" x14ac:dyDescent="0.2">
      <c r="A68" s="11"/>
      <c r="G68" s="12"/>
    </row>
    <row r="69" spans="1:7" x14ac:dyDescent="0.2">
      <c r="A69" s="11"/>
      <c r="G69" s="12"/>
    </row>
    <row r="70" spans="1:7" x14ac:dyDescent="0.2">
      <c r="A70" s="11"/>
      <c r="G70" s="12"/>
    </row>
    <row r="71" spans="1:7" x14ac:dyDescent="0.2">
      <c r="A71" s="11"/>
      <c r="G71" s="12"/>
    </row>
    <row r="72" spans="1:7" x14ac:dyDescent="0.2">
      <c r="A72" s="11"/>
      <c r="G72" s="12"/>
    </row>
    <row r="73" spans="1:7" x14ac:dyDescent="0.2">
      <c r="A73" s="11"/>
      <c r="G73" s="12"/>
    </row>
    <row r="74" spans="1:7" x14ac:dyDescent="0.2">
      <c r="A74" s="11"/>
      <c r="G74" s="12"/>
    </row>
    <row r="75" spans="1:7" x14ac:dyDescent="0.2">
      <c r="A75" s="11"/>
      <c r="G75" s="12"/>
    </row>
    <row r="76" spans="1:7" x14ac:dyDescent="0.2">
      <c r="A76" s="14" t="s">
        <v>48</v>
      </c>
      <c r="B76" s="15"/>
      <c r="C76" s="15"/>
      <c r="D76" s="15"/>
      <c r="E76" s="15"/>
      <c r="F76" s="15"/>
      <c r="G76" s="16"/>
    </row>
  </sheetData>
  <pageMargins left="0.75" right="0.75" top="0.75" bottom="0.75" header="0.5" footer="0.5"/>
  <pageSetup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L66"/>
  <sheetViews>
    <sheetView showGridLines="0" tabSelected="1" view="pageBreakPreview" topLeftCell="A7" zoomScaleNormal="100" zoomScaleSheetLayoutView="100" workbookViewId="0">
      <selection activeCell="Q51" sqref="Q51"/>
    </sheetView>
  </sheetViews>
  <sheetFormatPr defaultColWidth="9.33203125" defaultRowHeight="11.25" x14ac:dyDescent="0.2"/>
  <cols>
    <col min="1" max="1" width="5.1640625" style="2" customWidth="1"/>
    <col min="2" max="2" width="16.33203125" style="2" customWidth="1"/>
    <col min="3" max="3" width="10.6640625" style="2" customWidth="1"/>
    <col min="4" max="4" width="10.5" style="2" bestFit="1" customWidth="1"/>
    <col min="5" max="5" width="10.33203125" style="2" customWidth="1"/>
    <col min="6" max="6" width="11.5" style="2" customWidth="1"/>
    <col min="7" max="7" width="13.6640625" style="2" customWidth="1"/>
    <col min="8" max="9" width="13.5" style="2" customWidth="1"/>
    <col min="10" max="10" width="10.5" style="2" bestFit="1" customWidth="1"/>
    <col min="11" max="16384" width="9.33203125" style="2"/>
  </cols>
  <sheetData>
    <row r="1" spans="1:12" x14ac:dyDescent="0.2">
      <c r="A1" s="1" t="s">
        <v>107</v>
      </c>
      <c r="C1" s="1"/>
      <c r="E1" s="1"/>
      <c r="F1" s="1"/>
      <c r="G1" s="1"/>
      <c r="H1" s="1"/>
      <c r="I1" s="17"/>
      <c r="K1" s="1">
        <v>73</v>
      </c>
    </row>
    <row r="2" spans="1:12" x14ac:dyDescent="0.2">
      <c r="A2" s="18" t="s">
        <v>49</v>
      </c>
      <c r="B2" s="19"/>
      <c r="C2" s="19"/>
      <c r="D2" s="19"/>
      <c r="E2" s="19"/>
      <c r="F2" s="19"/>
      <c r="G2" s="19"/>
      <c r="H2" s="19"/>
      <c r="I2" s="19"/>
      <c r="J2" s="19"/>
      <c r="K2" s="20"/>
    </row>
    <row r="3" spans="1:12" x14ac:dyDescent="0.2">
      <c r="A3" s="8"/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2" x14ac:dyDescent="0.2">
      <c r="A4" s="23"/>
      <c r="B4" s="24"/>
      <c r="C4" s="24"/>
      <c r="D4" s="25" t="s">
        <v>50</v>
      </c>
      <c r="E4" s="25"/>
      <c r="F4" s="25"/>
      <c r="G4" s="25"/>
      <c r="H4" s="24"/>
      <c r="I4" s="24"/>
      <c r="J4" s="24"/>
      <c r="K4" s="26"/>
    </row>
    <row r="5" spans="1:12" x14ac:dyDescent="0.2">
      <c r="A5" s="27"/>
      <c r="B5" s="28"/>
      <c r="C5" s="29" t="s">
        <v>51</v>
      </c>
      <c r="D5" s="30"/>
      <c r="E5" s="30"/>
      <c r="F5" s="30"/>
      <c r="G5" s="30" t="s">
        <v>52</v>
      </c>
      <c r="H5" s="28"/>
      <c r="I5" s="28"/>
      <c r="J5" s="28"/>
      <c r="K5" s="31"/>
    </row>
    <row r="6" spans="1:12" x14ac:dyDescent="0.2">
      <c r="A6" s="27"/>
      <c r="B6" s="28"/>
      <c r="C6" s="29" t="s">
        <v>53</v>
      </c>
      <c r="D6" s="29" t="s">
        <v>54</v>
      </c>
      <c r="E6" s="29" t="s">
        <v>52</v>
      </c>
      <c r="F6" s="29" t="s">
        <v>52</v>
      </c>
      <c r="G6" s="29" t="s">
        <v>55</v>
      </c>
      <c r="H6" s="29" t="s">
        <v>56</v>
      </c>
      <c r="I6" s="29" t="s">
        <v>57</v>
      </c>
      <c r="J6" s="28"/>
      <c r="K6" s="31"/>
    </row>
    <row r="7" spans="1:12" x14ac:dyDescent="0.2">
      <c r="A7" s="32" t="s">
        <v>58</v>
      </c>
      <c r="B7" s="29" t="s">
        <v>59</v>
      </c>
      <c r="C7" s="29" t="s">
        <v>60</v>
      </c>
      <c r="D7" s="29" t="s">
        <v>61</v>
      </c>
      <c r="E7" s="29" t="s">
        <v>62</v>
      </c>
      <c r="F7" s="29" t="s">
        <v>63</v>
      </c>
      <c r="G7" s="29" t="s">
        <v>64</v>
      </c>
      <c r="H7" s="29" t="s">
        <v>65</v>
      </c>
      <c r="I7" s="29" t="s">
        <v>65</v>
      </c>
      <c r="J7" s="29" t="s">
        <v>66</v>
      </c>
      <c r="K7" s="33" t="s">
        <v>58</v>
      </c>
    </row>
    <row r="8" spans="1:12" x14ac:dyDescent="0.2">
      <c r="A8" s="32" t="s">
        <v>67</v>
      </c>
      <c r="B8" s="29"/>
      <c r="C8" s="29" t="s">
        <v>68</v>
      </c>
      <c r="D8" s="29" t="s">
        <v>69</v>
      </c>
      <c r="E8" s="29" t="s">
        <v>70</v>
      </c>
      <c r="F8" s="29" t="s">
        <v>71</v>
      </c>
      <c r="G8" s="29" t="s">
        <v>72</v>
      </c>
      <c r="H8" s="29" t="s">
        <v>73</v>
      </c>
      <c r="I8" s="29" t="s">
        <v>73</v>
      </c>
      <c r="J8" s="29"/>
      <c r="K8" s="33" t="s">
        <v>67</v>
      </c>
    </row>
    <row r="9" spans="1:12" x14ac:dyDescent="0.2">
      <c r="A9" s="34"/>
      <c r="B9" s="35" t="s">
        <v>74</v>
      </c>
      <c r="C9" s="35" t="s">
        <v>75</v>
      </c>
      <c r="D9" s="35" t="s">
        <v>76</v>
      </c>
      <c r="E9" s="35" t="s">
        <v>77</v>
      </c>
      <c r="F9" s="35" t="s">
        <v>78</v>
      </c>
      <c r="G9" s="35" t="s">
        <v>79</v>
      </c>
      <c r="H9" s="35" t="s">
        <v>80</v>
      </c>
      <c r="I9" s="35" t="s">
        <v>81</v>
      </c>
      <c r="J9" s="35" t="s">
        <v>82</v>
      </c>
      <c r="K9" s="36"/>
      <c r="L9" s="61"/>
    </row>
    <row r="10" spans="1:12" x14ac:dyDescent="0.2">
      <c r="A10" s="37">
        <v>1</v>
      </c>
      <c r="B10" s="38" t="s">
        <v>83</v>
      </c>
      <c r="C10" s="50" t="s">
        <v>84</v>
      </c>
      <c r="D10" s="51">
        <v>14703</v>
      </c>
      <c r="E10" s="51">
        <v>3429</v>
      </c>
      <c r="F10" s="51">
        <v>230</v>
      </c>
      <c r="G10" s="51">
        <v>572</v>
      </c>
      <c r="H10" s="51">
        <v>425</v>
      </c>
      <c r="I10" s="51">
        <v>7508</v>
      </c>
      <c r="J10" s="52">
        <v>26867</v>
      </c>
      <c r="K10" s="39">
        <v>1</v>
      </c>
      <c r="L10" s="60"/>
    </row>
    <row r="11" spans="1:12" x14ac:dyDescent="0.2">
      <c r="A11" s="37">
        <v>2</v>
      </c>
      <c r="B11" s="40" t="s">
        <v>85</v>
      </c>
      <c r="C11" s="53">
        <v>0.25</v>
      </c>
      <c r="D11" s="51">
        <v>0</v>
      </c>
      <c r="E11" s="51">
        <v>0</v>
      </c>
      <c r="F11" s="51">
        <v>0</v>
      </c>
      <c r="G11" s="51">
        <v>0</v>
      </c>
      <c r="H11" s="51">
        <v>0</v>
      </c>
      <c r="I11" s="51">
        <v>0</v>
      </c>
      <c r="J11" s="52">
        <v>0</v>
      </c>
      <c r="K11" s="39">
        <v>2</v>
      </c>
    </row>
    <row r="12" spans="1:12" x14ac:dyDescent="0.2">
      <c r="A12" s="37">
        <v>3</v>
      </c>
      <c r="B12" s="40" t="s">
        <v>85</v>
      </c>
      <c r="C12" s="53">
        <v>0.33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5</v>
      </c>
      <c r="J12" s="52">
        <v>5</v>
      </c>
      <c r="K12" s="39">
        <v>3</v>
      </c>
    </row>
    <row r="13" spans="1:12" x14ac:dyDescent="0.2">
      <c r="A13" s="37">
        <v>4</v>
      </c>
      <c r="B13" s="40" t="s">
        <v>85</v>
      </c>
      <c r="C13" s="53">
        <v>0.4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2">
        <v>0</v>
      </c>
      <c r="K13" s="39">
        <v>4</v>
      </c>
    </row>
    <row r="14" spans="1:12" x14ac:dyDescent="0.2">
      <c r="A14" s="37">
        <v>5</v>
      </c>
      <c r="B14" s="40" t="s">
        <v>85</v>
      </c>
      <c r="C14" s="53">
        <v>0.5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29</v>
      </c>
      <c r="J14" s="52">
        <v>29</v>
      </c>
      <c r="K14" s="39">
        <v>5</v>
      </c>
    </row>
    <row r="15" spans="1:12" x14ac:dyDescent="0.2">
      <c r="A15" s="37">
        <v>6</v>
      </c>
      <c r="B15" s="40" t="s">
        <v>85</v>
      </c>
      <c r="C15" s="53">
        <v>0.66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2">
        <v>0</v>
      </c>
      <c r="K15" s="39">
        <v>6</v>
      </c>
    </row>
    <row r="16" spans="1:12" x14ac:dyDescent="0.2">
      <c r="A16" s="37">
        <v>7</v>
      </c>
      <c r="B16" s="40" t="s">
        <v>86</v>
      </c>
      <c r="C16" s="54" t="s">
        <v>87</v>
      </c>
      <c r="D16" s="55">
        <f t="shared" ref="D16:J16" si="0">SUM(D10:D15)</f>
        <v>14703</v>
      </c>
      <c r="E16" s="55">
        <f t="shared" si="0"/>
        <v>3429</v>
      </c>
      <c r="F16" s="55">
        <f t="shared" si="0"/>
        <v>230</v>
      </c>
      <c r="G16" s="55">
        <f t="shared" si="0"/>
        <v>572</v>
      </c>
      <c r="H16" s="55">
        <f t="shared" si="0"/>
        <v>425</v>
      </c>
      <c r="I16" s="55">
        <f t="shared" si="0"/>
        <v>7542</v>
      </c>
      <c r="J16" s="55">
        <f t="shared" si="0"/>
        <v>26901</v>
      </c>
      <c r="K16" s="39">
        <v>7</v>
      </c>
    </row>
    <row r="17" spans="1:11" x14ac:dyDescent="0.2">
      <c r="A17" s="37">
        <v>8</v>
      </c>
      <c r="B17" s="38" t="s">
        <v>88</v>
      </c>
      <c r="C17" s="50" t="s">
        <v>84</v>
      </c>
      <c r="D17" s="51">
        <v>116</v>
      </c>
      <c r="E17" s="51">
        <v>2</v>
      </c>
      <c r="F17" s="51">
        <v>0</v>
      </c>
      <c r="G17" s="51">
        <v>9</v>
      </c>
      <c r="H17" s="51">
        <v>32</v>
      </c>
      <c r="I17" s="51">
        <v>36</v>
      </c>
      <c r="J17" s="52">
        <v>195</v>
      </c>
      <c r="K17" s="39">
        <v>8</v>
      </c>
    </row>
    <row r="18" spans="1:11" x14ac:dyDescent="0.2">
      <c r="A18" s="37">
        <v>9</v>
      </c>
      <c r="B18" s="38" t="s">
        <v>89</v>
      </c>
      <c r="C18" s="53">
        <v>0.85</v>
      </c>
      <c r="D18" s="51">
        <v>0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2">
        <v>0</v>
      </c>
      <c r="K18" s="39">
        <v>9</v>
      </c>
    </row>
    <row r="19" spans="1:11" x14ac:dyDescent="0.2">
      <c r="A19" s="37">
        <v>10</v>
      </c>
      <c r="B19" s="40" t="s">
        <v>90</v>
      </c>
      <c r="C19" s="54"/>
      <c r="D19" s="55">
        <f t="shared" ref="D19:J19" si="1">SUM(D17:D18)</f>
        <v>116</v>
      </c>
      <c r="E19" s="55">
        <f t="shared" si="1"/>
        <v>2</v>
      </c>
      <c r="F19" s="55">
        <f t="shared" si="1"/>
        <v>0</v>
      </c>
      <c r="G19" s="55">
        <f t="shared" si="1"/>
        <v>9</v>
      </c>
      <c r="H19" s="55">
        <f t="shared" si="1"/>
        <v>32</v>
      </c>
      <c r="I19" s="55">
        <f t="shared" si="1"/>
        <v>36</v>
      </c>
      <c r="J19" s="55">
        <f t="shared" si="1"/>
        <v>195</v>
      </c>
      <c r="K19" s="39">
        <v>10</v>
      </c>
    </row>
    <row r="20" spans="1:11" x14ac:dyDescent="0.2">
      <c r="A20" s="37">
        <v>11</v>
      </c>
      <c r="B20" s="40" t="s">
        <v>91</v>
      </c>
      <c r="C20" s="50" t="s">
        <v>84</v>
      </c>
      <c r="D20" s="51">
        <v>333</v>
      </c>
      <c r="E20" s="51">
        <v>17</v>
      </c>
      <c r="F20" s="51">
        <v>1</v>
      </c>
      <c r="G20" s="51">
        <v>37</v>
      </c>
      <c r="H20" s="51">
        <v>3</v>
      </c>
      <c r="I20" s="51">
        <v>57</v>
      </c>
      <c r="J20" s="52">
        <v>448</v>
      </c>
      <c r="K20" s="39">
        <v>11</v>
      </c>
    </row>
    <row r="21" spans="1:11" x14ac:dyDescent="0.2">
      <c r="A21" s="37">
        <v>12</v>
      </c>
      <c r="B21" s="40" t="s">
        <v>92</v>
      </c>
      <c r="C21" s="50" t="s">
        <v>84</v>
      </c>
      <c r="D21" s="51">
        <v>285</v>
      </c>
      <c r="E21" s="51">
        <v>27</v>
      </c>
      <c r="F21" s="51">
        <v>1</v>
      </c>
      <c r="G21" s="51">
        <v>7</v>
      </c>
      <c r="H21" s="51">
        <v>15</v>
      </c>
      <c r="I21" s="51">
        <v>224</v>
      </c>
      <c r="J21" s="52">
        <v>559</v>
      </c>
      <c r="K21" s="39">
        <v>12</v>
      </c>
    </row>
    <row r="22" spans="1:11" x14ac:dyDescent="0.2">
      <c r="A22" s="37">
        <v>13</v>
      </c>
      <c r="B22" s="40" t="s">
        <v>93</v>
      </c>
      <c r="C22" s="53">
        <v>0.33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2">
        <v>0</v>
      </c>
      <c r="K22" s="39">
        <v>13</v>
      </c>
    </row>
    <row r="23" spans="1:11" x14ac:dyDescent="0.2">
      <c r="A23" s="37">
        <v>14</v>
      </c>
      <c r="B23" s="40" t="s">
        <v>94</v>
      </c>
      <c r="C23" s="54" t="s">
        <v>87</v>
      </c>
      <c r="D23" s="55">
        <f t="shared" ref="D23:J23" si="2">SUM(D20:D22)</f>
        <v>618</v>
      </c>
      <c r="E23" s="55">
        <f t="shared" si="2"/>
        <v>44</v>
      </c>
      <c r="F23" s="55">
        <f t="shared" si="2"/>
        <v>2</v>
      </c>
      <c r="G23" s="55">
        <f t="shared" si="2"/>
        <v>44</v>
      </c>
      <c r="H23" s="55">
        <f t="shared" si="2"/>
        <v>18</v>
      </c>
      <c r="I23" s="55">
        <f t="shared" si="2"/>
        <v>281</v>
      </c>
      <c r="J23" s="55">
        <f t="shared" si="2"/>
        <v>1007</v>
      </c>
      <c r="K23" s="39">
        <v>14</v>
      </c>
    </row>
    <row r="24" spans="1:11" x14ac:dyDescent="0.2">
      <c r="A24" s="37">
        <v>15</v>
      </c>
      <c r="B24" s="40" t="s">
        <v>95</v>
      </c>
      <c r="C24" s="50" t="s">
        <v>84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2</v>
      </c>
      <c r="J24" s="52">
        <v>2</v>
      </c>
      <c r="K24" s="39">
        <v>15</v>
      </c>
    </row>
    <row r="25" spans="1:11" x14ac:dyDescent="0.2">
      <c r="A25" s="37">
        <v>16</v>
      </c>
      <c r="B25" s="40" t="s">
        <v>96</v>
      </c>
      <c r="C25" s="50" t="s">
        <v>84</v>
      </c>
      <c r="D25" s="51">
        <v>69</v>
      </c>
      <c r="E25" s="51">
        <v>7</v>
      </c>
      <c r="F25" s="51">
        <v>0</v>
      </c>
      <c r="G25" s="51">
        <v>1</v>
      </c>
      <c r="H25" s="51">
        <v>2</v>
      </c>
      <c r="I25" s="51">
        <v>116</v>
      </c>
      <c r="J25" s="52">
        <v>195</v>
      </c>
      <c r="K25" s="39">
        <v>16</v>
      </c>
    </row>
    <row r="26" spans="1:11" x14ac:dyDescent="0.2">
      <c r="A26" s="37">
        <v>17</v>
      </c>
      <c r="B26" s="40" t="s">
        <v>97</v>
      </c>
      <c r="C26" s="53">
        <v>0.5</v>
      </c>
      <c r="D26" s="51">
        <v>13</v>
      </c>
      <c r="E26" s="51">
        <v>2</v>
      </c>
      <c r="F26" s="51">
        <v>0</v>
      </c>
      <c r="G26" s="51">
        <v>0</v>
      </c>
      <c r="H26" s="51">
        <v>0</v>
      </c>
      <c r="I26" s="51">
        <v>0</v>
      </c>
      <c r="J26" s="52">
        <v>15</v>
      </c>
      <c r="K26" s="39">
        <v>17</v>
      </c>
    </row>
    <row r="27" spans="1:11" x14ac:dyDescent="0.2">
      <c r="A27" s="37">
        <v>18</v>
      </c>
      <c r="B27" s="40" t="s">
        <v>98</v>
      </c>
      <c r="C27" s="54"/>
      <c r="D27" s="55">
        <f>SUM(D24:D26)</f>
        <v>82</v>
      </c>
      <c r="E27" s="55">
        <f t="shared" ref="E27:J27" si="3">SUM(E24:E26)</f>
        <v>9</v>
      </c>
      <c r="F27" s="55">
        <f t="shared" si="3"/>
        <v>0</v>
      </c>
      <c r="G27" s="55">
        <f t="shared" si="3"/>
        <v>1</v>
      </c>
      <c r="H27" s="55">
        <f t="shared" si="3"/>
        <v>2</v>
      </c>
      <c r="I27" s="55">
        <f t="shared" si="3"/>
        <v>118</v>
      </c>
      <c r="J27" s="55">
        <f t="shared" si="3"/>
        <v>212</v>
      </c>
      <c r="K27" s="39">
        <v>18</v>
      </c>
    </row>
    <row r="28" spans="1:11" x14ac:dyDescent="0.2">
      <c r="A28" s="37">
        <v>19</v>
      </c>
      <c r="B28" s="38" t="s">
        <v>99</v>
      </c>
      <c r="C28" s="50" t="s">
        <v>84</v>
      </c>
      <c r="D28" s="51">
        <v>4182</v>
      </c>
      <c r="E28" s="51">
        <v>1304</v>
      </c>
      <c r="F28" s="51">
        <v>628</v>
      </c>
      <c r="G28" s="51">
        <v>251</v>
      </c>
      <c r="H28" s="51">
        <v>71</v>
      </c>
      <c r="I28" s="51">
        <v>681</v>
      </c>
      <c r="J28" s="52">
        <v>7117</v>
      </c>
      <c r="K28" s="39">
        <v>19</v>
      </c>
    </row>
    <row r="29" spans="1:11" x14ac:dyDescent="0.2">
      <c r="A29" s="37">
        <v>20</v>
      </c>
      <c r="B29" s="40" t="s">
        <v>100</v>
      </c>
      <c r="C29" s="53">
        <v>0.33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2">
        <v>0</v>
      </c>
      <c r="K29" s="39">
        <v>20</v>
      </c>
    </row>
    <row r="30" spans="1:11" x14ac:dyDescent="0.2">
      <c r="A30" s="37">
        <v>21</v>
      </c>
      <c r="B30" s="40" t="s">
        <v>100</v>
      </c>
      <c r="C30" s="53">
        <v>0.5</v>
      </c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2">
        <v>0</v>
      </c>
      <c r="K30" s="39">
        <v>21</v>
      </c>
    </row>
    <row r="31" spans="1:11" x14ac:dyDescent="0.2">
      <c r="A31" s="37">
        <v>22</v>
      </c>
      <c r="B31" s="40" t="s">
        <v>101</v>
      </c>
      <c r="C31" s="54"/>
      <c r="D31" s="55">
        <f t="shared" ref="D31:J31" si="4">SUM(D28:D30)</f>
        <v>4182</v>
      </c>
      <c r="E31" s="55">
        <f t="shared" si="4"/>
        <v>1304</v>
      </c>
      <c r="F31" s="55">
        <f t="shared" si="4"/>
        <v>628</v>
      </c>
      <c r="G31" s="55">
        <f t="shared" si="4"/>
        <v>251</v>
      </c>
      <c r="H31" s="55">
        <f t="shared" si="4"/>
        <v>71</v>
      </c>
      <c r="I31" s="55">
        <f t="shared" si="4"/>
        <v>681</v>
      </c>
      <c r="J31" s="55">
        <f t="shared" si="4"/>
        <v>7117</v>
      </c>
      <c r="K31" s="39">
        <v>22</v>
      </c>
    </row>
    <row r="32" spans="1:11" ht="12" thickBot="1" x14ac:dyDescent="0.25">
      <c r="A32" s="37">
        <v>23</v>
      </c>
      <c r="B32" s="41"/>
      <c r="C32" s="41"/>
      <c r="D32" s="41"/>
      <c r="E32" s="41"/>
      <c r="F32" s="41"/>
      <c r="G32" s="41"/>
      <c r="H32" s="41"/>
      <c r="I32" s="41"/>
      <c r="J32" s="41"/>
      <c r="K32" s="39">
        <v>23</v>
      </c>
    </row>
    <row r="33" spans="1:12" ht="12" thickBot="1" x14ac:dyDescent="0.25">
      <c r="A33" s="37">
        <v>57</v>
      </c>
      <c r="B33" s="42" t="s">
        <v>66</v>
      </c>
      <c r="C33" s="43"/>
      <c r="D33" s="56">
        <f t="shared" ref="D33:J33" si="5">+D16+D19+D23+D27+D31</f>
        <v>19701</v>
      </c>
      <c r="E33" s="57">
        <f t="shared" si="5"/>
        <v>4788</v>
      </c>
      <c r="F33" s="57">
        <f t="shared" si="5"/>
        <v>860</v>
      </c>
      <c r="G33" s="57">
        <f t="shared" si="5"/>
        <v>877</v>
      </c>
      <c r="H33" s="57">
        <f t="shared" si="5"/>
        <v>548</v>
      </c>
      <c r="I33" s="57">
        <f t="shared" si="5"/>
        <v>8658</v>
      </c>
      <c r="J33" s="58">
        <f t="shared" si="5"/>
        <v>35432</v>
      </c>
      <c r="K33" s="39">
        <v>57</v>
      </c>
    </row>
    <row r="34" spans="1:12" x14ac:dyDescent="0.2">
      <c r="A34" s="64">
        <v>58</v>
      </c>
      <c r="B34" s="2" t="s">
        <v>102</v>
      </c>
      <c r="D34" s="28"/>
      <c r="E34" s="28"/>
      <c r="F34" s="28"/>
      <c r="G34" s="28"/>
      <c r="H34" s="28"/>
      <c r="I34" s="28"/>
      <c r="J34" s="28"/>
      <c r="K34" s="33">
        <v>58</v>
      </c>
    </row>
    <row r="35" spans="1:12" x14ac:dyDescent="0.2">
      <c r="A35" s="65"/>
      <c r="B35" s="2" t="s">
        <v>103</v>
      </c>
      <c r="D35" s="28"/>
      <c r="E35" s="28"/>
      <c r="F35" s="28"/>
      <c r="G35" s="28"/>
      <c r="H35" s="28"/>
      <c r="I35" s="28"/>
      <c r="J35" s="28"/>
      <c r="K35" s="31"/>
    </row>
    <row r="36" spans="1:12" x14ac:dyDescent="0.2">
      <c r="A36" s="66"/>
      <c r="B36" s="44" t="s">
        <v>104</v>
      </c>
      <c r="C36" s="44"/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36"/>
    </row>
    <row r="37" spans="1:12" x14ac:dyDescent="0.2">
      <c r="A37" s="11"/>
      <c r="B37" s="62"/>
      <c r="C37" s="62"/>
      <c r="D37" s="63"/>
      <c r="E37" s="63"/>
      <c r="F37" s="63"/>
      <c r="G37" s="63"/>
      <c r="H37" s="63"/>
      <c r="I37" s="63"/>
      <c r="J37" s="63"/>
      <c r="K37" s="12"/>
    </row>
    <row r="38" spans="1:12" x14ac:dyDescent="0.2">
      <c r="A38" s="18" t="s">
        <v>108</v>
      </c>
      <c r="B38" s="19"/>
      <c r="C38" s="19"/>
      <c r="D38" s="19"/>
      <c r="E38" s="19"/>
      <c r="F38" s="19"/>
      <c r="G38" s="19"/>
      <c r="H38" s="19"/>
      <c r="I38" s="19"/>
      <c r="J38" s="19"/>
      <c r="K38" s="20"/>
    </row>
    <row r="39" spans="1:12" x14ac:dyDescent="0.2">
      <c r="A39" s="8"/>
      <c r="B39" s="21"/>
      <c r="C39" s="21"/>
      <c r="D39" s="21"/>
      <c r="E39" s="21"/>
      <c r="F39" s="21"/>
      <c r="G39" s="21"/>
      <c r="H39" s="21"/>
      <c r="I39" s="21"/>
      <c r="J39" s="21"/>
      <c r="K39" s="22"/>
    </row>
    <row r="40" spans="1:12" x14ac:dyDescent="0.2">
      <c r="A40" s="23"/>
      <c r="B40" s="24"/>
      <c r="C40" s="24"/>
      <c r="D40" s="25" t="s">
        <v>50</v>
      </c>
      <c r="E40" s="25"/>
      <c r="F40" s="25"/>
      <c r="G40" s="25"/>
      <c r="H40" s="24"/>
      <c r="I40" s="24"/>
      <c r="J40" s="24"/>
      <c r="K40" s="26"/>
    </row>
    <row r="41" spans="1:12" x14ac:dyDescent="0.2">
      <c r="A41" s="27"/>
      <c r="B41" s="28"/>
      <c r="C41" s="29" t="s">
        <v>51</v>
      </c>
      <c r="D41" s="30"/>
      <c r="E41" s="30"/>
      <c r="F41" s="30"/>
      <c r="G41" s="30" t="s">
        <v>52</v>
      </c>
      <c r="H41" s="28"/>
      <c r="I41" s="28"/>
      <c r="J41" s="28"/>
      <c r="K41" s="31"/>
    </row>
    <row r="42" spans="1:12" x14ac:dyDescent="0.2">
      <c r="A42" s="27"/>
      <c r="B42" s="28"/>
      <c r="C42" s="29" t="s">
        <v>53</v>
      </c>
      <c r="D42" s="29" t="s">
        <v>54</v>
      </c>
      <c r="E42" s="29" t="s">
        <v>52</v>
      </c>
      <c r="F42" s="29" t="s">
        <v>52</v>
      </c>
      <c r="G42" s="29" t="s">
        <v>55</v>
      </c>
      <c r="H42" s="29" t="s">
        <v>56</v>
      </c>
      <c r="I42" s="29" t="s">
        <v>57</v>
      </c>
      <c r="J42" s="28"/>
      <c r="K42" s="31"/>
    </row>
    <row r="43" spans="1:12" x14ac:dyDescent="0.2">
      <c r="A43" s="32" t="s">
        <v>58</v>
      </c>
      <c r="B43" s="29" t="s">
        <v>59</v>
      </c>
      <c r="C43" s="29" t="s">
        <v>60</v>
      </c>
      <c r="D43" s="29" t="s">
        <v>61</v>
      </c>
      <c r="E43" s="29" t="s">
        <v>62</v>
      </c>
      <c r="F43" s="29" t="s">
        <v>63</v>
      </c>
      <c r="G43" s="29" t="s">
        <v>64</v>
      </c>
      <c r="H43" s="29" t="s">
        <v>65</v>
      </c>
      <c r="I43" s="29" t="s">
        <v>65</v>
      </c>
      <c r="J43" s="29" t="s">
        <v>66</v>
      </c>
      <c r="K43" s="33" t="s">
        <v>58</v>
      </c>
    </row>
    <row r="44" spans="1:12" x14ac:dyDescent="0.2">
      <c r="A44" s="32" t="s">
        <v>67</v>
      </c>
      <c r="B44" s="29"/>
      <c r="C44" s="29" t="s">
        <v>68</v>
      </c>
      <c r="D44" s="29" t="s">
        <v>69</v>
      </c>
      <c r="E44" s="29" t="s">
        <v>70</v>
      </c>
      <c r="F44" s="29" t="s">
        <v>71</v>
      </c>
      <c r="G44" s="29" t="s">
        <v>72</v>
      </c>
      <c r="H44" s="29" t="s">
        <v>73</v>
      </c>
      <c r="I44" s="29" t="s">
        <v>73</v>
      </c>
      <c r="J44" s="29"/>
      <c r="K44" s="33" t="s">
        <v>67</v>
      </c>
    </row>
    <row r="45" spans="1:12" x14ac:dyDescent="0.2">
      <c r="A45" s="34"/>
      <c r="B45" s="35" t="s">
        <v>74</v>
      </c>
      <c r="C45" s="35" t="s">
        <v>75</v>
      </c>
      <c r="D45" s="35" t="s">
        <v>76</v>
      </c>
      <c r="E45" s="35" t="s">
        <v>77</v>
      </c>
      <c r="F45" s="35" t="s">
        <v>78</v>
      </c>
      <c r="G45" s="35" t="s">
        <v>79</v>
      </c>
      <c r="H45" s="35" t="s">
        <v>80</v>
      </c>
      <c r="I45" s="35" t="s">
        <v>81</v>
      </c>
      <c r="J45" s="35" t="s">
        <v>82</v>
      </c>
      <c r="K45" s="36"/>
      <c r="L45" s="61"/>
    </row>
    <row r="46" spans="1:12" x14ac:dyDescent="0.2">
      <c r="A46" s="37">
        <v>1</v>
      </c>
      <c r="B46" s="41" t="s">
        <v>88</v>
      </c>
      <c r="C46" s="41" t="s">
        <v>109</v>
      </c>
      <c r="D46" s="51">
        <v>18</v>
      </c>
      <c r="E46" s="51">
        <v>0</v>
      </c>
      <c r="F46" s="51">
        <v>0</v>
      </c>
      <c r="G46" s="51">
        <v>9</v>
      </c>
      <c r="H46" s="51">
        <v>0</v>
      </c>
      <c r="I46" s="51">
        <v>5</v>
      </c>
      <c r="J46" s="52">
        <v>32</v>
      </c>
      <c r="K46" s="39">
        <v>1</v>
      </c>
    </row>
    <row r="47" spans="1:12" x14ac:dyDescent="0.2">
      <c r="A47" s="37">
        <v>2</v>
      </c>
      <c r="B47" s="41" t="s">
        <v>88</v>
      </c>
      <c r="C47" s="41" t="s">
        <v>110</v>
      </c>
      <c r="D47" s="51">
        <v>13</v>
      </c>
      <c r="E47" s="51">
        <v>0</v>
      </c>
      <c r="F47" s="51">
        <v>0</v>
      </c>
      <c r="G47" s="51">
        <v>0</v>
      </c>
      <c r="H47" s="51">
        <v>4</v>
      </c>
      <c r="I47" s="51">
        <v>0</v>
      </c>
      <c r="J47" s="52">
        <v>17</v>
      </c>
      <c r="K47" s="39">
        <v>2</v>
      </c>
    </row>
    <row r="48" spans="1:12" x14ac:dyDescent="0.2">
      <c r="A48" s="37">
        <v>3</v>
      </c>
      <c r="B48" s="41" t="s">
        <v>90</v>
      </c>
      <c r="C48" s="41"/>
      <c r="D48" s="51">
        <f>SUM(D46:D47)</f>
        <v>31</v>
      </c>
      <c r="E48" s="51">
        <f t="shared" ref="E48:J48" si="6">SUM(E46:E47)</f>
        <v>0</v>
      </c>
      <c r="F48" s="51">
        <f t="shared" si="6"/>
        <v>0</v>
      </c>
      <c r="G48" s="51">
        <f t="shared" si="6"/>
        <v>9</v>
      </c>
      <c r="H48" s="51">
        <f t="shared" si="6"/>
        <v>4</v>
      </c>
      <c r="I48" s="51">
        <f t="shared" si="6"/>
        <v>5</v>
      </c>
      <c r="J48" s="52">
        <f t="shared" si="6"/>
        <v>49</v>
      </c>
      <c r="K48" s="39">
        <v>3</v>
      </c>
    </row>
    <row r="49" spans="1:11" x14ac:dyDescent="0.2">
      <c r="A49" s="37">
        <v>4</v>
      </c>
      <c r="B49" s="41" t="s">
        <v>91</v>
      </c>
      <c r="C49" s="41" t="s">
        <v>110</v>
      </c>
      <c r="D49" s="51">
        <v>17</v>
      </c>
      <c r="E49" s="51">
        <v>0</v>
      </c>
      <c r="F49" s="51">
        <v>0</v>
      </c>
      <c r="G49" s="51">
        <v>0</v>
      </c>
      <c r="H49" s="51">
        <v>0</v>
      </c>
      <c r="I49" s="51">
        <v>0</v>
      </c>
      <c r="J49" s="52">
        <v>17</v>
      </c>
      <c r="K49" s="39">
        <v>4</v>
      </c>
    </row>
    <row r="50" spans="1:11" x14ac:dyDescent="0.2">
      <c r="A50" s="37">
        <v>5</v>
      </c>
      <c r="B50" s="41" t="s">
        <v>92</v>
      </c>
      <c r="C50" s="41" t="s">
        <v>110</v>
      </c>
      <c r="D50" s="51">
        <v>14</v>
      </c>
      <c r="E50" s="51">
        <v>0</v>
      </c>
      <c r="F50" s="51">
        <v>0</v>
      </c>
      <c r="G50" s="51">
        <v>0</v>
      </c>
      <c r="H50" s="51">
        <v>5</v>
      </c>
      <c r="I50" s="51">
        <v>0</v>
      </c>
      <c r="J50" s="52">
        <v>19</v>
      </c>
      <c r="K50" s="39">
        <v>5</v>
      </c>
    </row>
    <row r="51" spans="1:11" x14ac:dyDescent="0.2">
      <c r="A51" s="37">
        <v>6</v>
      </c>
      <c r="B51" s="41" t="s">
        <v>94</v>
      </c>
      <c r="C51" s="41"/>
      <c r="D51" s="51">
        <f>SUM(D49:D50)</f>
        <v>31</v>
      </c>
      <c r="E51" s="51">
        <f t="shared" ref="E51:J51" si="7">SUM(E49:E50)</f>
        <v>0</v>
      </c>
      <c r="F51" s="51">
        <f t="shared" si="7"/>
        <v>0</v>
      </c>
      <c r="G51" s="51">
        <f t="shared" si="7"/>
        <v>0</v>
      </c>
      <c r="H51" s="51">
        <f t="shared" si="7"/>
        <v>5</v>
      </c>
      <c r="I51" s="51">
        <f t="shared" si="7"/>
        <v>0</v>
      </c>
      <c r="J51" s="52">
        <f t="shared" si="7"/>
        <v>36</v>
      </c>
      <c r="K51" s="39">
        <v>6</v>
      </c>
    </row>
    <row r="52" spans="1:11" x14ac:dyDescent="0.2">
      <c r="A52" s="37">
        <v>7</v>
      </c>
      <c r="B52" s="41" t="s">
        <v>99</v>
      </c>
      <c r="C52" s="41" t="s">
        <v>109</v>
      </c>
      <c r="D52" s="51">
        <v>4</v>
      </c>
      <c r="E52" s="51">
        <v>1</v>
      </c>
      <c r="F52" s="51">
        <v>0</v>
      </c>
      <c r="G52" s="51">
        <v>4</v>
      </c>
      <c r="H52" s="51">
        <v>1</v>
      </c>
      <c r="I52" s="51">
        <v>6</v>
      </c>
      <c r="J52" s="52">
        <v>16</v>
      </c>
      <c r="K52" s="39">
        <v>7</v>
      </c>
    </row>
    <row r="53" spans="1:11" x14ac:dyDescent="0.2">
      <c r="A53" s="37">
        <v>8</v>
      </c>
      <c r="B53" s="41" t="s">
        <v>99</v>
      </c>
      <c r="C53" s="41" t="s">
        <v>110</v>
      </c>
      <c r="D53" s="51">
        <v>6</v>
      </c>
      <c r="E53" s="51">
        <v>0</v>
      </c>
      <c r="F53" s="51">
        <v>0</v>
      </c>
      <c r="G53" s="51">
        <v>0</v>
      </c>
      <c r="H53" s="51">
        <v>0</v>
      </c>
      <c r="I53" s="51">
        <v>0</v>
      </c>
      <c r="J53" s="52">
        <v>6</v>
      </c>
      <c r="K53" s="39">
        <v>8</v>
      </c>
    </row>
    <row r="54" spans="1:11" x14ac:dyDescent="0.2">
      <c r="A54" s="37">
        <v>9</v>
      </c>
      <c r="B54" s="41" t="s">
        <v>101</v>
      </c>
      <c r="C54" s="41"/>
      <c r="D54" s="51">
        <f>SUM(D52:D53)</f>
        <v>10</v>
      </c>
      <c r="E54" s="51">
        <f t="shared" ref="E54:J54" si="8">SUM(E52:E53)</f>
        <v>1</v>
      </c>
      <c r="F54" s="51">
        <f t="shared" si="8"/>
        <v>0</v>
      </c>
      <c r="G54" s="51">
        <f t="shared" si="8"/>
        <v>4</v>
      </c>
      <c r="H54" s="51">
        <f t="shared" si="8"/>
        <v>1</v>
      </c>
      <c r="I54" s="51">
        <f t="shared" si="8"/>
        <v>6</v>
      </c>
      <c r="J54" s="51">
        <f t="shared" si="8"/>
        <v>22</v>
      </c>
      <c r="K54" s="39">
        <v>9</v>
      </c>
    </row>
    <row r="55" spans="1:11" ht="12" thickBot="1" x14ac:dyDescent="0.25">
      <c r="A55" s="37">
        <v>10</v>
      </c>
      <c r="B55" s="41"/>
      <c r="C55" s="41"/>
      <c r="D55" s="41"/>
      <c r="E55" s="41"/>
      <c r="F55" s="41"/>
      <c r="G55" s="41"/>
      <c r="H55" s="41"/>
      <c r="I55" s="41"/>
      <c r="J55" s="41"/>
      <c r="K55" s="39">
        <v>10</v>
      </c>
    </row>
    <row r="56" spans="1:11" ht="12" thickBot="1" x14ac:dyDescent="0.25">
      <c r="A56" s="37">
        <v>57</v>
      </c>
      <c r="B56" s="67" t="s">
        <v>111</v>
      </c>
      <c r="C56" s="68"/>
      <c r="D56" s="56">
        <f>D48+D51+D54</f>
        <v>72</v>
      </c>
      <c r="E56" s="56">
        <f t="shared" ref="E56:J56" si="9">E48+E51+E54</f>
        <v>1</v>
      </c>
      <c r="F56" s="56">
        <f t="shared" si="9"/>
        <v>0</v>
      </c>
      <c r="G56" s="56">
        <f t="shared" si="9"/>
        <v>13</v>
      </c>
      <c r="H56" s="56">
        <f t="shared" si="9"/>
        <v>10</v>
      </c>
      <c r="I56" s="56">
        <f t="shared" si="9"/>
        <v>11</v>
      </c>
      <c r="J56" s="58">
        <f t="shared" si="9"/>
        <v>107</v>
      </c>
      <c r="K56" s="39">
        <v>57</v>
      </c>
    </row>
    <row r="57" spans="1:11" x14ac:dyDescent="0.2">
      <c r="A57" s="11"/>
      <c r="B57" s="62"/>
      <c r="C57" s="62"/>
      <c r="D57" s="63"/>
      <c r="E57" s="63"/>
      <c r="F57" s="63"/>
      <c r="G57" s="63"/>
      <c r="H57" s="63"/>
      <c r="I57" s="63"/>
      <c r="J57" s="63"/>
      <c r="K57" s="12"/>
    </row>
    <row r="58" spans="1:11" x14ac:dyDescent="0.2">
      <c r="A58" s="11"/>
      <c r="B58" s="62"/>
      <c r="C58" s="62"/>
      <c r="D58" s="63"/>
      <c r="E58" s="63"/>
      <c r="F58" s="63"/>
      <c r="G58" s="63"/>
      <c r="H58" s="63"/>
      <c r="I58" s="63"/>
      <c r="J58" s="63"/>
      <c r="K58" s="12"/>
    </row>
    <row r="59" spans="1:11" x14ac:dyDescent="0.2">
      <c r="A59" s="11"/>
      <c r="B59" s="62"/>
      <c r="C59" s="62"/>
      <c r="D59" s="63"/>
      <c r="E59" s="63"/>
      <c r="F59" s="63"/>
      <c r="G59" s="63"/>
      <c r="H59" s="63"/>
      <c r="I59" s="63"/>
      <c r="J59" s="63"/>
      <c r="K59" s="12"/>
    </row>
    <row r="60" spans="1:11" x14ac:dyDescent="0.2">
      <c r="A60" s="11"/>
      <c r="B60" s="62"/>
      <c r="C60" s="62"/>
      <c r="D60" s="63"/>
      <c r="E60" s="63"/>
      <c r="F60" s="63"/>
      <c r="G60" s="63"/>
      <c r="H60" s="63"/>
      <c r="I60" s="63"/>
      <c r="J60" s="63"/>
      <c r="K60" s="12"/>
    </row>
    <row r="61" spans="1:11" x14ac:dyDescent="0.2">
      <c r="A61" s="11"/>
      <c r="B61" s="62"/>
      <c r="C61" s="62"/>
      <c r="D61" s="63"/>
      <c r="E61" s="63"/>
      <c r="F61" s="63"/>
      <c r="G61" s="63"/>
      <c r="H61" s="63"/>
      <c r="I61" s="63"/>
      <c r="J61" s="63"/>
      <c r="K61" s="12"/>
    </row>
    <row r="62" spans="1:11" x14ac:dyDescent="0.2">
      <c r="A62" s="11"/>
      <c r="K62" s="12"/>
    </row>
    <row r="63" spans="1:11" x14ac:dyDescent="0.2">
      <c r="A63" s="11"/>
      <c r="K63" s="12"/>
    </row>
    <row r="64" spans="1:11" x14ac:dyDescent="0.2">
      <c r="A64" s="11"/>
      <c r="K64" s="12"/>
    </row>
    <row r="65" spans="1:11" x14ac:dyDescent="0.2">
      <c r="A65" s="45"/>
      <c r="B65" s="44"/>
      <c r="C65" s="44"/>
      <c r="D65" s="44"/>
      <c r="E65" s="44"/>
      <c r="F65" s="44"/>
      <c r="G65" s="44"/>
      <c r="H65" s="44"/>
      <c r="I65" s="44"/>
      <c r="J65" s="44"/>
      <c r="K65" s="46"/>
    </row>
    <row r="66" spans="1:11" x14ac:dyDescent="0.2">
      <c r="A66" s="47"/>
      <c r="B66" s="6"/>
      <c r="C66" s="48"/>
      <c r="D66" s="6"/>
      <c r="E66" s="6"/>
      <c r="F66" s="6"/>
      <c r="G66" s="6"/>
      <c r="H66" s="6"/>
      <c r="I66" s="6"/>
      <c r="J66" s="6"/>
      <c r="K66" s="49" t="s">
        <v>105</v>
      </c>
    </row>
  </sheetData>
  <mergeCells count="1">
    <mergeCell ref="B56:C56"/>
  </mergeCells>
  <pageMargins left="0.75" right="0.75" top="0.75" bottom="0.7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700 Instr.</vt:lpstr>
      <vt:lpstr>700</vt:lpstr>
      <vt:lpstr>'700'!Print_Area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2025-03-07T20:27:48Z</cp:lastPrinted>
  <dcterms:created xsi:type="dcterms:W3CDTF">2017-12-19T20:58:37Z</dcterms:created>
  <dcterms:modified xsi:type="dcterms:W3CDTF">2025-03-07T20:28:30Z</dcterms:modified>
</cp:coreProperties>
</file>