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1_Final R1\"/>
    </mc:Choice>
  </mc:AlternateContent>
  <xr:revisionPtr revIDLastSave="0" documentId="13_ncr:1_{6124781E-AB46-48E0-BE61-9710DDC2930E}" xr6:coauthVersionLast="47" xr6:coauthVersionMax="47" xr10:uidLastSave="{00000000-0000-0000-0000-000000000000}"/>
  <bookViews>
    <workbookView xWindow="-120" yWindow="-120" windowWidth="29040" windowHeight="15840" xr2:uid="{00000000-000D-0000-FFFF-FFFF00000000}"/>
  </bookViews>
  <sheets>
    <sheet name="352A" sheetId="1" r:id="rId1"/>
    <sheet name="352B"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'352A'!$A$1:$I$85</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'352A'!$A$1:$I$85</definedName>
    <definedName name="Z_B4382265_C345_4F78_A0C9_5C84571AE8A3_.wvu.PrintArea" localSheetId="0" hidden="1">'352A'!$A$1:$I$85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5" i="1" l="1"/>
  <c r="D75" i="1"/>
  <c r="F52" i="1"/>
  <c r="D52" i="1"/>
  <c r="E55" i="2" l="1"/>
  <c r="E64" i="2"/>
  <c r="H75" i="1" l="1"/>
  <c r="H52" i="1" l="1"/>
  <c r="F77" i="1" l="1"/>
  <c r="F79" i="1" s="1"/>
  <c r="H77" i="1"/>
  <c r="H79" i="1" s="1"/>
  <c r="D77" i="1"/>
  <c r="D79" i="1" s="1"/>
  <c r="H64" i="2"/>
  <c r="G64" i="2"/>
  <c r="F64" i="2"/>
  <c r="E68" i="2"/>
  <c r="H55" i="2"/>
  <c r="G55" i="2"/>
  <c r="F55" i="2"/>
  <c r="H68" i="2" l="1"/>
  <c r="F68" i="2"/>
  <c r="G68" i="2"/>
</calcChain>
</file>

<file path=xl/sharedStrings.xml><?xml version="1.0" encoding="utf-8"?>
<sst xmlns="http://schemas.openxmlformats.org/spreadsheetml/2006/main" count="345" uniqueCount="207">
  <si>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</si>
  <si>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</si>
  <si>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</si>
  <si>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</si>
  <si>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</si>
  <si>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</si>
  <si>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</si>
  <si>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</si>
  <si>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</si>
  <si>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</si>
  <si>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</si>
  <si>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</si>
  <si>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</si>
  <si>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</si>
  <si>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</si>
  <si>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</si>
  <si>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</si>
  <si>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</si>
  <si>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</si>
  <si>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</si>
  <si>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</si>
  <si>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</si>
  <si>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</si>
  <si>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</si>
  <si>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</si>
  <si>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</si>
  <si>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</si>
  <si>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</si>
  <si>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</si>
  <si>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</si>
  <si>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</si>
  <si>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</si>
  <si>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</si>
  <si>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</si>
  <si>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</si>
  <si>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</si>
  <si>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</si>
  <si>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</si>
  <si>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</si>
  <si>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</si>
  <si>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</si>
  <si>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</si>
  <si>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</si>
  <si>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</si>
  <si>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</si>
  <si>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</si>
  <si>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</si>
  <si>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</si>
  <si>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</si>
  <si>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</si>
  <si>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</si>
  <si>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</si>
  <si>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</si>
  <si>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</si>
  <si>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</si>
  <si>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</si>
  <si>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</si>
  <si>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</si>
  <si>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</si>
  <si>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</si>
  <si>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</si>
  <si>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</si>
  <si>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</si>
  <si>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</si>
  <si>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</si>
  <si>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</si>
  <si>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</si>
  <si>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</si>
  <si>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</si>
  <si>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</si>
  <si>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</si>
  <si>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</si>
  <si>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</si>
  <si>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</si>
  <si>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</si>
  <si>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</si>
  <si>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</si>
  <si>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</si>
  <si>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</si>
  <si>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</si>
  <si>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</si>
  <si>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</si>
  <si>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</si>
  <si>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</si>
  <si>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</si>
  <si>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</si>
  <si>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</si>
  <si>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</si>
  <si>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</si>
  <si>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</si>
  <si>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</si>
  <si>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</si>
  <si>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</si>
  <si>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</si>
  <si>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</si>
  <si>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</si>
  <si>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</si>
  <si>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</si>
  <si>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</si>
  <si>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</si>
  <si>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</si>
  <si>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</si>
  <si>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</si>
  <si>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</si>
  <si>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</si>
  <si>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</si>
  <si>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</si>
  <si>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</si>
  <si>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</si>
  <si>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</si>
  <si>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</si>
  <si>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</si>
  <si>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</si>
  <si>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</si>
  <si>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</si>
  <si>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</si>
  <si>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</si>
  <si>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</si>
  <si>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</si>
  <si>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</si>
  <si>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</si>
  <si>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</si>
  <si>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</si>
  <si>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</si>
  <si>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</si>
  <si>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</si>
  <si>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</si>
  <si>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</si>
  <si>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</si>
  <si>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</si>
  <si>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</si>
  <si>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</si>
  <si>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</si>
  <si>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</si>
  <si>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</si>
  <si>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</si>
  <si>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</si>
  <si>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</si>
  <si>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</si>
  <si>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</si>
  <si>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</si>
  <si>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</si>
  <si>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</si>
  <si>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</si>
  <si>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</si>
  <si>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</si>
  <si>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</si>
  <si>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</si>
  <si>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</si>
  <si>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</si>
  <si>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</si>
  <si>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</si>
  <si>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</si>
  <si>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</si>
  <si>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</si>
  <si>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</si>
  <si>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</si>
  <si>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</si>
  <si>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</si>
  <si>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</si>
  <si>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</si>
  <si>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</si>
  <si>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</si>
  <si>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</si>
  <si>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</si>
  <si>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</si>
  <si>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Western &amp; Atlantic RR</t>
  </si>
  <si>
    <t>International Mining Co</t>
  </si>
  <si>
    <t>Quality Technology Svcs Metro</t>
  </si>
  <si>
    <t>32</t>
  </si>
  <si>
    <t>33</t>
  </si>
  <si>
    <t>34</t>
  </si>
  <si>
    <t>35</t>
  </si>
  <si>
    <t>36</t>
  </si>
  <si>
    <t>37</t>
  </si>
  <si>
    <t>38</t>
  </si>
  <si>
    <t>Amtrak</t>
  </si>
  <si>
    <t>Industry</t>
  </si>
  <si>
    <t>Shell Chemical</t>
  </si>
  <si>
    <t>Adesa Boston</t>
  </si>
  <si>
    <t>Actual value not known. Amounts reported in lieu of actual value represent results of capitalizing the remaining rents at a discount rate based on the lease term. The weighted average discount rate was 5%.</t>
  </si>
  <si>
    <t>772, that is applicable to the property of the carriers whose names are listed in column (b), regardless of where reserves therefor are recorded.</t>
  </si>
  <si>
    <t>Evansville Western Railway Inc</t>
  </si>
  <si>
    <t>Maryland Transit Administration</t>
  </si>
  <si>
    <t>Belpre Industrial Parkersburg Railroad</t>
  </si>
  <si>
    <t>Virginia Port Authority</t>
  </si>
  <si>
    <t>columns (d) and (e).  Then show, as deductions, data for transportation property leased to carriers and others.</t>
  </si>
  <si>
    <t>Cassens Transport Co</t>
  </si>
  <si>
    <t>Canadian Pacific Railway Co</t>
  </si>
  <si>
    <t>39</t>
  </si>
  <si>
    <t>Extell Hudson Waterfront Llc</t>
  </si>
  <si>
    <t>Indiana And Ohio Railway Co</t>
  </si>
  <si>
    <t>Iowa Interstate Railroad Ltd</t>
  </si>
  <si>
    <t>Appalachian And Ohio Railroad Inc</t>
  </si>
  <si>
    <t>Hillsborough County Aviation</t>
  </si>
  <si>
    <t>Pennsylvania Building Associates Lp</t>
  </si>
  <si>
    <t>Pool 6 Insustrial Ky Llc</t>
  </si>
  <si>
    <t>Mci Communications Services Inc</t>
  </si>
  <si>
    <t>Mcimetro Access Transmission Services Llc Dba Verizon Access Transmission Services</t>
  </si>
  <si>
    <t>Vulcan Construction Materials</t>
  </si>
  <si>
    <t>Eco Energy Distribution Services Inc</t>
  </si>
  <si>
    <t>Broadway Redevelopment Partners Llc</t>
  </si>
  <si>
    <t>Asr Baltimore Refinery Llc</t>
  </si>
  <si>
    <t>Zum Howard County Llc</t>
  </si>
  <si>
    <t>Road Initials:  CSXT     Year:  2024</t>
  </si>
  <si>
    <t xml:space="preserve">352B.  INVESTMENT IN RAILROAD PROPERTY USED IN TRANSPORTATION SERVICE (By Property Account)    </t>
  </si>
  <si>
    <t xml:space="preserve">352A.  INVESTMENT IN RAILROAD PROPERTY USED IN TRANSPORTATION SERVICE (By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</si>
</sst>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0_);_(* \(#,##0.00000\);_(* &quot;-&quot;??_);_(@_)"/>
  </numFmts>
  <fonts count="7" x14ac:knownFonts="1">
    <font>
      <sz val="8"/>
      <name val="Arial"/>
    </font>
    <font>
      <b/>
      <sz val="8"/>
      <name val="Arial"/>
      <family val="2"/>
    </font>
    <font>
      <sz val="8"/>
      <name val="Arial"/>
      <family val="2"/>
    </font>
    <font>
      <sz val="8"/>
      <name val="Arial"/>
      <family val="2"/>
    </font>
    <font>
      <sz val="11"/>
      <color indexed="8"/>
      <name val="Calibri"/>
      <family val="2"/>
      <scheme val="minor"/>
    </font>
    <font>
      <u/>
      <sz val="8"/>
      <color theme="10"/>
      <name val="Arial"/>
      <family val="2"/>
    </font>
    <font>
      <sz val="8"/>
      <name val="Arial"/>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s>
  <cellStyleXfs count="8">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xf numFmtId="0" fontId="5" fillId="0" borderId="0" applyNumberFormat="0" applyFill="0" applyBorder="0" applyAlignment="0" applyProtection="0"/>
    <xf numFmtId="44" fontId="6" fillId="0" borderId="0" applyFont="0" applyFill="0" applyBorder="0" applyAlignment="0" applyProtection="0"/>
  </cellStyleXfs>
  <cellXfs count="134">
    <xf numFmtId="0" fontId="0" fillId="0" borderId="0" xfId="0"/>
    <xf numFmtId="0" fontId="1" fillId="0" borderId="0" xfId="0" applyFont="1" applyAlignment="1">
      <alignment horizontal="left"/>
    </xf>
    <xf numFmtId="0" fontId="1" fillId="0" borderId="0" xfId="0" applyFont="1" applyAlignment="1">
      <alignment horizontal="center"/>
    </xf>
    <xf numFmtId="0" fontId="1" fillId="0" borderId="0" xfId="0" applyFont="1"/>
    <xf numFmtId="0" fontId="1" fillId="0" borderId="0" xfId="0" applyFont="1" applyAlignment="1">
      <alignment horizontal="right"/>
    </xf>
    <xf numFmtId="0" fontId="2" fillId="0" borderId="0" xfId="0" applyFont="1"/>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right"/>
    </xf>
    <xf numFmtId="0" fontId="1" fillId="0" borderId="4" xfId="0" applyFont="1" applyBorder="1" applyAlignment="1">
      <alignment horizontal="centerContinuous"/>
    </xf>
    <xf numFmtId="0" fontId="1" fillId="0" borderId="0" xfId="0" applyFont="1" applyAlignment="1">
      <alignment horizontal="centerContinuous"/>
    </xf>
    <xf numFmtId="0" fontId="1" fillId="0" borderId="5" xfId="0" applyFont="1" applyBorder="1" applyAlignment="1">
      <alignment horizontal="centerContinuous"/>
    </xf>
    <xf numFmtId="0" fontId="2" fillId="0" borderId="4" xfId="0" applyFont="1" applyBorder="1" applyAlignment="1">
      <alignment horizontal="centerContinuous"/>
    </xf>
    <xf numFmtId="0" fontId="1" fillId="0" borderId="4" xfId="0" applyFont="1" applyBorder="1"/>
    <xf numFmtId="0" fontId="1" fillId="0" borderId="5" xfId="0" applyFont="1" applyBorder="1"/>
    <xf numFmtId="0" fontId="2" fillId="0" borderId="4" xfId="0" applyFont="1" applyBorder="1" applyAlignment="1">
      <alignment horizontal="center"/>
    </xf>
    <xf numFmtId="0" fontId="2" fillId="0" borderId="5" xfId="0" applyFont="1" applyBorder="1"/>
    <xf numFmtId="0" fontId="2" fillId="0" borderId="4" xfId="0" applyFont="1" applyBorder="1"/>
    <xf numFmtId="0" fontId="2" fillId="0" borderId="0" xfId="0" applyFont="1" applyAlignment="1">
      <alignment horizontal="left"/>
    </xf>
    <xf numFmtId="0" fontId="1" fillId="0" borderId="6" xfId="0" applyFont="1" applyBorder="1"/>
    <xf numFmtId="0" fontId="1" fillId="0" borderId="7" xfId="0" applyFont="1" applyBorder="1"/>
    <xf numFmtId="0" fontId="1" fillId="0" borderId="8" xfId="0" applyFont="1" applyBorder="1"/>
    <xf numFmtId="0" fontId="2" fillId="0" borderId="9" xfId="0" applyFont="1" applyBorder="1"/>
    <xf numFmtId="0" fontId="2" fillId="0" borderId="10" xfId="0" applyFont="1" applyBorder="1"/>
    <xf numFmtId="0" fontId="2" fillId="0" borderId="10" xfId="0" applyFont="1" applyBorder="1" applyAlignment="1">
      <alignment horizontal="center"/>
    </xf>
    <xf numFmtId="0" fontId="2" fillId="0" borderId="11" xfId="0" applyFont="1" applyBorder="1"/>
    <xf numFmtId="0" fontId="2" fillId="0" borderId="11" xfId="0" applyFont="1" applyBorder="1" applyAlignment="1">
      <alignment horizontal="center"/>
    </xf>
    <xf numFmtId="0" fontId="2" fillId="0" borderId="9" xfId="0" applyFont="1" applyBorder="1" applyAlignment="1">
      <alignment horizontal="center"/>
    </xf>
    <xf numFmtId="0" fontId="2" fillId="0" borderId="12" xfId="0" applyFont="1" applyBorder="1"/>
    <xf numFmtId="0" fontId="2" fillId="0" borderId="13" xfId="0" applyFont="1" applyBorder="1" applyAlignment="1">
      <alignment horizontal="center"/>
    </xf>
    <xf numFmtId="0" fontId="2" fillId="0" borderId="14" xfId="0" applyFont="1" applyBorder="1"/>
    <xf numFmtId="0" fontId="2" fillId="0" borderId="12" xfId="0" applyFont="1" applyBorder="1" applyAlignment="1">
      <alignment horizontal="center"/>
    </xf>
    <xf numFmtId="0" fontId="2" fillId="0" borderId="13" xfId="0" applyFont="1" applyBorder="1"/>
    <xf numFmtId="164" fontId="2" fillId="0" borderId="13" xfId="0" applyNumberFormat="1" applyFont="1" applyBorder="1"/>
    <xf numFmtId="0" fontId="2" fillId="0" borderId="14" xfId="0" applyFont="1" applyBorder="1" applyAlignment="1">
      <alignment horizontal="center"/>
    </xf>
    <xf numFmtId="165" fontId="2" fillId="0" borderId="13" xfId="0" applyNumberFormat="1" applyFont="1" applyBorder="1"/>
    <xf numFmtId="0" fontId="2" fillId="0" borderId="0" xfId="0" applyFont="1" applyAlignment="1">
      <alignment horizontal="right"/>
    </xf>
    <xf numFmtId="164" fontId="2" fillId="0" borderId="0" xfId="0" applyNumberFormat="1" applyFont="1"/>
    <xf numFmtId="0" fontId="2" fillId="0" borderId="5" xfId="0" applyFont="1" applyBorder="1" applyAlignment="1">
      <alignment horizontal="center"/>
    </xf>
    <xf numFmtId="0" fontId="2" fillId="0" borderId="15" xfId="0" applyFont="1" applyBorder="1"/>
    <xf numFmtId="0" fontId="2" fillId="0" borderId="16" xfId="0" applyFont="1" applyBorder="1"/>
    <xf numFmtId="0" fontId="2" fillId="0" borderId="17" xfId="0" applyFont="1" applyBorder="1"/>
    <xf numFmtId="37" fontId="1" fillId="0" borderId="0" xfId="0" applyNumberFormat="1" applyFont="1" applyAlignment="1">
      <alignment horizontal="right"/>
    </xf>
    <xf numFmtId="0" fontId="1" fillId="0" borderId="1" xfId="0" applyFont="1" applyBorder="1"/>
    <xf numFmtId="0" fontId="2" fillId="0" borderId="2" xfId="0" applyFont="1" applyBorder="1"/>
    <xf numFmtId="37" fontId="1" fillId="0" borderId="3" xfId="0" applyNumberFormat="1" applyFont="1" applyBorder="1" applyAlignment="1">
      <alignment horizontal="center"/>
    </xf>
    <xf numFmtId="0" fontId="2" fillId="0" borderId="0" xfId="0" applyFont="1" applyAlignment="1">
      <alignment horizontal="centerContinuous"/>
    </xf>
    <xf numFmtId="0" fontId="2" fillId="0" borderId="5" xfId="0" applyFont="1" applyBorder="1" applyAlignment="1">
      <alignment horizontal="centerContinuous"/>
    </xf>
    <xf numFmtId="0" fontId="2" fillId="0" borderId="6" xfId="0" applyFont="1" applyBorder="1"/>
    <xf numFmtId="0" fontId="2" fillId="0" borderId="7" xfId="0" applyFont="1" applyBorder="1"/>
    <xf numFmtId="0" fontId="2" fillId="0" borderId="8" xfId="0" applyFont="1" applyBorder="1"/>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Alignment="1">
      <alignment horizontal="center"/>
    </xf>
    <xf numFmtId="0" fontId="2" fillId="0" borderId="20" xfId="0" applyFont="1" applyBorder="1"/>
    <xf numFmtId="0" fontId="2" fillId="0" borderId="21" xfId="0" applyFont="1" applyBorder="1" applyAlignment="1">
      <alignment horizontal="center"/>
    </xf>
    <xf numFmtId="37" fontId="2" fillId="0" borderId="20" xfId="0" applyNumberFormat="1" applyFont="1" applyBorder="1" applyAlignment="1">
      <alignment horizontal="center"/>
    </xf>
    <xf numFmtId="0" fontId="2" fillId="0" borderId="21" xfId="0" applyFont="1" applyBorder="1"/>
    <xf numFmtId="164" fontId="2" fillId="0" borderId="23" xfId="0" applyNumberFormat="1" applyFont="1" applyBorder="1"/>
    <xf numFmtId="165" fontId="2" fillId="0" borderId="25" xfId="0" applyNumberFormat="1" applyFont="1" applyBorder="1"/>
    <xf numFmtId="165" fontId="2" fillId="0" borderId="10" xfId="0" applyNumberFormat="1" applyFont="1" applyBorder="1"/>
    <xf numFmtId="0" fontId="2" fillId="0" borderId="20" xfId="0" applyFont="1" applyBorder="1" applyAlignment="1">
      <alignment horizontal="center"/>
    </xf>
    <xf numFmtId="164" fontId="2" fillId="0" borderId="26" xfId="0" applyNumberFormat="1" applyFont="1" applyBorder="1"/>
    <xf numFmtId="164" fontId="2" fillId="0" borderId="27" xfId="0" applyNumberFormat="1" applyFont="1" applyBorder="1"/>
    <xf numFmtId="164" fontId="2" fillId="0" borderId="25" xfId="0" applyNumberFormat="1" applyFont="1" applyBorder="1"/>
    <xf numFmtId="37" fontId="2" fillId="0" borderId="20" xfId="0" applyNumberFormat="1" applyFont="1" applyBorder="1"/>
    <xf numFmtId="164" fontId="2" fillId="0" borderId="28" xfId="0" applyNumberFormat="1" applyFont="1" applyBorder="1"/>
    <xf numFmtId="164" fontId="2" fillId="0" borderId="29" xfId="0" applyNumberFormat="1" applyFont="1" applyBorder="1"/>
    <xf numFmtId="164" fontId="2" fillId="0" borderId="30" xfId="0" applyNumberFormat="1" applyFont="1" applyBorder="1"/>
    <xf numFmtId="37" fontId="2" fillId="0" borderId="0" xfId="0" applyNumberFormat="1" applyFont="1"/>
    <xf numFmtId="37" fontId="2" fillId="0" borderId="16" xfId="0" applyNumberFormat="1" applyFont="1" applyBorder="1"/>
    <xf numFmtId="0" fontId="2" fillId="0" borderId="13" xfId="2" applyBorder="1" applyAlignment="1">
      <alignment horizontal="center"/>
    </xf>
    <xf numFmtId="0" fontId="1" fillId="0" borderId="13" xfId="3" applyFont="1" applyBorder="1" applyAlignment="1">
      <alignment horizontal="left"/>
    </xf>
    <xf numFmtId="0" fontId="2" fillId="0" borderId="13" xfId="2" applyBorder="1" applyAlignment="1">
      <alignment horizontal="left" indent="1"/>
    </xf>
    <xf numFmtId="0" fontId="2" fillId="0" borderId="7" xfId="4" applyFont="1" applyBorder="1" applyAlignment="1">
      <alignment horizontal="right"/>
    </xf>
    <xf numFmtId="3" fontId="2" fillId="0" borderId="13" xfId="2" applyNumberFormat="1" applyBorder="1" applyAlignment="1">
      <alignment horizontal="left" indent="1"/>
    </xf>
    <xf numFmtId="0" fontId="2" fillId="0" borderId="17" xfId="0" applyFont="1" applyBorder="1" applyAlignment="1">
      <alignment horizontal="center"/>
    </xf>
    <xf numFmtId="0" fontId="2" fillId="0" borderId="20" xfId="0" applyFont="1" applyBorder="1" applyAlignment="1">
      <alignment horizontal="right"/>
    </xf>
    <xf numFmtId="165" fontId="2" fillId="0" borderId="32" xfId="1" applyNumberFormat="1" applyFont="1" applyBorder="1" applyProtection="1"/>
    <xf numFmtId="0" fontId="2" fillId="0" borderId="4" xfId="2" applyBorder="1" applyAlignment="1">
      <alignment horizontal="right" vertical="top"/>
    </xf>
    <xf numFmtId="0" fontId="2" fillId="0" borderId="4" xfId="2" applyBorder="1" applyAlignment="1">
      <alignment horizontal="right"/>
    </xf>
    <xf numFmtId="0" fontId="2" fillId="0" borderId="13" xfId="5" quotePrefix="1" applyFont="1" applyBorder="1" applyAlignment="1">
      <alignment horizontal="center"/>
    </xf>
    <xf numFmtId="0" fontId="1" fillId="0" borderId="13" xfId="0" applyFont="1" applyBorder="1" applyAlignment="1">
      <alignment horizontal="left"/>
    </xf>
    <xf numFmtId="164" fontId="2" fillId="0" borderId="38" xfId="0" applyNumberFormat="1" applyFont="1" applyBorder="1"/>
    <xf numFmtId="165" fontId="2" fillId="0" borderId="27" xfId="0" applyNumberFormat="1" applyFont="1" applyBorder="1"/>
    <xf numFmtId="164" fontId="2" fillId="0" borderId="37" xfId="0" applyNumberFormat="1" applyFont="1" applyBorder="1"/>
    <xf numFmtId="165" fontId="2" fillId="0" borderId="14" xfId="0" applyNumberFormat="1" applyFont="1" applyBorder="1"/>
    <xf numFmtId="0" fontId="5" fillId="0" borderId="0" xfId="6"/>
    <xf numFmtId="166" fontId="1" fillId="0" borderId="0" xfId="0" applyNumberFormat="1" applyFont="1"/>
    <xf numFmtId="166" fontId="1" fillId="0" borderId="0" xfId="0" applyNumberFormat="1" applyFont="1" applyAlignment="1">
      <alignment horizontal="left"/>
    </xf>
    <xf numFmtId="166" fontId="1" fillId="0" borderId="2" xfId="0" applyNumberFormat="1" applyFont="1" applyBorder="1"/>
    <xf numFmtId="166" fontId="1" fillId="0" borderId="2" xfId="0" applyNumberFormat="1" applyFont="1" applyBorder="1" applyAlignment="1">
      <alignment horizontal="left"/>
    </xf>
    <xf numFmtId="166" fontId="1" fillId="0" borderId="0" xfId="0" applyNumberFormat="1" applyFont="1" applyAlignment="1">
      <alignment horizontal="centerContinuous"/>
    </xf>
    <xf numFmtId="166" fontId="2" fillId="0" borderId="0" xfId="0" applyNumberFormat="1" applyFont="1"/>
    <xf numFmtId="166" fontId="1" fillId="0" borderId="7" xfId="0" applyNumberFormat="1" applyFont="1" applyBorder="1"/>
    <xf numFmtId="166" fontId="2" fillId="0" borderId="18" xfId="0" applyNumberFormat="1" applyFont="1" applyBorder="1"/>
    <xf numFmtId="166" fontId="2" fillId="0" borderId="1" xfId="0" applyNumberFormat="1" applyFont="1" applyBorder="1"/>
    <xf numFmtId="166" fontId="2" fillId="0" borderId="3" xfId="0" applyNumberFormat="1" applyFont="1" applyBorder="1"/>
    <xf numFmtId="166" fontId="2" fillId="0" borderId="18" xfId="0" applyNumberFormat="1" applyFont="1" applyBorder="1" applyAlignment="1">
      <alignment horizontal="center"/>
    </xf>
    <xf numFmtId="166" fontId="2" fillId="0" borderId="4" xfId="0" applyNumberFormat="1" applyFont="1" applyBorder="1" applyAlignment="1">
      <alignment horizontal="center"/>
    </xf>
    <xf numFmtId="166" fontId="2" fillId="0" borderId="5" xfId="0" applyNumberFormat="1" applyFont="1" applyBorder="1" applyAlignment="1">
      <alignment horizontal="center"/>
    </xf>
    <xf numFmtId="166" fontId="2" fillId="0" borderId="20" xfId="0" applyNumberFormat="1" applyFont="1" applyBorder="1" applyAlignment="1">
      <alignment horizontal="center"/>
    </xf>
    <xf numFmtId="166" fontId="2" fillId="0" borderId="6" xfId="0" applyNumberFormat="1" applyFont="1" applyBorder="1" applyAlignment="1">
      <alignment horizontal="center"/>
    </xf>
    <xf numFmtId="166" fontId="2" fillId="0" borderId="8" xfId="0" applyNumberFormat="1" applyFont="1" applyBorder="1" applyAlignment="1">
      <alignment horizontal="center"/>
    </xf>
    <xf numFmtId="166" fontId="2" fillId="0" borderId="31" xfId="0" applyNumberFormat="1" applyFont="1" applyBorder="1"/>
    <xf numFmtId="166" fontId="2" fillId="2" borderId="31" xfId="0" applyNumberFormat="1" applyFont="1" applyFill="1" applyBorder="1"/>
    <xf numFmtId="166" fontId="2" fillId="2" borderId="33" xfId="0" applyNumberFormat="1" applyFont="1" applyFill="1" applyBorder="1"/>
    <xf numFmtId="166" fontId="2" fillId="0" borderId="33" xfId="0" applyNumberFormat="1" applyFont="1" applyBorder="1"/>
    <xf numFmtId="166" fontId="2" fillId="0" borderId="2" xfId="0" applyNumberFormat="1" applyFont="1" applyBorder="1"/>
    <xf numFmtId="166" fontId="2" fillId="0" borderId="34" xfId="0" applyNumberFormat="1" applyFont="1" applyBorder="1"/>
    <xf numFmtId="166" fontId="2" fillId="0" borderId="35" xfId="0" applyNumberFormat="1" applyFont="1" applyBorder="1"/>
    <xf numFmtId="166" fontId="2" fillId="0" borderId="16" xfId="0" applyNumberFormat="1" applyFont="1" applyBorder="1"/>
    <xf numFmtId="165" fontId="2" fillId="0" borderId="32" xfId="0" applyNumberFormat="1" applyFont="1" applyBorder="1"/>
    <xf numFmtId="165" fontId="2" fillId="2" borderId="32" xfId="0" applyNumberFormat="1" applyFont="1" applyFill="1" applyBorder="1"/>
    <xf numFmtId="165" fontId="2" fillId="0" borderId="3" xfId="0" applyNumberFormat="1" applyFont="1" applyBorder="1"/>
    <xf numFmtId="165" fontId="2" fillId="0" borderId="36" xfId="0" applyNumberFormat="1" applyFont="1" applyBorder="1"/>
    <xf numFmtId="165" fontId="2" fillId="0" borderId="20" xfId="0" applyNumberFormat="1" applyFont="1" applyBorder="1"/>
    <xf numFmtId="165" fontId="2" fillId="2" borderId="13" xfId="2" applyNumberFormat="1" applyFill="1" applyBorder="1"/>
    <xf numFmtId="165" fontId="2" fillId="2" borderId="13" xfId="1" applyNumberFormat="1" applyFont="1" applyFill="1" applyBorder="1" applyProtection="1"/>
    <xf numFmtId="165" fontId="2" fillId="0" borderId="18" xfId="0" applyNumberFormat="1" applyFont="1" applyBorder="1"/>
    <xf numFmtId="165" fontId="2" fillId="0" borderId="34" xfId="1" applyNumberFormat="1" applyFont="1" applyBorder="1" applyProtection="1"/>
    <xf numFmtId="164" fontId="2" fillId="0" borderId="22" xfId="0" applyNumberFormat="1" applyFont="1" applyBorder="1"/>
    <xf numFmtId="164" fontId="2" fillId="0" borderId="24" xfId="0" applyNumberFormat="1" applyFont="1" applyBorder="1"/>
    <xf numFmtId="165" fontId="2" fillId="0" borderId="5" xfId="1" applyNumberFormat="1" applyFont="1" applyFill="1" applyBorder="1" applyProtection="1"/>
    <xf numFmtId="165" fontId="2" fillId="0" borderId="0" xfId="0" applyNumberFormat="1" applyFont="1"/>
    <xf numFmtId="0" fontId="2" fillId="0" borderId="0" xfId="2" applyAlignment="1">
      <alignment horizontal="left" vertical="top" wrapText="1"/>
    </xf>
    <xf numFmtId="166" fontId="2" fillId="0" borderId="1" xfId="0" applyNumberFormat="1" applyFont="1" applyBorder="1" applyAlignment="1">
      <alignment horizontal="center"/>
    </xf>
    <xf numFmtId="166" fontId="2" fillId="0" borderId="39" xfId="0" applyNumberFormat="1" applyFont="1" applyBorder="1" applyAlignment="1">
      <alignment horizontal="center"/>
    </xf>
    <xf numFmtId="166" fontId="2" fillId="0" borderId="4" xfId="0" applyNumberFormat="1" applyFont="1" applyBorder="1" applyAlignment="1">
      <alignment horizontal="center"/>
    </xf>
    <xf numFmtId="166" fontId="2" fillId="0" borderId="19" xfId="0" applyNumberFormat="1" applyFont="1" applyBorder="1" applyAlignment="1">
      <alignment horizontal="center"/>
    </xf>
    <xf numFmtId="166" fontId="2" fillId="0" borderId="6" xfId="0" applyNumberFormat="1" applyFont="1" applyBorder="1" applyAlignment="1">
      <alignment horizontal="center"/>
    </xf>
    <xf numFmtId="166" fontId="2" fillId="0" borderId="40" xfId="0" applyNumberFormat="1" applyFont="1" applyBorder="1" applyAlignment="1">
      <alignment horizontal="center"/>
    </xf>
    <xf numFmtId="165" fontId="2" fillId="0" borderId="24" xfId="1" applyNumberFormat="1" applyFont="1" applyBorder="1"/>
    <xf numFmtId="164" fontId="2" fillId="0" borderId="24" xfId="7" applyNumberFormat="1" applyFont="1" applyBorder="1"/>
  </cellXfs>
  <cellStyles count="8">
    <cellStyle name="Comma" xfId="1" builtinId="3"/>
    <cellStyle name="Currency" xfId="7" builtinId="4"/>
    <cellStyle name="Hyperlink" xfId="6" builtinId="8"/>
    <cellStyle name="Normal" xfId="0" builtinId="0"/>
    <cellStyle name="Normal 2" xfId="4" xr:uid="{00000000-0005-0000-0000-000003000000}"/>
    <cellStyle name="Normal 3 2" xfId="3" xr:uid="{00000000-0005-0000-0000-000004000000}"/>
    <cellStyle name="Normal 4" xfId="2" xr:uid="{00000000-0005-0000-0000-000005000000}"/>
    <cellStyle name="Normal 6"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5"/>
  <sheetViews>
    <sheetView showGridLines="0" tabSelected="1" zoomScaleNormal="100" workbookViewId="0">
      <selection activeCell="M27" sqref="M27"/>
    </sheetView>
  </sheetViews>
  <sheetFormatPr defaultColWidth="9.33203125" defaultRowHeight="11.25" x14ac:dyDescent="0.2"/>
  <cols>
    <col min="1" max="1" width="5" style="5" customWidth="1"/>
    <col min="2" max="2" width="9.33203125" style="5"/>
    <col min="3" max="3" width="75.6640625" style="5" customWidth="1"/>
    <col min="4" max="4" width="16.5" style="93" bestFit="1" customWidth="1"/>
    <col min="5" max="5" width="3.83203125" style="93" bestFit="1" customWidth="1"/>
    <col min="6" max="6" width="11.83203125" style="93" customWidth="1"/>
    <col min="7" max="7" width="4.5" style="93" bestFit="1" customWidth="1"/>
    <col min="8" max="8" width="11.6640625" style="93" customWidth="1"/>
    <col min="9" max="16384" width="9.33203125" style="5"/>
  </cols>
  <sheetData>
    <row r="1" spans="1:10" x14ac:dyDescent="0.2">
      <c r="A1" s="1">
        <v>48</v>
      </c>
      <c r="B1" s="2"/>
      <c r="C1" s="2"/>
      <c r="D1" s="88"/>
      <c r="E1" s="88"/>
      <c r="F1" s="88"/>
      <c r="G1" s="88"/>
      <c r="H1" s="89"/>
      <c r="I1" s="4" t="s">
        <v>204</v>
      </c>
    </row>
    <row r="2" spans="1:10" x14ac:dyDescent="0.2">
      <c r="A2" s="6"/>
      <c r="B2" s="7"/>
      <c r="C2" s="7"/>
      <c r="D2" s="90"/>
      <c r="E2" s="90"/>
      <c r="F2" s="90"/>
      <c r="G2" s="90"/>
      <c r="H2" s="91"/>
      <c r="I2" s="8"/>
    </row>
    <row r="3" spans="1:10" x14ac:dyDescent="0.2">
      <c r="A3" s="9" t="s">
        <v>206</v>
      </c>
      <c r="B3" s="10"/>
      <c r="C3" s="10"/>
      <c r="D3" s="92"/>
      <c r="E3" s="92"/>
      <c r="F3" s="92"/>
      <c r="G3" s="92"/>
      <c r="H3" s="92"/>
      <c r="I3" s="11"/>
    </row>
    <row r="4" spans="1:10" x14ac:dyDescent="0.2">
      <c r="A4" s="12" t="s">
        <v>0</v>
      </c>
      <c r="B4" s="10"/>
      <c r="C4" s="10"/>
      <c r="D4" s="92"/>
      <c r="E4" s="92"/>
      <c r="F4" s="92"/>
      <c r="G4" s="92"/>
      <c r="H4" s="92"/>
      <c r="I4" s="11"/>
    </row>
    <row r="5" spans="1:10" x14ac:dyDescent="0.2">
      <c r="A5" s="13"/>
      <c r="B5" s="3"/>
      <c r="C5" s="3"/>
      <c r="D5" s="88"/>
      <c r="E5" s="88"/>
      <c r="F5" s="88"/>
      <c r="G5" s="88"/>
      <c r="H5" s="88"/>
      <c r="I5" s="14"/>
    </row>
    <row r="6" spans="1:10" x14ac:dyDescent="0.2">
      <c r="A6" s="15" t="s">
        <v>1</v>
      </c>
      <c r="B6" s="5" t="s">
        <v>2</v>
      </c>
      <c r="I6" s="16"/>
      <c r="J6" s="87"/>
    </row>
    <row r="7" spans="1:10" x14ac:dyDescent="0.2">
      <c r="A7" s="17"/>
      <c r="B7" s="5" t="s">
        <v>3</v>
      </c>
      <c r="C7" s="3"/>
      <c r="D7" s="88"/>
      <c r="E7" s="88"/>
      <c r="F7" s="88"/>
      <c r="G7" s="88"/>
      <c r="H7" s="88"/>
      <c r="I7" s="14"/>
    </row>
    <row r="8" spans="1:10" x14ac:dyDescent="0.2">
      <c r="A8" s="17"/>
      <c r="B8" s="5" t="s">
        <v>165</v>
      </c>
      <c r="C8" s="3"/>
      <c r="D8" s="88"/>
      <c r="E8" s="88"/>
      <c r="F8" s="88"/>
      <c r="G8" s="88"/>
      <c r="H8" s="88"/>
      <c r="I8" s="14"/>
    </row>
    <row r="9" spans="1:10" x14ac:dyDescent="0.2">
      <c r="A9" s="17"/>
      <c r="B9" s="5" t="s">
        <v>4</v>
      </c>
      <c r="C9" s="3"/>
      <c r="D9" s="88"/>
      <c r="E9" s="88"/>
      <c r="F9" s="88"/>
      <c r="G9" s="88"/>
      <c r="H9" s="88"/>
      <c r="I9" s="14"/>
    </row>
    <row r="10" spans="1:10" x14ac:dyDescent="0.2">
      <c r="A10" s="17"/>
      <c r="B10" s="5" t="s">
        <v>5</v>
      </c>
      <c r="C10" s="3"/>
      <c r="D10" s="88"/>
      <c r="E10" s="88"/>
      <c r="F10" s="88"/>
      <c r="G10" s="88"/>
      <c r="H10" s="88"/>
      <c r="I10" s="14"/>
    </row>
    <row r="11" spans="1:10" x14ac:dyDescent="0.2">
      <c r="A11" s="17"/>
      <c r="B11" s="5" t="s">
        <v>6</v>
      </c>
      <c r="C11" s="3"/>
      <c r="D11" s="88"/>
      <c r="E11" s="88"/>
      <c r="F11" s="88"/>
      <c r="G11" s="88"/>
      <c r="H11" s="88"/>
      <c r="I11" s="14"/>
    </row>
    <row r="12" spans="1:10" x14ac:dyDescent="0.2">
      <c r="A12" s="17"/>
      <c r="B12" s="5" t="s">
        <v>7</v>
      </c>
      <c r="C12" s="3"/>
      <c r="D12" s="88"/>
      <c r="E12" s="88"/>
      <c r="F12" s="88"/>
      <c r="G12" s="88"/>
      <c r="H12" s="88"/>
      <c r="I12" s="14"/>
    </row>
    <row r="13" spans="1:10" x14ac:dyDescent="0.2">
      <c r="A13" s="17"/>
      <c r="B13" s="5" t="s">
        <v>8</v>
      </c>
      <c r="C13" s="3"/>
      <c r="D13" s="88"/>
      <c r="E13" s="88"/>
      <c r="F13" s="88"/>
      <c r="G13" s="88"/>
      <c r="H13" s="88"/>
      <c r="I13" s="14"/>
    </row>
    <row r="14" spans="1:10" x14ac:dyDescent="0.2">
      <c r="A14" s="17"/>
      <c r="B14" s="3"/>
      <c r="C14" s="3"/>
      <c r="D14" s="88"/>
      <c r="E14" s="88"/>
      <c r="F14" s="88"/>
      <c r="G14" s="88"/>
      <c r="H14" s="88"/>
      <c r="I14" s="14"/>
    </row>
    <row r="15" spans="1:10" x14ac:dyDescent="0.2">
      <c r="A15" s="15" t="s">
        <v>9</v>
      </c>
      <c r="B15" s="5" t="s">
        <v>10</v>
      </c>
      <c r="I15" s="16"/>
    </row>
    <row r="16" spans="1:10" x14ac:dyDescent="0.2">
      <c r="A16" s="17"/>
      <c r="B16" s="5" t="s">
        <v>11</v>
      </c>
      <c r="C16" s="3"/>
      <c r="D16" s="88"/>
      <c r="E16" s="88"/>
      <c r="F16" s="88"/>
      <c r="G16" s="88"/>
      <c r="H16" s="88"/>
      <c r="I16" s="14"/>
    </row>
    <row r="17" spans="1:9" x14ac:dyDescent="0.2">
      <c r="A17" s="17"/>
      <c r="B17" s="3"/>
      <c r="C17" s="3"/>
      <c r="D17" s="88"/>
      <c r="E17" s="88"/>
      <c r="F17" s="88"/>
      <c r="G17" s="88"/>
      <c r="H17" s="88"/>
      <c r="I17" s="14"/>
    </row>
    <row r="18" spans="1:9" x14ac:dyDescent="0.2">
      <c r="A18" s="15" t="s">
        <v>12</v>
      </c>
      <c r="B18" s="5" t="s">
        <v>13</v>
      </c>
      <c r="I18" s="16"/>
    </row>
    <row r="19" spans="1:9" x14ac:dyDescent="0.2">
      <c r="A19" s="17"/>
      <c r="B19" s="5" t="s">
        <v>14</v>
      </c>
      <c r="C19" s="3"/>
      <c r="D19" s="88"/>
      <c r="E19" s="88"/>
      <c r="F19" s="88"/>
      <c r="G19" s="88"/>
      <c r="H19" s="88"/>
      <c r="I19" s="14"/>
    </row>
    <row r="20" spans="1:9" x14ac:dyDescent="0.2">
      <c r="A20" s="17"/>
      <c r="B20" s="5" t="s">
        <v>15</v>
      </c>
      <c r="C20" s="3"/>
      <c r="D20" s="88"/>
      <c r="E20" s="88"/>
      <c r="F20" s="88"/>
      <c r="G20" s="88"/>
      <c r="H20" s="88"/>
      <c r="I20" s="14"/>
    </row>
    <row r="21" spans="1:9" x14ac:dyDescent="0.2">
      <c r="A21" s="17"/>
      <c r="B21" s="5" t="s">
        <v>186</v>
      </c>
      <c r="C21" s="3"/>
      <c r="D21" s="88"/>
      <c r="E21" s="88"/>
      <c r="F21" s="88"/>
      <c r="G21" s="88"/>
      <c r="H21" s="88"/>
      <c r="I21" s="14"/>
    </row>
    <row r="22" spans="1:9" x14ac:dyDescent="0.2">
      <c r="A22" s="17"/>
      <c r="B22" s="3"/>
      <c r="C22" s="3"/>
      <c r="D22" s="88"/>
      <c r="E22" s="88"/>
      <c r="F22" s="88"/>
      <c r="G22" s="88"/>
      <c r="H22" s="88"/>
      <c r="I22" s="14"/>
    </row>
    <row r="23" spans="1:9" x14ac:dyDescent="0.2">
      <c r="A23" s="15" t="s">
        <v>16</v>
      </c>
      <c r="B23" s="5" t="s">
        <v>17</v>
      </c>
      <c r="I23" s="16"/>
    </row>
    <row r="24" spans="1:9" x14ac:dyDescent="0.2">
      <c r="A24" s="17"/>
      <c r="B24" s="3"/>
      <c r="C24" s="3"/>
      <c r="D24" s="88"/>
      <c r="E24" s="88"/>
      <c r="F24" s="88"/>
      <c r="G24" s="88"/>
      <c r="H24" s="88"/>
      <c r="I24" s="14"/>
    </row>
    <row r="25" spans="1:9" x14ac:dyDescent="0.2">
      <c r="A25" s="15" t="s">
        <v>18</v>
      </c>
      <c r="B25" s="5" t="s">
        <v>19</v>
      </c>
      <c r="I25" s="16"/>
    </row>
    <row r="26" spans="1:9" x14ac:dyDescent="0.2">
      <c r="A26" s="17"/>
      <c r="B26" s="5" t="s">
        <v>20</v>
      </c>
      <c r="C26" s="3"/>
      <c r="D26" s="88"/>
      <c r="E26" s="88"/>
      <c r="F26" s="88"/>
      <c r="G26" s="88"/>
      <c r="H26" s="88"/>
      <c r="I26" s="14"/>
    </row>
    <row r="27" spans="1:9" x14ac:dyDescent="0.2">
      <c r="A27" s="17"/>
      <c r="B27" s="5" t="s">
        <v>21</v>
      </c>
      <c r="C27" s="3"/>
      <c r="D27" s="88"/>
      <c r="E27" s="88"/>
      <c r="F27" s="88"/>
      <c r="G27" s="88"/>
      <c r="H27" s="88"/>
      <c r="I27" s="14"/>
    </row>
    <row r="28" spans="1:9" x14ac:dyDescent="0.2">
      <c r="A28" s="17"/>
      <c r="B28" s="5" t="s">
        <v>22</v>
      </c>
      <c r="C28" s="3"/>
      <c r="D28" s="88"/>
      <c r="E28" s="88"/>
      <c r="F28" s="88"/>
      <c r="G28" s="88"/>
      <c r="H28" s="88"/>
      <c r="I28" s="14"/>
    </row>
    <row r="29" spans="1:9" x14ac:dyDescent="0.2">
      <c r="A29" s="17"/>
      <c r="B29" s="18" t="s">
        <v>23</v>
      </c>
      <c r="C29" s="3"/>
      <c r="D29" s="88"/>
      <c r="E29" s="88"/>
      <c r="F29" s="88"/>
      <c r="G29" s="88"/>
      <c r="H29" s="88"/>
      <c r="I29" s="14"/>
    </row>
    <row r="30" spans="1:9" x14ac:dyDescent="0.2">
      <c r="A30" s="17"/>
      <c r="B30" s="5" t="s">
        <v>24</v>
      </c>
      <c r="C30" s="3"/>
      <c r="D30" s="88"/>
      <c r="E30" s="88"/>
      <c r="F30" s="88"/>
      <c r="G30" s="88"/>
      <c r="H30" s="88"/>
      <c r="I30" s="14"/>
    </row>
    <row r="31" spans="1:9" x14ac:dyDescent="0.2">
      <c r="A31" s="17"/>
      <c r="B31" s="5" t="s">
        <v>25</v>
      </c>
      <c r="C31" s="3"/>
      <c r="D31" s="88"/>
      <c r="E31" s="88"/>
      <c r="F31" s="88"/>
      <c r="G31" s="88"/>
      <c r="H31" s="88"/>
      <c r="I31" s="14"/>
    </row>
    <row r="32" spans="1:9" x14ac:dyDescent="0.2">
      <c r="A32" s="17"/>
      <c r="B32" s="3"/>
      <c r="C32" s="3"/>
      <c r="D32" s="88"/>
      <c r="E32" s="88"/>
      <c r="F32" s="88"/>
      <c r="G32" s="88"/>
      <c r="H32" s="88"/>
      <c r="I32" s="14"/>
    </row>
    <row r="33" spans="1:10" x14ac:dyDescent="0.2">
      <c r="A33" s="15" t="s">
        <v>26</v>
      </c>
      <c r="B33" s="5" t="s">
        <v>27</v>
      </c>
      <c r="I33" s="16"/>
    </row>
    <row r="34" spans="1:10" x14ac:dyDescent="0.2">
      <c r="A34" s="17"/>
      <c r="B34" s="5" t="s">
        <v>181</v>
      </c>
      <c r="C34" s="3"/>
      <c r="D34" s="88"/>
      <c r="E34" s="88"/>
      <c r="F34" s="88"/>
      <c r="G34" s="88"/>
      <c r="H34" s="88"/>
      <c r="I34" s="14"/>
    </row>
    <row r="35" spans="1:10" x14ac:dyDescent="0.2">
      <c r="A35" s="19"/>
      <c r="B35" s="20"/>
      <c r="C35" s="20"/>
      <c r="D35" s="94"/>
      <c r="E35" s="88"/>
      <c r="F35" s="88"/>
      <c r="G35" s="88"/>
      <c r="H35" s="94"/>
      <c r="I35" s="21"/>
    </row>
    <row r="36" spans="1:10" x14ac:dyDescent="0.2">
      <c r="A36" s="22"/>
      <c r="B36" s="23"/>
      <c r="C36" s="23"/>
      <c r="D36" s="95"/>
      <c r="E36" s="96"/>
      <c r="F36" s="97"/>
      <c r="G36" s="126" t="s">
        <v>28</v>
      </c>
      <c r="H36" s="127"/>
      <c r="I36" s="25"/>
    </row>
    <row r="37" spans="1:10" x14ac:dyDescent="0.2">
      <c r="A37" s="22"/>
      <c r="B37" s="24" t="s">
        <v>29</v>
      </c>
      <c r="C37" s="23"/>
      <c r="D37" s="98" t="s">
        <v>30</v>
      </c>
      <c r="E37" s="99"/>
      <c r="F37" s="100" t="s">
        <v>31</v>
      </c>
      <c r="G37" s="128" t="s">
        <v>32</v>
      </c>
      <c r="H37" s="129"/>
      <c r="I37" s="26"/>
    </row>
    <row r="38" spans="1:10" x14ac:dyDescent="0.2">
      <c r="A38" s="27" t="s">
        <v>33</v>
      </c>
      <c r="B38" s="24" t="s">
        <v>34</v>
      </c>
      <c r="C38" s="24" t="s">
        <v>35</v>
      </c>
      <c r="D38" s="98" t="s">
        <v>36</v>
      </c>
      <c r="E38" s="99"/>
      <c r="F38" s="100" t="s">
        <v>37</v>
      </c>
      <c r="G38" s="128" t="s">
        <v>38</v>
      </c>
      <c r="H38" s="129"/>
      <c r="I38" s="26" t="s">
        <v>33</v>
      </c>
    </row>
    <row r="39" spans="1:10" x14ac:dyDescent="0.2">
      <c r="A39" s="27" t="s">
        <v>39</v>
      </c>
      <c r="B39" s="24" t="s">
        <v>40</v>
      </c>
      <c r="C39" s="23"/>
      <c r="D39" s="98" t="s">
        <v>41</v>
      </c>
      <c r="E39" s="99"/>
      <c r="F39" s="100" t="s">
        <v>42</v>
      </c>
      <c r="G39" s="128" t="s">
        <v>43</v>
      </c>
      <c r="H39" s="129"/>
      <c r="I39" s="26" t="s">
        <v>39</v>
      </c>
    </row>
    <row r="40" spans="1:10" x14ac:dyDescent="0.2">
      <c r="A40" s="28"/>
      <c r="B40" s="29" t="s">
        <v>44</v>
      </c>
      <c r="C40" s="29" t="s">
        <v>45</v>
      </c>
      <c r="D40" s="101" t="s">
        <v>46</v>
      </c>
      <c r="E40" s="102"/>
      <c r="F40" s="103" t="s">
        <v>47</v>
      </c>
      <c r="G40" s="130" t="s">
        <v>48</v>
      </c>
      <c r="H40" s="131"/>
      <c r="I40" s="30"/>
      <c r="J40" s="87"/>
    </row>
    <row r="41" spans="1:10" x14ac:dyDescent="0.2">
      <c r="A41" s="31" t="s">
        <v>49</v>
      </c>
      <c r="B41" s="29" t="s">
        <v>50</v>
      </c>
      <c r="C41" s="32" t="s">
        <v>51</v>
      </c>
      <c r="D41" s="116">
        <v>14819</v>
      </c>
      <c r="E41" s="104"/>
      <c r="F41" s="112">
        <v>46778488</v>
      </c>
      <c r="G41" s="104"/>
      <c r="H41" s="112">
        <v>14017075</v>
      </c>
      <c r="I41" s="34" t="s">
        <v>49</v>
      </c>
    </row>
    <row r="42" spans="1:10" x14ac:dyDescent="0.2">
      <c r="A42" s="31" t="s">
        <v>52</v>
      </c>
      <c r="B42" s="29" t="s">
        <v>53</v>
      </c>
      <c r="C42" s="32"/>
      <c r="D42" s="116"/>
      <c r="E42" s="104"/>
      <c r="F42" s="112"/>
      <c r="G42" s="104"/>
      <c r="H42" s="112"/>
      <c r="I42" s="34" t="s">
        <v>52</v>
      </c>
    </row>
    <row r="43" spans="1:10" x14ac:dyDescent="0.2">
      <c r="A43" s="31" t="s">
        <v>54</v>
      </c>
      <c r="B43" s="71" t="s">
        <v>53</v>
      </c>
      <c r="C43" s="72" t="s">
        <v>154</v>
      </c>
      <c r="D43" s="117"/>
      <c r="E43" s="104"/>
      <c r="F43" s="112"/>
      <c r="G43" s="104"/>
      <c r="H43" s="112"/>
      <c r="I43" s="34" t="s">
        <v>54</v>
      </c>
    </row>
    <row r="44" spans="1:10" x14ac:dyDescent="0.2">
      <c r="A44" s="31" t="s">
        <v>55</v>
      </c>
      <c r="B44" s="71" t="s">
        <v>63</v>
      </c>
      <c r="C44" s="73" t="s">
        <v>166</v>
      </c>
      <c r="D44" s="117">
        <v>137</v>
      </c>
      <c r="E44" s="104" t="s">
        <v>155</v>
      </c>
      <c r="F44" s="78">
        <v>280743</v>
      </c>
      <c r="G44" s="104" t="s">
        <v>156</v>
      </c>
      <c r="H44" s="78">
        <v>0</v>
      </c>
      <c r="I44" s="34" t="s">
        <v>55</v>
      </c>
      <c r="J44" s="124"/>
    </row>
    <row r="45" spans="1:10" x14ac:dyDescent="0.2">
      <c r="A45" s="31" t="s">
        <v>56</v>
      </c>
      <c r="B45" s="71" t="s">
        <v>63</v>
      </c>
      <c r="C45" s="73" t="s">
        <v>182</v>
      </c>
      <c r="D45" s="117">
        <v>0</v>
      </c>
      <c r="E45" s="104" t="s">
        <v>155</v>
      </c>
      <c r="F45" s="78">
        <v>27958</v>
      </c>
      <c r="G45" s="104" t="s">
        <v>156</v>
      </c>
      <c r="H45" s="78">
        <v>0</v>
      </c>
      <c r="I45" s="34" t="s">
        <v>56</v>
      </c>
      <c r="J45" s="124"/>
    </row>
    <row r="46" spans="1:10" x14ac:dyDescent="0.2">
      <c r="A46" s="31" t="s">
        <v>57</v>
      </c>
      <c r="B46" s="71" t="s">
        <v>63</v>
      </c>
      <c r="C46" s="73" t="s">
        <v>167</v>
      </c>
      <c r="D46" s="117">
        <v>86</v>
      </c>
      <c r="E46" s="104" t="s">
        <v>155</v>
      </c>
      <c r="F46" s="78">
        <v>25393</v>
      </c>
      <c r="G46" s="104" t="s">
        <v>156</v>
      </c>
      <c r="H46" s="78">
        <v>0</v>
      </c>
      <c r="I46" s="34" t="s">
        <v>57</v>
      </c>
      <c r="J46" s="124"/>
    </row>
    <row r="47" spans="1:10" x14ac:dyDescent="0.2">
      <c r="A47" s="31" t="s">
        <v>58</v>
      </c>
      <c r="B47" s="71" t="s">
        <v>63</v>
      </c>
      <c r="C47" s="73" t="s">
        <v>194</v>
      </c>
      <c r="D47" s="117">
        <v>0</v>
      </c>
      <c r="E47" s="104" t="s">
        <v>155</v>
      </c>
      <c r="F47" s="78">
        <v>7449</v>
      </c>
      <c r="G47" s="104" t="s">
        <v>156</v>
      </c>
      <c r="H47" s="78">
        <v>0</v>
      </c>
      <c r="I47" s="34" t="s">
        <v>58</v>
      </c>
      <c r="J47" s="124"/>
    </row>
    <row r="48" spans="1:10" x14ac:dyDescent="0.2">
      <c r="A48" s="31" t="s">
        <v>59</v>
      </c>
      <c r="B48" s="71" t="s">
        <v>63</v>
      </c>
      <c r="C48" s="73" t="s">
        <v>177</v>
      </c>
      <c r="D48" s="117">
        <v>46</v>
      </c>
      <c r="E48" s="104"/>
      <c r="F48" s="78">
        <v>4547</v>
      </c>
      <c r="G48" s="104" t="s">
        <v>156</v>
      </c>
      <c r="H48" s="78">
        <v>0</v>
      </c>
      <c r="I48" s="34" t="s">
        <v>59</v>
      </c>
      <c r="J48" s="124"/>
    </row>
    <row r="49" spans="1:10" x14ac:dyDescent="0.2">
      <c r="A49" s="31" t="s">
        <v>60</v>
      </c>
      <c r="B49" s="71" t="s">
        <v>63</v>
      </c>
      <c r="C49" s="73" t="s">
        <v>195</v>
      </c>
      <c r="D49" s="117">
        <v>0</v>
      </c>
      <c r="E49" s="104" t="s">
        <v>155</v>
      </c>
      <c r="F49" s="78">
        <v>2693</v>
      </c>
      <c r="G49" s="104" t="s">
        <v>156</v>
      </c>
      <c r="H49" s="78">
        <v>0</v>
      </c>
      <c r="I49" s="34" t="s">
        <v>60</v>
      </c>
      <c r="J49" s="124"/>
    </row>
    <row r="50" spans="1:10" x14ac:dyDescent="0.2">
      <c r="A50" s="31" t="s">
        <v>61</v>
      </c>
      <c r="B50" s="71" t="s">
        <v>63</v>
      </c>
      <c r="C50" s="73" t="s">
        <v>168</v>
      </c>
      <c r="D50" s="117">
        <v>0</v>
      </c>
      <c r="E50" s="104" t="s">
        <v>155</v>
      </c>
      <c r="F50" s="78">
        <v>2677</v>
      </c>
      <c r="G50" s="104" t="s">
        <v>156</v>
      </c>
      <c r="H50" s="78">
        <v>0</v>
      </c>
      <c r="I50" s="34" t="s">
        <v>61</v>
      </c>
      <c r="J50" s="124"/>
    </row>
    <row r="51" spans="1:10" x14ac:dyDescent="0.2">
      <c r="A51" s="31" t="s">
        <v>62</v>
      </c>
      <c r="B51" s="71" t="s">
        <v>63</v>
      </c>
      <c r="C51" s="73" t="s">
        <v>196</v>
      </c>
      <c r="D51" s="117">
        <v>0</v>
      </c>
      <c r="E51" s="104" t="s">
        <v>155</v>
      </c>
      <c r="F51" s="78">
        <v>1352</v>
      </c>
      <c r="G51" s="104"/>
      <c r="H51" s="123">
        <v>0</v>
      </c>
      <c r="I51" s="34" t="s">
        <v>62</v>
      </c>
      <c r="J51" s="124"/>
    </row>
    <row r="52" spans="1:10" x14ac:dyDescent="0.2">
      <c r="A52" s="31" t="s">
        <v>64</v>
      </c>
      <c r="B52" s="71"/>
      <c r="C52" s="74" t="s">
        <v>157</v>
      </c>
      <c r="D52" s="117">
        <f>SUM(D42:D50)</f>
        <v>269</v>
      </c>
      <c r="E52" s="104"/>
      <c r="F52" s="78">
        <f>SUM(F44:F51)</f>
        <v>352812</v>
      </c>
      <c r="G52" s="104"/>
      <c r="H52" s="78">
        <f>SUM(H42:H50)</f>
        <v>0</v>
      </c>
      <c r="I52" s="34" t="s">
        <v>64</v>
      </c>
    </row>
    <row r="53" spans="1:10" x14ac:dyDescent="0.2">
      <c r="A53" s="31" t="s">
        <v>65</v>
      </c>
      <c r="B53" s="71"/>
      <c r="C53" s="74"/>
      <c r="D53" s="117"/>
      <c r="E53" s="104"/>
      <c r="F53" s="78"/>
      <c r="G53" s="104"/>
      <c r="H53" s="78"/>
      <c r="I53" s="34" t="s">
        <v>65</v>
      </c>
    </row>
    <row r="54" spans="1:10" x14ac:dyDescent="0.2">
      <c r="A54" s="31" t="s">
        <v>66</v>
      </c>
      <c r="B54" s="71"/>
      <c r="C54" s="72" t="s">
        <v>158</v>
      </c>
      <c r="D54" s="117"/>
      <c r="E54" s="104"/>
      <c r="F54" s="78"/>
      <c r="G54" s="104"/>
      <c r="H54" s="78"/>
      <c r="I54" s="34" t="s">
        <v>66</v>
      </c>
    </row>
    <row r="55" spans="1:10" x14ac:dyDescent="0.2">
      <c r="A55" s="31" t="s">
        <v>67</v>
      </c>
      <c r="B55" s="71" t="s">
        <v>63</v>
      </c>
      <c r="C55" s="75" t="s">
        <v>176</v>
      </c>
      <c r="D55" s="118">
        <v>94</v>
      </c>
      <c r="E55" s="104" t="s">
        <v>159</v>
      </c>
      <c r="F55" s="78">
        <v>95941</v>
      </c>
      <c r="G55" s="104" t="s">
        <v>156</v>
      </c>
      <c r="H55" s="78">
        <v>0</v>
      </c>
      <c r="I55" s="34" t="s">
        <v>67</v>
      </c>
    </row>
    <row r="56" spans="1:10" x14ac:dyDescent="0.2">
      <c r="A56" s="31" t="s">
        <v>68</v>
      </c>
      <c r="B56" s="71" t="s">
        <v>63</v>
      </c>
      <c r="C56" s="75" t="s">
        <v>177</v>
      </c>
      <c r="D56" s="117">
        <v>324</v>
      </c>
      <c r="E56" s="104" t="s">
        <v>159</v>
      </c>
      <c r="F56" s="78">
        <v>13753</v>
      </c>
      <c r="G56" s="104" t="s">
        <v>156</v>
      </c>
      <c r="H56" s="78">
        <v>0</v>
      </c>
      <c r="I56" s="34" t="s">
        <v>68</v>
      </c>
    </row>
    <row r="57" spans="1:10" x14ac:dyDescent="0.2">
      <c r="A57" s="31" t="s">
        <v>69</v>
      </c>
      <c r="B57" s="71" t="s">
        <v>63</v>
      </c>
      <c r="C57" s="75" t="s">
        <v>184</v>
      </c>
      <c r="D57" s="118">
        <v>38</v>
      </c>
      <c r="E57" s="104" t="s">
        <v>159</v>
      </c>
      <c r="F57" s="78">
        <v>8178</v>
      </c>
      <c r="G57" s="104" t="s">
        <v>156</v>
      </c>
      <c r="H57" s="78">
        <v>0</v>
      </c>
      <c r="I57" s="34" t="s">
        <v>69</v>
      </c>
    </row>
    <row r="58" spans="1:10" x14ac:dyDescent="0.2">
      <c r="A58" s="31" t="s">
        <v>70</v>
      </c>
      <c r="B58" s="71" t="s">
        <v>63</v>
      </c>
      <c r="C58" s="75" t="s">
        <v>197</v>
      </c>
      <c r="D58" s="118">
        <v>0</v>
      </c>
      <c r="E58" s="104" t="s">
        <v>159</v>
      </c>
      <c r="F58" s="78">
        <v>6461</v>
      </c>
      <c r="G58" s="104" t="s">
        <v>156</v>
      </c>
      <c r="H58" s="78">
        <v>0</v>
      </c>
      <c r="I58" s="34" t="s">
        <v>70</v>
      </c>
    </row>
    <row r="59" spans="1:10" x14ac:dyDescent="0.2">
      <c r="A59" s="31" t="s">
        <v>71</v>
      </c>
      <c r="B59" s="71" t="s">
        <v>63</v>
      </c>
      <c r="C59" s="75" t="s">
        <v>183</v>
      </c>
      <c r="D59" s="118">
        <v>3</v>
      </c>
      <c r="E59" s="104" t="s">
        <v>159</v>
      </c>
      <c r="F59" s="78">
        <v>5878</v>
      </c>
      <c r="G59" s="104" t="s">
        <v>156</v>
      </c>
      <c r="H59" s="78">
        <v>0</v>
      </c>
      <c r="I59" s="34" t="s">
        <v>71</v>
      </c>
    </row>
    <row r="60" spans="1:10" x14ac:dyDescent="0.2">
      <c r="A60" s="31" t="s">
        <v>72</v>
      </c>
      <c r="B60" s="71" t="s">
        <v>63</v>
      </c>
      <c r="C60" s="75" t="s">
        <v>185</v>
      </c>
      <c r="D60" s="117">
        <v>0</v>
      </c>
      <c r="E60" s="104" t="s">
        <v>159</v>
      </c>
      <c r="F60" s="78">
        <v>5271</v>
      </c>
      <c r="G60" s="104" t="s">
        <v>156</v>
      </c>
      <c r="H60" s="78">
        <v>0</v>
      </c>
      <c r="I60" s="34" t="s">
        <v>72</v>
      </c>
    </row>
    <row r="61" spans="1:10" x14ac:dyDescent="0.2">
      <c r="A61" s="31" t="s">
        <v>73</v>
      </c>
      <c r="B61" s="71" t="s">
        <v>63</v>
      </c>
      <c r="C61" s="75" t="s">
        <v>178</v>
      </c>
      <c r="D61" s="117">
        <v>0</v>
      </c>
      <c r="E61" s="104" t="s">
        <v>159</v>
      </c>
      <c r="F61" s="78">
        <v>4096</v>
      </c>
      <c r="G61" s="104" t="s">
        <v>156</v>
      </c>
      <c r="H61" s="78">
        <v>0</v>
      </c>
      <c r="I61" s="34" t="s">
        <v>73</v>
      </c>
    </row>
    <row r="62" spans="1:10" x14ac:dyDescent="0.2">
      <c r="A62" s="31" t="s">
        <v>74</v>
      </c>
      <c r="B62" s="71" t="s">
        <v>63</v>
      </c>
      <c r="C62" s="75" t="s">
        <v>187</v>
      </c>
      <c r="D62" s="78">
        <v>0</v>
      </c>
      <c r="E62" s="104" t="s">
        <v>159</v>
      </c>
      <c r="F62" s="78">
        <v>3632</v>
      </c>
      <c r="G62" s="104" t="s">
        <v>156</v>
      </c>
      <c r="H62" s="78">
        <v>0</v>
      </c>
      <c r="I62" s="34" t="s">
        <v>74</v>
      </c>
    </row>
    <row r="63" spans="1:10" x14ac:dyDescent="0.2">
      <c r="A63" s="31" t="s">
        <v>75</v>
      </c>
      <c r="B63" s="71" t="s">
        <v>63</v>
      </c>
      <c r="C63" s="75" t="s">
        <v>190</v>
      </c>
      <c r="D63" s="117">
        <v>0</v>
      </c>
      <c r="E63" s="104" t="s">
        <v>159</v>
      </c>
      <c r="F63" s="78">
        <v>3614</v>
      </c>
      <c r="G63" s="104" t="s">
        <v>156</v>
      </c>
      <c r="H63" s="78">
        <v>0</v>
      </c>
      <c r="I63" s="34" t="s">
        <v>75</v>
      </c>
    </row>
    <row r="64" spans="1:10" x14ac:dyDescent="0.2">
      <c r="A64" s="31" t="s">
        <v>76</v>
      </c>
      <c r="B64" s="71" t="s">
        <v>63</v>
      </c>
      <c r="C64" s="75" t="s">
        <v>198</v>
      </c>
      <c r="D64" s="117">
        <v>0</v>
      </c>
      <c r="E64" s="104" t="s">
        <v>159</v>
      </c>
      <c r="F64" s="78">
        <v>3329</v>
      </c>
      <c r="G64" s="104" t="s">
        <v>156</v>
      </c>
      <c r="H64" s="78">
        <v>0</v>
      </c>
      <c r="I64" s="34" t="s">
        <v>76</v>
      </c>
    </row>
    <row r="65" spans="1:9" x14ac:dyDescent="0.2">
      <c r="A65" s="31" t="s">
        <v>77</v>
      </c>
      <c r="B65" s="71" t="s">
        <v>63</v>
      </c>
      <c r="C65" s="75" t="s">
        <v>188</v>
      </c>
      <c r="D65" s="117">
        <v>1</v>
      </c>
      <c r="E65" s="104" t="s">
        <v>159</v>
      </c>
      <c r="F65" s="78">
        <v>2660</v>
      </c>
      <c r="G65" s="104" t="s">
        <v>156</v>
      </c>
      <c r="H65" s="78">
        <v>0</v>
      </c>
      <c r="I65" s="34" t="s">
        <v>77</v>
      </c>
    </row>
    <row r="66" spans="1:9" x14ac:dyDescent="0.2">
      <c r="A66" s="31" t="s">
        <v>78</v>
      </c>
      <c r="B66" s="71" t="s">
        <v>63</v>
      </c>
      <c r="C66" s="75" t="s">
        <v>199</v>
      </c>
      <c r="D66" s="78">
        <v>0</v>
      </c>
      <c r="E66" s="104" t="s">
        <v>159</v>
      </c>
      <c r="F66" s="78">
        <v>2640</v>
      </c>
      <c r="G66" s="104" t="s">
        <v>156</v>
      </c>
      <c r="H66" s="78">
        <v>0</v>
      </c>
      <c r="I66" s="34" t="s">
        <v>78</v>
      </c>
    </row>
    <row r="67" spans="1:9" x14ac:dyDescent="0.2">
      <c r="A67" s="31" t="s">
        <v>79</v>
      </c>
      <c r="B67" s="71" t="s">
        <v>63</v>
      </c>
      <c r="C67" s="75" t="s">
        <v>200</v>
      </c>
      <c r="D67" s="117">
        <v>1</v>
      </c>
      <c r="E67" s="104" t="s">
        <v>159</v>
      </c>
      <c r="F67" s="78">
        <v>2096</v>
      </c>
      <c r="G67" s="104" t="s">
        <v>156</v>
      </c>
      <c r="H67" s="78">
        <v>0</v>
      </c>
      <c r="I67" s="34" t="s">
        <v>79</v>
      </c>
    </row>
    <row r="68" spans="1:9" x14ac:dyDescent="0.2">
      <c r="A68" s="31" t="s">
        <v>80</v>
      </c>
      <c r="B68" s="71" t="s">
        <v>63</v>
      </c>
      <c r="C68" s="75" t="s">
        <v>191</v>
      </c>
      <c r="D68" s="117">
        <v>17</v>
      </c>
      <c r="E68" s="104" t="s">
        <v>159</v>
      </c>
      <c r="F68" s="78">
        <v>1664</v>
      </c>
      <c r="G68" s="104" t="s">
        <v>156</v>
      </c>
      <c r="H68" s="78">
        <v>0</v>
      </c>
      <c r="I68" s="34" t="s">
        <v>80</v>
      </c>
    </row>
    <row r="69" spans="1:9" x14ac:dyDescent="0.2">
      <c r="A69" s="31" t="s">
        <v>81</v>
      </c>
      <c r="B69" s="71" t="s">
        <v>63</v>
      </c>
      <c r="C69" s="75" t="s">
        <v>192</v>
      </c>
      <c r="D69" s="117">
        <v>7</v>
      </c>
      <c r="E69" s="104" t="s">
        <v>159</v>
      </c>
      <c r="F69" s="78">
        <v>1362</v>
      </c>
      <c r="G69" s="104" t="s">
        <v>156</v>
      </c>
      <c r="H69" s="78">
        <v>0</v>
      </c>
      <c r="I69" s="34" t="s">
        <v>81</v>
      </c>
    </row>
    <row r="70" spans="1:9" x14ac:dyDescent="0.2">
      <c r="A70" s="31" t="s">
        <v>82</v>
      </c>
      <c r="B70" s="71" t="s">
        <v>63</v>
      </c>
      <c r="C70" s="75" t="s">
        <v>201</v>
      </c>
      <c r="D70" s="117">
        <v>0</v>
      </c>
      <c r="E70" s="104" t="s">
        <v>159</v>
      </c>
      <c r="F70" s="78">
        <v>1348</v>
      </c>
      <c r="G70" s="104" t="s">
        <v>156</v>
      </c>
      <c r="H70" s="78">
        <v>0</v>
      </c>
      <c r="I70" s="34" t="s">
        <v>82</v>
      </c>
    </row>
    <row r="71" spans="1:9" x14ac:dyDescent="0.2">
      <c r="A71" s="31" t="s">
        <v>83</v>
      </c>
      <c r="B71" s="71" t="s">
        <v>63</v>
      </c>
      <c r="C71" s="75" t="s">
        <v>202</v>
      </c>
      <c r="D71" s="118">
        <v>0</v>
      </c>
      <c r="E71" s="104" t="s">
        <v>159</v>
      </c>
      <c r="F71" s="78">
        <v>1279</v>
      </c>
      <c r="G71" s="104" t="s">
        <v>156</v>
      </c>
      <c r="H71" s="78">
        <v>0</v>
      </c>
      <c r="I71" s="34" t="s">
        <v>83</v>
      </c>
    </row>
    <row r="72" spans="1:9" x14ac:dyDescent="0.2">
      <c r="A72" s="31" t="s">
        <v>169</v>
      </c>
      <c r="B72" s="71" t="s">
        <v>63</v>
      </c>
      <c r="C72" s="75" t="s">
        <v>203</v>
      </c>
      <c r="D72" s="117">
        <v>0</v>
      </c>
      <c r="E72" s="104" t="s">
        <v>159</v>
      </c>
      <c r="F72" s="78">
        <v>1273</v>
      </c>
      <c r="G72" s="104" t="s">
        <v>156</v>
      </c>
      <c r="H72" s="78">
        <v>0</v>
      </c>
      <c r="I72" s="34" t="s">
        <v>169</v>
      </c>
    </row>
    <row r="73" spans="1:9" x14ac:dyDescent="0.2">
      <c r="A73" s="31" t="s">
        <v>170</v>
      </c>
      <c r="B73" s="71" t="s">
        <v>63</v>
      </c>
      <c r="C73" s="75" t="s">
        <v>193</v>
      </c>
      <c r="D73" s="117">
        <v>6</v>
      </c>
      <c r="E73" s="104" t="s">
        <v>159</v>
      </c>
      <c r="F73" s="78">
        <v>1265</v>
      </c>
      <c r="G73" s="104" t="s">
        <v>156</v>
      </c>
      <c r="H73" s="78">
        <v>0</v>
      </c>
      <c r="I73" s="34" t="s">
        <v>170</v>
      </c>
    </row>
    <row r="74" spans="1:9" x14ac:dyDescent="0.2">
      <c r="A74" s="31" t="s">
        <v>171</v>
      </c>
      <c r="B74" s="71" t="s">
        <v>63</v>
      </c>
      <c r="C74" s="75" t="s">
        <v>179</v>
      </c>
      <c r="D74" s="117">
        <v>0</v>
      </c>
      <c r="E74" s="104"/>
      <c r="F74" s="78">
        <v>1058</v>
      </c>
      <c r="G74" s="104"/>
      <c r="H74" s="78"/>
      <c r="I74" s="34"/>
    </row>
    <row r="75" spans="1:9" x14ac:dyDescent="0.2">
      <c r="A75" s="31" t="s">
        <v>172</v>
      </c>
      <c r="B75" s="32"/>
      <c r="C75" s="74" t="s">
        <v>157</v>
      </c>
      <c r="D75" s="117">
        <f>SUM(D55:D74)</f>
        <v>491</v>
      </c>
      <c r="E75" s="104"/>
      <c r="F75" s="78">
        <f>SUM(F55:F74)</f>
        <v>166798</v>
      </c>
      <c r="G75" s="104"/>
      <c r="H75" s="78">
        <f>SUM(H57:H73)</f>
        <v>0</v>
      </c>
      <c r="I75" s="34" t="s">
        <v>171</v>
      </c>
    </row>
    <row r="76" spans="1:9" x14ac:dyDescent="0.2">
      <c r="A76" s="31" t="s">
        <v>173</v>
      </c>
      <c r="B76" s="32"/>
      <c r="C76" s="32"/>
      <c r="D76" s="116"/>
      <c r="E76" s="105"/>
      <c r="F76" s="113"/>
      <c r="G76" s="106"/>
      <c r="H76" s="113"/>
      <c r="I76" s="34" t="s">
        <v>172</v>
      </c>
    </row>
    <row r="77" spans="1:9" x14ac:dyDescent="0.2">
      <c r="A77" s="31" t="s">
        <v>174</v>
      </c>
      <c r="B77" s="32"/>
      <c r="C77" s="82" t="s">
        <v>164</v>
      </c>
      <c r="D77" s="117">
        <f>D52-D75</f>
        <v>-222</v>
      </c>
      <c r="E77" s="104"/>
      <c r="F77" s="78">
        <f>F52-F75</f>
        <v>186014</v>
      </c>
      <c r="G77" s="107"/>
      <c r="H77" s="78">
        <f>H52-H75</f>
        <v>0</v>
      </c>
      <c r="I77" s="34" t="s">
        <v>173</v>
      </c>
    </row>
    <row r="78" spans="1:9" ht="12" thickBot="1" x14ac:dyDescent="0.25">
      <c r="A78" s="31" t="s">
        <v>175</v>
      </c>
      <c r="B78" s="32"/>
      <c r="C78" s="32"/>
      <c r="D78" s="119"/>
      <c r="E78" s="96"/>
      <c r="F78" s="114"/>
      <c r="G78" s="108"/>
      <c r="H78" s="114"/>
      <c r="I78" s="34" t="s">
        <v>174</v>
      </c>
    </row>
    <row r="79" spans="1:9" ht="12" thickBot="1" x14ac:dyDescent="0.25">
      <c r="A79" s="31" t="s">
        <v>189</v>
      </c>
      <c r="B79" s="32"/>
      <c r="C79" s="77" t="s">
        <v>84</v>
      </c>
      <c r="D79" s="120">
        <f>+D41+D77</f>
        <v>14597</v>
      </c>
      <c r="E79" s="109"/>
      <c r="F79" s="115">
        <f>+F41+F77</f>
        <v>46964502</v>
      </c>
      <c r="G79" s="110"/>
      <c r="H79" s="115">
        <f>+H41+H77</f>
        <v>14017075</v>
      </c>
      <c r="I79" s="34" t="s">
        <v>175</v>
      </c>
    </row>
    <row r="80" spans="1:9" ht="6.75" customHeight="1" x14ac:dyDescent="0.2">
      <c r="A80" s="15"/>
      <c r="C80" s="36"/>
      <c r="I80" s="38"/>
    </row>
    <row r="81" spans="1:9" ht="24" customHeight="1" x14ac:dyDescent="0.2">
      <c r="A81" s="79" t="s">
        <v>155</v>
      </c>
      <c r="B81" s="125" t="s">
        <v>180</v>
      </c>
      <c r="C81" s="125"/>
      <c r="D81" s="125"/>
      <c r="E81" s="125"/>
      <c r="F81" s="125"/>
      <c r="G81" s="125"/>
      <c r="H81" s="125"/>
      <c r="I81" s="38"/>
    </row>
    <row r="82" spans="1:9" ht="24.75" customHeight="1" x14ac:dyDescent="0.2">
      <c r="A82" s="79" t="s">
        <v>159</v>
      </c>
      <c r="B82" s="125" t="s">
        <v>160</v>
      </c>
      <c r="C82" s="125"/>
      <c r="D82" s="125"/>
      <c r="E82" s="125"/>
      <c r="F82" s="125"/>
      <c r="G82" s="125"/>
      <c r="H82" s="125"/>
      <c r="I82" s="38"/>
    </row>
    <row r="83" spans="1:9" ht="11.25" customHeight="1" x14ac:dyDescent="0.2">
      <c r="A83" s="80" t="s">
        <v>156</v>
      </c>
      <c r="B83" s="125" t="s">
        <v>161</v>
      </c>
      <c r="C83" s="125"/>
      <c r="D83" s="125"/>
      <c r="E83" s="125"/>
      <c r="F83" s="125"/>
      <c r="G83" s="125"/>
      <c r="H83" s="125"/>
      <c r="I83" s="38"/>
    </row>
    <row r="84" spans="1:9" ht="6.75" customHeight="1" x14ac:dyDescent="0.2">
      <c r="A84" s="39"/>
      <c r="B84" s="40"/>
      <c r="C84" s="40"/>
      <c r="D84" s="111"/>
      <c r="E84" s="111"/>
      <c r="F84" s="111"/>
      <c r="G84" s="111"/>
      <c r="H84" s="111"/>
      <c r="I84" s="41"/>
    </row>
    <row r="85" spans="1:9" s="3" customFormat="1" x14ac:dyDescent="0.2">
      <c r="A85" s="1" t="s">
        <v>85</v>
      </c>
      <c r="D85" s="88"/>
      <c r="E85" s="88"/>
      <c r="F85" s="88"/>
      <c r="G85" s="88"/>
      <c r="H85" s="88"/>
      <c r="I85" s="4"/>
    </row>
  </sheetData>
  <mergeCells count="8">
    <mergeCell ref="B81:H81"/>
    <mergeCell ref="B82:H82"/>
    <mergeCell ref="B83:H83"/>
    <mergeCell ref="G36:H36"/>
    <mergeCell ref="G37:H37"/>
    <mergeCell ref="G38:H38"/>
    <mergeCell ref="G39:H39"/>
    <mergeCell ref="G40:H40"/>
  </mergeCells>
  <printOptions horizontalCentered="1"/>
  <pageMargins left="0.5" right="0.5" top="0.25" bottom="0.25" header="0.5" footer="0.5"/>
  <pageSetup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5"/>
  <sheetViews>
    <sheetView showGridLines="0" topLeftCell="A42" zoomScaleNormal="100" workbookViewId="0">
      <selection activeCell="E64" sqref="E64"/>
    </sheetView>
  </sheetViews>
  <sheetFormatPr defaultColWidth="9.33203125" defaultRowHeight="11.25" x14ac:dyDescent="0.2"/>
  <cols>
    <col min="1" max="2" width="5.5" style="5" customWidth="1"/>
    <col min="3" max="3" width="4.5" style="5" customWidth="1"/>
    <col min="4" max="4" width="39.83203125" style="5" customWidth="1"/>
    <col min="5" max="5" width="17.1640625" style="5" bestFit="1" customWidth="1"/>
    <col min="6" max="8" width="16.5" style="5" customWidth="1"/>
    <col min="9" max="9" width="5.6640625" style="5" customWidth="1"/>
    <col min="10" max="16384" width="9.33203125" style="5"/>
  </cols>
  <sheetData>
    <row r="1" spans="1:10" x14ac:dyDescent="0.2">
      <c r="A1" s="3" t="s">
        <v>204</v>
      </c>
      <c r="I1" s="42">
        <v>49</v>
      </c>
    </row>
    <row r="2" spans="1:10" x14ac:dyDescent="0.2">
      <c r="A2" s="43"/>
      <c r="B2" s="44"/>
      <c r="C2" s="44"/>
      <c r="D2" s="44"/>
      <c r="E2" s="44"/>
      <c r="F2" s="44"/>
      <c r="G2" s="44"/>
      <c r="H2" s="44"/>
      <c r="I2" s="45"/>
    </row>
    <row r="3" spans="1:10" x14ac:dyDescent="0.2">
      <c r="A3" s="9" t="s">
        <v>205</v>
      </c>
      <c r="B3" s="46"/>
      <c r="C3" s="46"/>
      <c r="D3" s="46"/>
      <c r="E3" s="46"/>
      <c r="F3" s="46"/>
      <c r="G3" s="46"/>
      <c r="H3" s="46"/>
      <c r="I3" s="47"/>
    </row>
    <row r="4" spans="1:10" x14ac:dyDescent="0.2">
      <c r="A4" s="12" t="s">
        <v>0</v>
      </c>
      <c r="B4" s="46"/>
      <c r="C4" s="46"/>
      <c r="D4" s="46"/>
      <c r="E4" s="46"/>
      <c r="F4" s="46"/>
      <c r="G4" s="46"/>
      <c r="H4" s="46"/>
      <c r="I4" s="47"/>
      <c r="J4" s="87"/>
    </row>
    <row r="5" spans="1:10" x14ac:dyDescent="0.2">
      <c r="A5" s="17"/>
      <c r="I5" s="16"/>
    </row>
    <row r="6" spans="1:10" x14ac:dyDescent="0.2">
      <c r="A6" s="15" t="s">
        <v>1</v>
      </c>
      <c r="B6" s="5" t="s">
        <v>86</v>
      </c>
      <c r="I6" s="16"/>
    </row>
    <row r="7" spans="1:10" x14ac:dyDescent="0.2">
      <c r="A7" s="17"/>
      <c r="B7" s="5" t="s">
        <v>87</v>
      </c>
      <c r="I7" s="16"/>
    </row>
    <row r="8" spans="1:10" x14ac:dyDescent="0.2">
      <c r="A8" s="17"/>
      <c r="I8" s="16"/>
    </row>
    <row r="9" spans="1:10" x14ac:dyDescent="0.2">
      <c r="A9" s="15" t="s">
        <v>9</v>
      </c>
      <c r="B9" s="5" t="s">
        <v>88</v>
      </c>
      <c r="I9" s="16"/>
    </row>
    <row r="10" spans="1:10" x14ac:dyDescent="0.2">
      <c r="A10" s="17"/>
      <c r="B10" s="5" t="s">
        <v>89</v>
      </c>
      <c r="I10" s="16"/>
    </row>
    <row r="11" spans="1:10" x14ac:dyDescent="0.2">
      <c r="A11" s="17"/>
      <c r="B11" s="5" t="s">
        <v>90</v>
      </c>
      <c r="I11" s="16"/>
    </row>
    <row r="12" spans="1:10" x14ac:dyDescent="0.2">
      <c r="A12" s="17"/>
      <c r="I12" s="16"/>
    </row>
    <row r="13" spans="1:10" x14ac:dyDescent="0.2">
      <c r="A13" s="15" t="s">
        <v>12</v>
      </c>
      <c r="B13" s="5" t="s">
        <v>91</v>
      </c>
      <c r="I13" s="16"/>
    </row>
    <row r="14" spans="1:10" x14ac:dyDescent="0.2">
      <c r="A14" s="17"/>
      <c r="B14" s="5" t="s">
        <v>92</v>
      </c>
      <c r="I14" s="16"/>
    </row>
    <row r="15" spans="1:10" x14ac:dyDescent="0.2">
      <c r="A15" s="17"/>
      <c r="B15" s="5" t="s">
        <v>93</v>
      </c>
      <c r="I15" s="16"/>
    </row>
    <row r="16" spans="1:10" x14ac:dyDescent="0.2">
      <c r="A16" s="17"/>
      <c r="I16" s="16"/>
    </row>
    <row r="17" spans="1:10" x14ac:dyDescent="0.2">
      <c r="A17" s="15" t="s">
        <v>16</v>
      </c>
      <c r="B17" s="5" t="s">
        <v>94</v>
      </c>
      <c r="I17" s="16"/>
    </row>
    <row r="18" spans="1:10" x14ac:dyDescent="0.2">
      <c r="A18" s="17"/>
      <c r="B18" s="5" t="s">
        <v>95</v>
      </c>
      <c r="I18" s="16"/>
    </row>
    <row r="19" spans="1:10" x14ac:dyDescent="0.2">
      <c r="A19" s="17"/>
      <c r="B19" s="5" t="s">
        <v>96</v>
      </c>
      <c r="I19" s="16"/>
    </row>
    <row r="20" spans="1:10" x14ac:dyDescent="0.2">
      <c r="A20" s="17"/>
      <c r="B20" s="5" t="s">
        <v>97</v>
      </c>
      <c r="I20" s="16"/>
    </row>
    <row r="21" spans="1:10" x14ac:dyDescent="0.2">
      <c r="A21" s="48"/>
      <c r="B21" s="49"/>
      <c r="C21" s="49"/>
      <c r="D21" s="49"/>
      <c r="E21" s="49"/>
      <c r="F21" s="49"/>
      <c r="G21" s="49"/>
      <c r="H21" s="49"/>
      <c r="I21" s="50"/>
    </row>
    <row r="22" spans="1:10" x14ac:dyDescent="0.2">
      <c r="A22" s="27" t="s">
        <v>33</v>
      </c>
      <c r="B22" s="24" t="s">
        <v>98</v>
      </c>
      <c r="C22" s="51"/>
      <c r="D22" s="52"/>
      <c r="E22" s="24"/>
      <c r="F22" s="24" t="s">
        <v>101</v>
      </c>
      <c r="G22" s="24" t="s">
        <v>102</v>
      </c>
      <c r="H22" s="24" t="s">
        <v>103</v>
      </c>
      <c r="I22" s="26" t="s">
        <v>33</v>
      </c>
      <c r="J22" s="53"/>
    </row>
    <row r="23" spans="1:10" x14ac:dyDescent="0.2">
      <c r="A23" s="27" t="s">
        <v>39</v>
      </c>
      <c r="B23" s="24" t="s">
        <v>104</v>
      </c>
      <c r="C23" s="51"/>
      <c r="D23" s="52" t="s">
        <v>99</v>
      </c>
      <c r="E23" s="24" t="s">
        <v>100</v>
      </c>
      <c r="F23" s="24" t="s">
        <v>105</v>
      </c>
      <c r="G23" s="24" t="s">
        <v>106</v>
      </c>
      <c r="H23" s="24" t="s">
        <v>107</v>
      </c>
      <c r="I23" s="26" t="s">
        <v>39</v>
      </c>
      <c r="J23" s="53"/>
    </row>
    <row r="24" spans="1:10" ht="12" thickBot="1" x14ac:dyDescent="0.25">
      <c r="A24" s="28"/>
      <c r="B24" s="32"/>
      <c r="C24" s="54"/>
      <c r="D24" s="55" t="s">
        <v>44</v>
      </c>
      <c r="E24" s="29" t="s">
        <v>45</v>
      </c>
      <c r="F24" s="29" t="s">
        <v>46</v>
      </c>
      <c r="G24" s="29" t="s">
        <v>47</v>
      </c>
      <c r="H24" s="81" t="s">
        <v>163</v>
      </c>
      <c r="I24" s="30"/>
    </row>
    <row r="25" spans="1:10" x14ac:dyDescent="0.2">
      <c r="A25" s="31">
        <v>1</v>
      </c>
      <c r="B25" s="32"/>
      <c r="C25" s="56" t="s">
        <v>108</v>
      </c>
      <c r="D25" s="57" t="s">
        <v>109</v>
      </c>
      <c r="E25" s="121">
        <v>2193981</v>
      </c>
      <c r="F25" s="58">
        <v>0</v>
      </c>
      <c r="G25" s="85">
        <v>0</v>
      </c>
      <c r="H25" s="83">
        <v>-35504</v>
      </c>
      <c r="I25" s="76">
        <v>1</v>
      </c>
      <c r="J25" s="87"/>
    </row>
    <row r="26" spans="1:10" x14ac:dyDescent="0.2">
      <c r="A26" s="31">
        <v>2</v>
      </c>
      <c r="B26" s="32"/>
      <c r="C26" s="56">
        <v>-3</v>
      </c>
      <c r="D26" s="57" t="s">
        <v>110</v>
      </c>
      <c r="E26" s="132">
        <v>2805625</v>
      </c>
      <c r="F26" s="35">
        <v>0</v>
      </c>
      <c r="G26" s="86">
        <v>0</v>
      </c>
      <c r="H26" s="84">
        <v>8535</v>
      </c>
      <c r="I26" s="76">
        <v>2</v>
      </c>
    </row>
    <row r="27" spans="1:10" x14ac:dyDescent="0.2">
      <c r="A27" s="31">
        <v>3</v>
      </c>
      <c r="B27" s="32"/>
      <c r="C27" s="56">
        <v>-4</v>
      </c>
      <c r="D27" s="57" t="s">
        <v>111</v>
      </c>
      <c r="E27" s="132">
        <v>10127</v>
      </c>
      <c r="F27" s="35">
        <v>0</v>
      </c>
      <c r="G27" s="86">
        <v>0</v>
      </c>
      <c r="H27" s="84">
        <v>4</v>
      </c>
      <c r="I27" s="76">
        <v>3</v>
      </c>
    </row>
    <row r="28" spans="1:10" x14ac:dyDescent="0.2">
      <c r="A28" s="31">
        <v>4</v>
      </c>
      <c r="B28" s="32"/>
      <c r="C28" s="56">
        <v>-5</v>
      </c>
      <c r="D28" s="57" t="s">
        <v>112</v>
      </c>
      <c r="E28" s="132">
        <v>421623</v>
      </c>
      <c r="F28" s="35">
        <v>0</v>
      </c>
      <c r="G28" s="86">
        <v>0</v>
      </c>
      <c r="H28" s="84">
        <v>205</v>
      </c>
      <c r="I28" s="76">
        <v>4</v>
      </c>
    </row>
    <row r="29" spans="1:10" x14ac:dyDescent="0.2">
      <c r="A29" s="31">
        <v>5</v>
      </c>
      <c r="B29" s="32"/>
      <c r="C29" s="56">
        <v>-6</v>
      </c>
      <c r="D29" s="57" t="s">
        <v>113</v>
      </c>
      <c r="E29" s="132">
        <v>3076424</v>
      </c>
      <c r="F29" s="35">
        <v>0</v>
      </c>
      <c r="G29" s="86">
        <v>0</v>
      </c>
      <c r="H29" s="84">
        <v>6714</v>
      </c>
      <c r="I29" s="76">
        <v>5</v>
      </c>
    </row>
    <row r="30" spans="1:10" x14ac:dyDescent="0.2">
      <c r="A30" s="31">
        <v>6</v>
      </c>
      <c r="B30" s="32"/>
      <c r="C30" s="56">
        <v>-7</v>
      </c>
      <c r="D30" s="57" t="s">
        <v>114</v>
      </c>
      <c r="E30" s="132">
        <v>0</v>
      </c>
      <c r="F30" s="35">
        <v>0</v>
      </c>
      <c r="G30" s="86">
        <v>0</v>
      </c>
      <c r="H30" s="84">
        <v>0</v>
      </c>
      <c r="I30" s="76">
        <v>6</v>
      </c>
    </row>
    <row r="31" spans="1:10" x14ac:dyDescent="0.2">
      <c r="A31" s="31">
        <v>7</v>
      </c>
      <c r="B31" s="32"/>
      <c r="C31" s="56">
        <v>-8</v>
      </c>
      <c r="D31" s="57" t="s">
        <v>115</v>
      </c>
      <c r="E31" s="132">
        <v>7070081</v>
      </c>
      <c r="F31" s="35">
        <v>0</v>
      </c>
      <c r="G31" s="86">
        <v>0</v>
      </c>
      <c r="H31" s="84">
        <v>42758</v>
      </c>
      <c r="I31" s="76">
        <v>7</v>
      </c>
    </row>
    <row r="32" spans="1:10" x14ac:dyDescent="0.2">
      <c r="A32" s="31">
        <v>8</v>
      </c>
      <c r="B32" s="32"/>
      <c r="C32" s="56">
        <v>-9</v>
      </c>
      <c r="D32" s="57" t="s">
        <v>116</v>
      </c>
      <c r="E32" s="132">
        <v>9430446</v>
      </c>
      <c r="F32" s="35">
        <v>0</v>
      </c>
      <c r="G32" s="86">
        <v>0</v>
      </c>
      <c r="H32" s="84">
        <v>65896</v>
      </c>
      <c r="I32" s="76">
        <v>8</v>
      </c>
    </row>
    <row r="33" spans="1:9" x14ac:dyDescent="0.2">
      <c r="A33" s="31">
        <v>9</v>
      </c>
      <c r="B33" s="32"/>
      <c r="C33" s="56">
        <v>-11</v>
      </c>
      <c r="D33" s="57" t="s">
        <v>117</v>
      </c>
      <c r="E33" s="132">
        <v>3419768</v>
      </c>
      <c r="F33" s="35">
        <v>0</v>
      </c>
      <c r="G33" s="86">
        <v>0</v>
      </c>
      <c r="H33" s="84">
        <v>32010</v>
      </c>
      <c r="I33" s="76">
        <v>9</v>
      </c>
    </row>
    <row r="34" spans="1:9" x14ac:dyDescent="0.2">
      <c r="A34" s="31">
        <v>10</v>
      </c>
      <c r="B34" s="32"/>
      <c r="C34" s="56">
        <v>-13</v>
      </c>
      <c r="D34" s="57" t="s">
        <v>118</v>
      </c>
      <c r="E34" s="132">
        <v>32572</v>
      </c>
      <c r="F34" s="35">
        <v>0</v>
      </c>
      <c r="G34" s="86">
        <v>0</v>
      </c>
      <c r="H34" s="84">
        <v>6</v>
      </c>
      <c r="I34" s="76">
        <v>10</v>
      </c>
    </row>
    <row r="35" spans="1:9" x14ac:dyDescent="0.2">
      <c r="A35" s="31">
        <v>11</v>
      </c>
      <c r="B35" s="32"/>
      <c r="C35" s="56">
        <v>-16</v>
      </c>
      <c r="D35" s="57" t="s">
        <v>119</v>
      </c>
      <c r="E35" s="132">
        <v>1290328</v>
      </c>
      <c r="F35" s="35">
        <v>0</v>
      </c>
      <c r="G35" s="86">
        <v>0</v>
      </c>
      <c r="H35" s="84">
        <v>6917</v>
      </c>
      <c r="I35" s="76">
        <v>11</v>
      </c>
    </row>
    <row r="36" spans="1:9" x14ac:dyDescent="0.2">
      <c r="A36" s="31">
        <v>12</v>
      </c>
      <c r="B36" s="32"/>
      <c r="C36" s="56">
        <v>-17</v>
      </c>
      <c r="D36" s="57" t="s">
        <v>120</v>
      </c>
      <c r="E36" s="132">
        <v>20648</v>
      </c>
      <c r="F36" s="35">
        <v>0</v>
      </c>
      <c r="G36" s="86">
        <v>0</v>
      </c>
      <c r="H36" s="84">
        <v>0</v>
      </c>
      <c r="I36" s="76">
        <v>12</v>
      </c>
    </row>
    <row r="37" spans="1:9" x14ac:dyDescent="0.2">
      <c r="A37" s="31">
        <v>13</v>
      </c>
      <c r="B37" s="32"/>
      <c r="C37" s="56">
        <v>-18</v>
      </c>
      <c r="D37" s="57" t="s">
        <v>121</v>
      </c>
      <c r="E37" s="132">
        <v>0</v>
      </c>
      <c r="F37" s="35">
        <v>0</v>
      </c>
      <c r="G37" s="86">
        <v>0</v>
      </c>
      <c r="H37" s="84">
        <v>0</v>
      </c>
      <c r="I37" s="76">
        <v>13</v>
      </c>
    </row>
    <row r="38" spans="1:9" x14ac:dyDescent="0.2">
      <c r="A38" s="31">
        <v>14</v>
      </c>
      <c r="B38" s="32"/>
      <c r="C38" s="56">
        <v>-19</v>
      </c>
      <c r="D38" s="57" t="s">
        <v>122</v>
      </c>
      <c r="E38" s="132">
        <v>136470</v>
      </c>
      <c r="F38" s="35">
        <v>0</v>
      </c>
      <c r="G38" s="86">
        <v>0</v>
      </c>
      <c r="H38" s="84">
        <v>0</v>
      </c>
      <c r="I38" s="76">
        <v>14</v>
      </c>
    </row>
    <row r="39" spans="1:9" x14ac:dyDescent="0.2">
      <c r="A39" s="31">
        <v>15</v>
      </c>
      <c r="B39" s="32"/>
      <c r="C39" s="56">
        <v>-20</v>
      </c>
      <c r="D39" s="57" t="s">
        <v>123</v>
      </c>
      <c r="E39" s="132">
        <v>367906</v>
      </c>
      <c r="F39" s="35">
        <v>0</v>
      </c>
      <c r="G39" s="86">
        <v>0</v>
      </c>
      <c r="H39" s="84">
        <v>0</v>
      </c>
      <c r="I39" s="76">
        <v>15</v>
      </c>
    </row>
    <row r="40" spans="1:9" x14ac:dyDescent="0.2">
      <c r="A40" s="31">
        <v>16</v>
      </c>
      <c r="B40" s="32"/>
      <c r="C40" s="56">
        <v>-22</v>
      </c>
      <c r="D40" s="57" t="s">
        <v>124</v>
      </c>
      <c r="E40" s="132">
        <v>5548</v>
      </c>
      <c r="F40" s="35">
        <v>0</v>
      </c>
      <c r="G40" s="86">
        <v>0</v>
      </c>
      <c r="H40" s="84">
        <v>0</v>
      </c>
      <c r="I40" s="76">
        <v>16</v>
      </c>
    </row>
    <row r="41" spans="1:9" x14ac:dyDescent="0.2">
      <c r="A41" s="31">
        <v>17</v>
      </c>
      <c r="B41" s="32"/>
      <c r="C41" s="56">
        <v>-23</v>
      </c>
      <c r="D41" s="57" t="s">
        <v>125</v>
      </c>
      <c r="E41" s="132">
        <v>11528</v>
      </c>
      <c r="F41" s="35">
        <v>0</v>
      </c>
      <c r="G41" s="86">
        <v>0</v>
      </c>
      <c r="H41" s="84">
        <v>0</v>
      </c>
      <c r="I41" s="76">
        <v>17</v>
      </c>
    </row>
    <row r="42" spans="1:9" x14ac:dyDescent="0.2">
      <c r="A42" s="31">
        <v>18</v>
      </c>
      <c r="B42" s="32"/>
      <c r="C42" s="56">
        <v>-24</v>
      </c>
      <c r="D42" s="57" t="s">
        <v>126</v>
      </c>
      <c r="E42" s="132">
        <v>344609</v>
      </c>
      <c r="F42" s="35">
        <v>0</v>
      </c>
      <c r="G42" s="86">
        <v>0</v>
      </c>
      <c r="H42" s="84">
        <v>0</v>
      </c>
      <c r="I42" s="76">
        <v>18</v>
      </c>
    </row>
    <row r="43" spans="1:9" x14ac:dyDescent="0.2">
      <c r="A43" s="31">
        <v>19</v>
      </c>
      <c r="B43" s="32"/>
      <c r="C43" s="56">
        <v>-25</v>
      </c>
      <c r="D43" s="57" t="s">
        <v>127</v>
      </c>
      <c r="E43" s="132">
        <v>175710</v>
      </c>
      <c r="F43" s="35">
        <v>0</v>
      </c>
      <c r="G43" s="86">
        <v>0</v>
      </c>
      <c r="H43" s="84">
        <v>31313</v>
      </c>
      <c r="I43" s="76">
        <v>19</v>
      </c>
    </row>
    <row r="44" spans="1:9" x14ac:dyDescent="0.2">
      <c r="A44" s="31">
        <v>20</v>
      </c>
      <c r="B44" s="32"/>
      <c r="C44" s="56">
        <v>-26</v>
      </c>
      <c r="D44" s="57" t="s">
        <v>128</v>
      </c>
      <c r="E44" s="132">
        <v>996172</v>
      </c>
      <c r="F44" s="35">
        <v>0</v>
      </c>
      <c r="G44" s="86">
        <v>0</v>
      </c>
      <c r="H44" s="84">
        <v>233</v>
      </c>
      <c r="I44" s="76">
        <v>20</v>
      </c>
    </row>
    <row r="45" spans="1:9" x14ac:dyDescent="0.2">
      <c r="A45" s="31">
        <v>21</v>
      </c>
      <c r="B45" s="32"/>
      <c r="C45" s="56">
        <v>-27</v>
      </c>
      <c r="D45" s="57" t="s">
        <v>129</v>
      </c>
      <c r="E45" s="132">
        <v>3446021</v>
      </c>
      <c r="F45" s="35">
        <v>0</v>
      </c>
      <c r="G45" s="86">
        <v>0</v>
      </c>
      <c r="H45" s="84">
        <v>20958</v>
      </c>
      <c r="I45" s="76">
        <v>21</v>
      </c>
    </row>
    <row r="46" spans="1:9" x14ac:dyDescent="0.2">
      <c r="A46" s="31">
        <v>22</v>
      </c>
      <c r="B46" s="32"/>
      <c r="C46" s="56">
        <v>-29</v>
      </c>
      <c r="D46" s="57" t="s">
        <v>130</v>
      </c>
      <c r="E46" s="132">
        <v>1905</v>
      </c>
      <c r="F46" s="35">
        <v>0</v>
      </c>
      <c r="G46" s="86">
        <v>0</v>
      </c>
      <c r="H46" s="84">
        <v>0</v>
      </c>
      <c r="I46" s="76">
        <v>22</v>
      </c>
    </row>
    <row r="47" spans="1:9" x14ac:dyDescent="0.2">
      <c r="A47" s="31">
        <v>23</v>
      </c>
      <c r="B47" s="32"/>
      <c r="C47" s="56">
        <v>-31</v>
      </c>
      <c r="D47" s="57" t="s">
        <v>131</v>
      </c>
      <c r="E47" s="132">
        <v>80108</v>
      </c>
      <c r="F47" s="35">
        <v>0</v>
      </c>
      <c r="G47" s="86">
        <v>0</v>
      </c>
      <c r="H47" s="84">
        <v>126</v>
      </c>
      <c r="I47" s="76">
        <v>23</v>
      </c>
    </row>
    <row r="48" spans="1:9" x14ac:dyDescent="0.2">
      <c r="A48" s="31">
        <v>24</v>
      </c>
      <c r="B48" s="32"/>
      <c r="C48" s="56">
        <v>-35</v>
      </c>
      <c r="D48" s="57" t="s">
        <v>132</v>
      </c>
      <c r="E48" s="132">
        <v>0</v>
      </c>
      <c r="F48" s="35">
        <v>0</v>
      </c>
      <c r="G48" s="86">
        <v>0</v>
      </c>
      <c r="H48" s="84">
        <v>0</v>
      </c>
      <c r="I48" s="76">
        <v>24</v>
      </c>
    </row>
    <row r="49" spans="1:9" x14ac:dyDescent="0.2">
      <c r="A49" s="31">
        <v>25</v>
      </c>
      <c r="B49" s="32"/>
      <c r="C49" s="56">
        <v>-37</v>
      </c>
      <c r="D49" s="57" t="s">
        <v>133</v>
      </c>
      <c r="E49" s="132">
        <v>838545</v>
      </c>
      <c r="F49" s="35">
        <v>0</v>
      </c>
      <c r="G49" s="86">
        <v>0</v>
      </c>
      <c r="H49" s="84">
        <v>0</v>
      </c>
      <c r="I49" s="76">
        <v>25</v>
      </c>
    </row>
    <row r="50" spans="1:9" x14ac:dyDescent="0.2">
      <c r="A50" s="31">
        <v>26</v>
      </c>
      <c r="B50" s="32"/>
      <c r="C50" s="56">
        <v>-39</v>
      </c>
      <c r="D50" s="57" t="s">
        <v>134</v>
      </c>
      <c r="E50" s="132">
        <v>918181</v>
      </c>
      <c r="F50" s="35">
        <v>0</v>
      </c>
      <c r="G50" s="86">
        <v>0</v>
      </c>
      <c r="H50" s="84">
        <v>5716</v>
      </c>
      <c r="I50" s="76">
        <v>26</v>
      </c>
    </row>
    <row r="51" spans="1:9" x14ac:dyDescent="0.2">
      <c r="A51" s="31">
        <v>27</v>
      </c>
      <c r="B51" s="32"/>
      <c r="C51" s="56" t="s">
        <v>135</v>
      </c>
      <c r="D51" s="57" t="s">
        <v>136</v>
      </c>
      <c r="E51" s="132">
        <v>217668</v>
      </c>
      <c r="F51" s="35">
        <v>0</v>
      </c>
      <c r="G51" s="86">
        <v>0</v>
      </c>
      <c r="H51" s="84">
        <v>127</v>
      </c>
      <c r="I51" s="76">
        <v>27</v>
      </c>
    </row>
    <row r="52" spans="1:9" x14ac:dyDescent="0.2">
      <c r="A52" s="31">
        <v>28</v>
      </c>
      <c r="B52" s="32"/>
      <c r="C52" s="56">
        <v>-45</v>
      </c>
      <c r="D52" s="57" t="s">
        <v>137</v>
      </c>
      <c r="E52" s="132">
        <v>1662</v>
      </c>
      <c r="F52" s="35">
        <v>0</v>
      </c>
      <c r="G52" s="86">
        <v>0</v>
      </c>
      <c r="H52" s="84">
        <v>0</v>
      </c>
      <c r="I52" s="76">
        <v>28</v>
      </c>
    </row>
    <row r="53" spans="1:9" x14ac:dyDescent="0.2">
      <c r="A53" s="31">
        <v>29</v>
      </c>
      <c r="B53" s="32"/>
      <c r="C53" s="56"/>
      <c r="D53" s="57" t="s">
        <v>138</v>
      </c>
      <c r="E53" s="132">
        <v>0</v>
      </c>
      <c r="F53" s="35">
        <v>0</v>
      </c>
      <c r="G53" s="35">
        <v>0</v>
      </c>
      <c r="H53" s="59">
        <v>0</v>
      </c>
      <c r="I53" s="76">
        <v>29</v>
      </c>
    </row>
    <row r="54" spans="1:9" x14ac:dyDescent="0.2">
      <c r="A54" s="31">
        <v>30</v>
      </c>
      <c r="B54" s="32"/>
      <c r="C54" s="56"/>
      <c r="D54" s="57" t="s">
        <v>139</v>
      </c>
      <c r="E54" s="132">
        <v>0</v>
      </c>
      <c r="F54" s="35">
        <v>0</v>
      </c>
      <c r="G54" s="60">
        <v>0</v>
      </c>
      <c r="H54" s="59">
        <v>0</v>
      </c>
      <c r="I54" s="76">
        <v>30</v>
      </c>
    </row>
    <row r="55" spans="1:9" x14ac:dyDescent="0.2">
      <c r="A55" s="31">
        <v>31</v>
      </c>
      <c r="B55" s="32"/>
      <c r="C55" s="61"/>
      <c r="D55" s="57" t="s">
        <v>140</v>
      </c>
      <c r="E55" s="122">
        <f>SUM(E25:E54)</f>
        <v>37313656</v>
      </c>
      <c r="F55" s="62">
        <f>SUM(F25:F54)</f>
        <v>0</v>
      </c>
      <c r="G55" s="62">
        <f>SUM(G25:G54)</f>
        <v>0</v>
      </c>
      <c r="H55" s="63">
        <f>SUM(H25:H54)</f>
        <v>186014</v>
      </c>
      <c r="I55" s="76">
        <v>31</v>
      </c>
    </row>
    <row r="56" spans="1:9" x14ac:dyDescent="0.2">
      <c r="A56" s="31">
        <v>32</v>
      </c>
      <c r="B56" s="32"/>
      <c r="C56" s="56">
        <v>-52</v>
      </c>
      <c r="D56" s="57" t="s">
        <v>141</v>
      </c>
      <c r="E56" s="132">
        <v>5187463</v>
      </c>
      <c r="F56" s="35">
        <v>0</v>
      </c>
      <c r="G56" s="35">
        <v>0</v>
      </c>
      <c r="H56" s="59">
        <v>0</v>
      </c>
      <c r="I56" s="76">
        <v>32</v>
      </c>
    </row>
    <row r="57" spans="1:9" x14ac:dyDescent="0.2">
      <c r="A57" s="31">
        <v>33</v>
      </c>
      <c r="B57" s="32"/>
      <c r="C57" s="56">
        <v>-53</v>
      </c>
      <c r="D57" s="57" t="s">
        <v>142</v>
      </c>
      <c r="E57" s="132">
        <v>2301146</v>
      </c>
      <c r="F57" s="35">
        <v>0</v>
      </c>
      <c r="G57" s="35">
        <v>0</v>
      </c>
      <c r="H57" s="59">
        <v>0</v>
      </c>
      <c r="I57" s="76">
        <v>33</v>
      </c>
    </row>
    <row r="58" spans="1:9" x14ac:dyDescent="0.2">
      <c r="A58" s="31">
        <v>34</v>
      </c>
      <c r="B58" s="32"/>
      <c r="C58" s="56">
        <v>-54</v>
      </c>
      <c r="D58" s="57" t="s">
        <v>143</v>
      </c>
      <c r="E58" s="132">
        <v>8357</v>
      </c>
      <c r="F58" s="35">
        <v>0</v>
      </c>
      <c r="G58" s="35">
        <v>0</v>
      </c>
      <c r="H58" s="59">
        <v>0</v>
      </c>
      <c r="I58" s="76">
        <v>34</v>
      </c>
    </row>
    <row r="59" spans="1:9" x14ac:dyDescent="0.2">
      <c r="A59" s="31">
        <v>35</v>
      </c>
      <c r="B59" s="32"/>
      <c r="C59" s="56">
        <v>-55</v>
      </c>
      <c r="D59" s="57" t="s">
        <v>144</v>
      </c>
      <c r="E59" s="132">
        <v>4</v>
      </c>
      <c r="F59" s="35">
        <v>0</v>
      </c>
      <c r="G59" s="35">
        <v>0</v>
      </c>
      <c r="H59" s="59">
        <v>0</v>
      </c>
      <c r="I59" s="76">
        <v>35</v>
      </c>
    </row>
    <row r="60" spans="1:9" x14ac:dyDescent="0.2">
      <c r="A60" s="31">
        <v>36</v>
      </c>
      <c r="B60" s="32"/>
      <c r="C60" s="56">
        <v>-56</v>
      </c>
      <c r="D60" s="57" t="s">
        <v>145</v>
      </c>
      <c r="E60" s="132">
        <v>1062</v>
      </c>
      <c r="F60" s="35">
        <v>0</v>
      </c>
      <c r="G60" s="35">
        <v>0</v>
      </c>
      <c r="H60" s="59">
        <v>0</v>
      </c>
      <c r="I60" s="76">
        <v>36</v>
      </c>
    </row>
    <row r="61" spans="1:9" x14ac:dyDescent="0.2">
      <c r="A61" s="31">
        <v>37</v>
      </c>
      <c r="B61" s="32"/>
      <c r="C61" s="56">
        <v>-57</v>
      </c>
      <c r="D61" s="57" t="s">
        <v>146</v>
      </c>
      <c r="E61" s="132">
        <v>140334</v>
      </c>
      <c r="F61" s="35">
        <v>0</v>
      </c>
      <c r="G61" s="35">
        <v>0</v>
      </c>
      <c r="H61" s="59">
        <v>0</v>
      </c>
      <c r="I61" s="76">
        <v>37</v>
      </c>
    </row>
    <row r="62" spans="1:9" x14ac:dyDescent="0.2">
      <c r="A62" s="31">
        <v>38</v>
      </c>
      <c r="B62" s="32"/>
      <c r="C62" s="56">
        <v>-58</v>
      </c>
      <c r="D62" s="57" t="s">
        <v>147</v>
      </c>
      <c r="E62" s="132">
        <v>569981</v>
      </c>
      <c r="F62" s="35">
        <v>0</v>
      </c>
      <c r="G62" s="35">
        <v>0</v>
      </c>
      <c r="H62" s="59">
        <v>0</v>
      </c>
      <c r="I62" s="76">
        <v>38</v>
      </c>
    </row>
    <row r="63" spans="1:9" x14ac:dyDescent="0.2">
      <c r="A63" s="31">
        <v>39</v>
      </c>
      <c r="B63" s="32"/>
      <c r="C63" s="56">
        <v>-59</v>
      </c>
      <c r="D63" s="57" t="s">
        <v>148</v>
      </c>
      <c r="E63" s="132">
        <v>306036</v>
      </c>
      <c r="F63" s="35">
        <v>0</v>
      </c>
      <c r="G63" s="35">
        <v>0</v>
      </c>
      <c r="H63" s="59">
        <v>0</v>
      </c>
      <c r="I63" s="76">
        <v>39</v>
      </c>
    </row>
    <row r="64" spans="1:9" x14ac:dyDescent="0.2">
      <c r="A64" s="31">
        <v>40</v>
      </c>
      <c r="B64" s="32"/>
      <c r="C64" s="56"/>
      <c r="D64" s="57" t="s">
        <v>149</v>
      </c>
      <c r="E64" s="133">
        <f>SUM(E56:E63)</f>
        <v>8514383</v>
      </c>
      <c r="F64" s="33">
        <f>SUM(F56:F63)</f>
        <v>0</v>
      </c>
      <c r="G64" s="33">
        <f>SUM(G56:G63)</f>
        <v>0</v>
      </c>
      <c r="H64" s="64">
        <f>SUM(H56:H63)</f>
        <v>0</v>
      </c>
      <c r="I64" s="76">
        <v>40</v>
      </c>
    </row>
    <row r="65" spans="1:9" x14ac:dyDescent="0.2">
      <c r="A65" s="31">
        <v>41</v>
      </c>
      <c r="B65" s="32"/>
      <c r="C65" s="56">
        <v>-76</v>
      </c>
      <c r="D65" s="57" t="s">
        <v>150</v>
      </c>
      <c r="E65" s="132">
        <v>0</v>
      </c>
      <c r="F65" s="35">
        <v>0</v>
      </c>
      <c r="G65" s="35">
        <v>0</v>
      </c>
      <c r="H65" s="59">
        <v>0</v>
      </c>
      <c r="I65" s="76">
        <v>41</v>
      </c>
    </row>
    <row r="66" spans="1:9" x14ac:dyDescent="0.2">
      <c r="A66" s="31">
        <v>42</v>
      </c>
      <c r="B66" s="32"/>
      <c r="C66" s="56">
        <v>-80</v>
      </c>
      <c r="D66" s="57" t="s">
        <v>151</v>
      </c>
      <c r="E66" s="132">
        <v>0</v>
      </c>
      <c r="F66" s="35">
        <v>0</v>
      </c>
      <c r="G66" s="35">
        <v>0</v>
      </c>
      <c r="H66" s="59">
        <v>0</v>
      </c>
      <c r="I66" s="76">
        <v>42</v>
      </c>
    </row>
    <row r="67" spans="1:9" x14ac:dyDescent="0.2">
      <c r="A67" s="31">
        <v>43</v>
      </c>
      <c r="B67" s="32"/>
      <c r="C67" s="56">
        <v>-90</v>
      </c>
      <c r="D67" s="57" t="s">
        <v>152</v>
      </c>
      <c r="E67" s="132">
        <v>950449</v>
      </c>
      <c r="F67" s="35">
        <v>0</v>
      </c>
      <c r="G67" s="35">
        <v>0</v>
      </c>
      <c r="H67" s="59">
        <v>0</v>
      </c>
      <c r="I67" s="76">
        <v>43</v>
      </c>
    </row>
    <row r="68" spans="1:9" ht="12" thickBot="1" x14ac:dyDescent="0.25">
      <c r="A68" s="31">
        <v>44</v>
      </c>
      <c r="B68" s="32"/>
      <c r="C68" s="65"/>
      <c r="D68" s="57" t="s">
        <v>153</v>
      </c>
      <c r="E68" s="68">
        <f>E55+E64+E67</f>
        <v>46778488</v>
      </c>
      <c r="F68" s="66">
        <f>F55+F64+F67</f>
        <v>0</v>
      </c>
      <c r="G68" s="67">
        <f>G55+G64+G67</f>
        <v>0</v>
      </c>
      <c r="H68" s="68">
        <f>H55+H64+H67</f>
        <v>186014</v>
      </c>
      <c r="I68" s="76">
        <v>44</v>
      </c>
    </row>
    <row r="69" spans="1:9" x14ac:dyDescent="0.2">
      <c r="A69" s="15"/>
      <c r="C69" s="69"/>
      <c r="E69" s="37"/>
      <c r="F69" s="37"/>
      <c r="G69" s="37"/>
      <c r="H69" s="37"/>
      <c r="I69" s="38"/>
    </row>
    <row r="70" spans="1:9" ht="25.5" customHeight="1" x14ac:dyDescent="0.2">
      <c r="A70" s="79" t="s">
        <v>155</v>
      </c>
      <c r="B70" s="125" t="s">
        <v>162</v>
      </c>
      <c r="C70" s="125"/>
      <c r="D70" s="125"/>
      <c r="E70" s="125"/>
      <c r="F70" s="125"/>
      <c r="G70" s="125"/>
      <c r="H70" s="125"/>
      <c r="I70" s="38"/>
    </row>
    <row r="71" spans="1:9" x14ac:dyDescent="0.2">
      <c r="A71" s="15"/>
      <c r="C71" s="69"/>
      <c r="E71" s="37"/>
      <c r="F71" s="37"/>
      <c r="G71" s="37"/>
      <c r="H71" s="37"/>
      <c r="I71" s="38"/>
    </row>
    <row r="72" spans="1:9" x14ac:dyDescent="0.2">
      <c r="A72" s="15"/>
      <c r="C72" s="69"/>
      <c r="E72" s="37"/>
      <c r="F72" s="37"/>
      <c r="G72" s="37"/>
      <c r="H72" s="37"/>
      <c r="I72" s="38"/>
    </row>
    <row r="73" spans="1:9" x14ac:dyDescent="0.2">
      <c r="A73" s="15"/>
      <c r="C73" s="69"/>
      <c r="E73" s="37"/>
      <c r="F73" s="37"/>
      <c r="G73" s="37"/>
      <c r="H73" s="37"/>
      <c r="I73" s="38"/>
    </row>
    <row r="74" spans="1:9" x14ac:dyDescent="0.2">
      <c r="A74" s="39"/>
      <c r="B74" s="40"/>
      <c r="C74" s="70"/>
      <c r="D74" s="40"/>
      <c r="E74" s="40"/>
      <c r="F74" s="40"/>
      <c r="G74" s="40"/>
      <c r="H74" s="40"/>
      <c r="I74" s="41"/>
    </row>
    <row r="75" spans="1:9" x14ac:dyDescent="0.2">
      <c r="A75" s="1"/>
      <c r="I75" s="4" t="s">
        <v>85</v>
      </c>
    </row>
  </sheetData>
  <mergeCells count="1">
    <mergeCell ref="B70:H70"/>
  </mergeCells>
  <printOptions horizontalCentered="1"/>
  <pageMargins left="0.5" right="0.5" top="0.25" bottom="0.25" header="0.5" footer="0.5"/>
  <pageSetup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Magro, Anthony</cp:lastModifiedBy>
  <cp:lastPrinted>2025-02-28T18:04:31Z</cp:lastPrinted>
  <dcterms:created xsi:type="dcterms:W3CDTF">2018-01-23T20:04:30Z</dcterms:created>
  <dcterms:modified xsi:type="dcterms:W3CDTF">2025-03-13T16:45:56Z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