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E2711F59-DC12-4F4B-B2A5-C0D3AB140C7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415 Instr." sheetId="1" r:id="rId1"/>
    <sheet name="41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'415 Instr.'!$D:$E</definedName>
    <definedName name="Z_B4382265_C345_4F78_A0C9_5C84571AE8A3_.wvu.Cols" localSheetId="0" hidden="1">'415 Instr.'!$D:$E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" l="1"/>
  <c r="D15" i="2"/>
  <c r="E15" i="2"/>
  <c r="F15" i="2"/>
  <c r="G15" i="2"/>
  <c r="L58" i="2"/>
  <c r="E58" i="2"/>
  <c r="N58" i="2" l="1"/>
  <c r="K58" i="2"/>
  <c r="F58" i="2"/>
  <c r="G58" i="2"/>
  <c r="D58" i="2"/>
  <c r="N35" i="2" l="1"/>
  <c r="K35" i="2"/>
  <c r="E35" i="2"/>
  <c r="F35" i="2"/>
  <c r="G35" i="2"/>
  <c r="L35" i="2"/>
  <c r="M35" i="2"/>
  <c r="O35" i="2"/>
  <c r="D45" i="2"/>
  <c r="E45" i="2"/>
  <c r="F45" i="2"/>
  <c r="G45" i="2"/>
  <c r="K45" i="2"/>
  <c r="L45" i="2"/>
  <c r="M45" i="2"/>
  <c r="N45" i="2"/>
  <c r="O45" i="2"/>
  <c r="L49" i="2"/>
  <c r="D49" i="2"/>
  <c r="E49" i="2"/>
  <c r="F49" i="2"/>
  <c r="G49" i="2"/>
  <c r="K49" i="2"/>
  <c r="M49" i="2"/>
  <c r="N49" i="2"/>
  <c r="O49" i="2"/>
  <c r="L59" i="2" l="1"/>
  <c r="E59" i="2"/>
  <c r="O59" i="2"/>
  <c r="G59" i="2"/>
  <c r="F59" i="2"/>
  <c r="D59" i="2"/>
  <c r="M59" i="2"/>
  <c r="N59" i="2"/>
  <c r="K59" i="2"/>
</calcChain>
</file>

<file path=xl/sharedStrings.xml><?xml version="1.0" encoding="utf-8"?>
<sst xmlns="http://schemas.openxmlformats.org/spreadsheetml/2006/main" count="185" uniqueCount="146">
  <si>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</si>
  <si>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</si>
  <si>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</si>
  <si>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</si>
  <si>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</si>
  <si>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</si>
  <si>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</si>
  <si>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</si>
  <si>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</si>
  <si>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</si>
  <si>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</si>
  <si>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</si>
  <si>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</si>
  <si>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</si>
  <si>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</si>
  <si>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</si>
  <si>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</si>
  <si>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</si>
  <si>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</si>
  <si>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</si>
  <si>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</si>
  <si>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</si>
  <si>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</si>
  <si>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</si>
  <si>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</si>
  <si>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</si>
  <si>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</si>
  <si>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</si>
  <si>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</si>
  <si>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</si>
  <si>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</si>
  <si>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</si>
  <si>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</si>
  <si>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</si>
  <si>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</si>
  <si>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</si>
  <si>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</si>
  <si>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</si>
  <si>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</si>
  <si>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</si>
  <si>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</si>
  <si>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</si>
  <si>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</si>
  <si>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</si>
  <si>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</si>
  <si>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</si>
  <si>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</si>
  <si>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</si>
  <si>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</si>
  <si>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</si>
  <si>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</si>
  <si>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</si>
  <si>
    <t>Railroad Annual Report R-1</t>
  </si>
  <si>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</si>
  <si>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</si>
  <si>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</si>
  <si>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</si>
  <si>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</si>
  <si>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</si>
  <si>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</si>
  <si>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</si>
  <si>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</si>
  <si>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</si>
  <si>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</si>
  <si>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</si>
  <si>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</si>
  <si>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</si>
  <si>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</si>
  <si>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</si>
  <si>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</si>
  <si>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</si>
  <si>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</si>
  <si>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</si>
  <si>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</si>
  <si>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</si>
  <si>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</si>
  <si>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</si>
  <si>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</si>
  <si>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</si>
  <si>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</si>
  <si>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</si>
  <si>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</si>
  <si>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</si>
  <si>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</si>
  <si>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</si>
  <si>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</si>
  <si>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</si>
  <si>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</si>
  <si>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</si>
  <si>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</si>
  <si>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</si>
  <si>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</si>
  <si>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</si>
  <si>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</si>
  <si>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</si>
  <si>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</si>
  <si>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</si>
  <si>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</si>
  <si>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</si>
  <si>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</si>
  <si>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Non-mechanical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</si>
  <si>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</si>
  <si>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</si>
  <si>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</si>
  <si>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</si>
  <si>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</si>
  <si>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</si>
  <si>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</si>
  <si>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</si>
  <si>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</si>
  <si>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</si>
  <si>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</si>
  <si>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</si>
  <si>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</si>
  <si>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</si>
  <si>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</si>
  <si>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</si>
  <si>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</si>
  <si>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</si>
  <si>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</si>
  <si>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>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</si>
  <si>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</si>
  <si>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</si>
  <si>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</si>
  <si>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</si>
  <si>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</si>
  <si>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</si>
  <si>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</si>
  <si>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</si>
  <si>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</si>
  <si>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</si>
  <si>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</si>
  <si>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</si>
  <si>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</si>
  <si>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>(1) Data reported on line 38, column (b) is the amount reported in Sched. 410, column (f), line 203, reduced by the allocable portion of line 216.</t>
  </si>
  <si>
    <t xml:space="preserve">   (1) Data reported on lines 38, 39, and 40 in columns (g) and (h) are investment recorded in property account 44, allocated to locomotives,</t>
  </si>
  <si>
    <t>(2) Data reported on line 39, column (b) is the amount reported in Sched. 410, column (f), line 222, reduced by the allocable portion of line 235.</t>
  </si>
  <si>
    <t xml:space="preserve">        freight cars, and other equipment.</t>
  </si>
  <si>
    <t>(3) Data reported on line 40, column (b) is the amount reported in Sched. 410, column (f), lines 302 through 306, reduced by the allocable</t>
  </si>
  <si>
    <t xml:space="preserve">   (2) Depreciation reported on lines 38, 39, and 40 in column (c) is calculated by multiplying the investment in each element by the effective</t>
  </si>
  <si>
    <t xml:space="preserve">       portion of line 320.</t>
  </si>
  <si>
    <t xml:space="preserve">                Railroad Annual Report R-1</t>
  </si>
  <si>
    <t xml:space="preserve">         composite rate for property account 44, and then adding or subtracting the adjustment reported in column (e).  </t>
  </si>
  <si>
    <t xml:space="preserve">      Schedule 414, and are not included in Schedule 415).</t>
  </si>
  <si>
    <t>No.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</si>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</sst>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0" xfId="0" applyFont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>
      <alignment horizontal="left"/>
    </xf>
    <xf numFmtId="0" fontId="1" fillId="0" borderId="11" xfId="0" applyFont="1" applyBorder="1"/>
    <xf numFmtId="0" fontId="2" fillId="0" borderId="12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5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17" xfId="0" applyFont="1" applyBorder="1"/>
    <xf numFmtId="0" fontId="2" fillId="0" borderId="14" xfId="0" applyFont="1" applyBorder="1"/>
    <xf numFmtId="0" fontId="2" fillId="0" borderId="19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5" fontId="2" fillId="0" borderId="19" xfId="0" applyNumberFormat="1" applyFont="1" applyBorder="1"/>
    <xf numFmtId="165" fontId="2" fillId="0" borderId="25" xfId="0" applyNumberFormat="1" applyFont="1" applyBorder="1"/>
    <xf numFmtId="165" fontId="2" fillId="0" borderId="24" xfId="0" applyNumberFormat="1" applyFont="1" applyBorder="1"/>
    <xf numFmtId="164" fontId="2" fillId="0" borderId="19" xfId="0" applyNumberFormat="1" applyFont="1" applyBorder="1"/>
    <xf numFmtId="164" fontId="2" fillId="0" borderId="25" xfId="0" applyNumberFormat="1" applyFont="1" applyBorder="1"/>
    <xf numFmtId="164" fontId="2" fillId="0" borderId="24" xfId="0" applyNumberFormat="1" applyFont="1" applyBorder="1"/>
    <xf numFmtId="165" fontId="2" fillId="0" borderId="15" xfId="0" applyNumberFormat="1" applyFont="1" applyBorder="1"/>
    <xf numFmtId="165" fontId="2" fillId="0" borderId="27" xfId="0" applyNumberFormat="1" applyFont="1" applyBorder="1"/>
    <xf numFmtId="0" fontId="2" fillId="0" borderId="26" xfId="0" applyFont="1" applyBorder="1"/>
    <xf numFmtId="0" fontId="1" fillId="0" borderId="0" xfId="0" applyFont="1" applyAlignment="1">
      <alignment horizontal="right" vertical="top"/>
    </xf>
    <xf numFmtId="0" fontId="3" fillId="0" borderId="0" xfId="1"/>
    <xf numFmtId="164" fontId="2" fillId="0" borderId="20" xfId="0" applyNumberFormat="1" applyFont="1" applyBorder="1"/>
    <xf numFmtId="164" fontId="2" fillId="0" borderId="34" xfId="0" applyNumberFormat="1" applyFont="1" applyBorder="1"/>
    <xf numFmtId="165" fontId="2" fillId="0" borderId="20" xfId="0" applyNumberFormat="1" applyFont="1" applyBorder="1"/>
    <xf numFmtId="165" fontId="2" fillId="0" borderId="34" xfId="0" applyNumberFormat="1" applyFont="1" applyBorder="1"/>
    <xf numFmtId="165" fontId="2" fillId="0" borderId="26" xfId="0" applyNumberFormat="1" applyFont="1" applyBorder="1"/>
    <xf numFmtId="0" fontId="2" fillId="0" borderId="35" xfId="0" applyFont="1" applyBorder="1"/>
    <xf numFmtId="164" fontId="2" fillId="0" borderId="28" xfId="0" applyNumberFormat="1" applyFont="1" applyBorder="1"/>
    <xf numFmtId="164" fontId="2" fillId="0" borderId="29" xfId="0" applyNumberFormat="1" applyFont="1" applyBorder="1"/>
    <xf numFmtId="164" fontId="2" fillId="0" borderId="30" xfId="0" applyNumberFormat="1" applyFont="1" applyBorder="1"/>
    <xf numFmtId="164" fontId="2" fillId="0" borderId="33" xfId="0" applyNumberFormat="1" applyFont="1" applyBorder="1"/>
    <xf numFmtId="164" fontId="2" fillId="0" borderId="36" xfId="0" applyNumberFormat="1" applyFont="1" applyBorder="1"/>
    <xf numFmtId="164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showGridLines="0" zoomScaleNormal="100" workbookViewId="0"/>
  </sheetViews>
  <sheetFormatPr defaultColWidth="9.33203125" defaultRowHeight="11.25" x14ac:dyDescent="0.2"/>
  <cols>
    <col min="1" max="1" width="2.6640625" style="4" customWidth="1"/>
    <col min="2" max="2" width="107.6640625" style="4" customWidth="1"/>
    <col min="3" max="3" width="9.6640625" style="4" customWidth="1"/>
    <col min="4" max="5" width="9.33203125" style="4" hidden="1" customWidth="1"/>
    <col min="6" max="16384" width="9.33203125" style="4"/>
  </cols>
  <sheetData>
    <row r="1" spans="1:5" x14ac:dyDescent="0.2">
      <c r="A1" s="1" t="s">
        <v>145</v>
      </c>
      <c r="B1" s="2"/>
      <c r="C1" s="3">
        <v>61</v>
      </c>
      <c r="E1" s="5">
        <v>55</v>
      </c>
    </row>
    <row r="2" spans="1:5" x14ac:dyDescent="0.2">
      <c r="A2" s="6"/>
      <c r="C2" s="7"/>
      <c r="E2" s="5"/>
    </row>
    <row r="3" spans="1:5" x14ac:dyDescent="0.2">
      <c r="A3" s="8" t="s">
        <v>0</v>
      </c>
      <c r="B3" s="9"/>
      <c r="C3" s="10"/>
      <c r="D3" s="9"/>
      <c r="E3" s="11"/>
    </row>
    <row r="4" spans="1:5" x14ac:dyDescent="0.2">
      <c r="A4" s="12"/>
      <c r="C4" s="13"/>
      <c r="E4" s="14"/>
    </row>
    <row r="5" spans="1:5" x14ac:dyDescent="0.2">
      <c r="A5" s="15" t="s">
        <v>1</v>
      </c>
      <c r="B5" s="4" t="s">
        <v>2</v>
      </c>
      <c r="C5" s="13"/>
      <c r="E5" s="14"/>
    </row>
    <row r="6" spans="1:5" x14ac:dyDescent="0.2">
      <c r="A6" s="15"/>
      <c r="C6" s="13"/>
      <c r="E6" s="14"/>
    </row>
    <row r="7" spans="1:5" x14ac:dyDescent="0.2">
      <c r="A7" s="15" t="s">
        <v>3</v>
      </c>
      <c r="B7" s="4" t="s">
        <v>4</v>
      </c>
      <c r="C7" s="13"/>
      <c r="E7" s="14"/>
    </row>
    <row r="8" spans="1:5" x14ac:dyDescent="0.2">
      <c r="A8" s="12"/>
      <c r="B8" s="4" t="s">
        <v>5</v>
      </c>
      <c r="C8" s="13"/>
      <c r="E8" s="14"/>
    </row>
    <row r="9" spans="1:5" x14ac:dyDescent="0.2">
      <c r="A9" s="12"/>
      <c r="C9" s="13"/>
      <c r="E9" s="14"/>
    </row>
    <row r="10" spans="1:5" x14ac:dyDescent="0.2">
      <c r="A10" s="15" t="s">
        <v>6</v>
      </c>
      <c r="B10" s="4" t="s">
        <v>7</v>
      </c>
      <c r="C10" s="13"/>
      <c r="E10" s="14"/>
    </row>
    <row r="11" spans="1:5" x14ac:dyDescent="0.2">
      <c r="A11" s="12"/>
      <c r="B11" s="4" t="s">
        <v>8</v>
      </c>
      <c r="C11" s="13"/>
      <c r="E11" s="14"/>
    </row>
    <row r="12" spans="1:5" x14ac:dyDescent="0.2">
      <c r="A12" s="12"/>
      <c r="C12" s="13"/>
      <c r="E12" s="14"/>
    </row>
    <row r="13" spans="1:5" x14ac:dyDescent="0.2">
      <c r="A13" s="12"/>
      <c r="B13" s="4" t="s">
        <v>9</v>
      </c>
      <c r="C13" s="13"/>
      <c r="E13" s="14"/>
    </row>
    <row r="14" spans="1:5" x14ac:dyDescent="0.2">
      <c r="A14" s="12"/>
      <c r="B14" s="4" t="s">
        <v>10</v>
      </c>
      <c r="C14" s="13"/>
      <c r="E14" s="14"/>
    </row>
    <row r="15" spans="1:5" x14ac:dyDescent="0.2">
      <c r="A15" s="12"/>
      <c r="C15" s="13"/>
      <c r="E15" s="14"/>
    </row>
    <row r="16" spans="1:5" x14ac:dyDescent="0.2">
      <c r="A16" s="12"/>
      <c r="B16" s="4" t="s">
        <v>11</v>
      </c>
      <c r="C16" s="13"/>
      <c r="E16" s="14"/>
    </row>
    <row r="17" spans="1:5" x14ac:dyDescent="0.2">
      <c r="A17" s="12"/>
      <c r="B17" s="4" t="s">
        <v>12</v>
      </c>
      <c r="C17" s="13"/>
      <c r="E17" s="14"/>
    </row>
    <row r="18" spans="1:5" x14ac:dyDescent="0.2">
      <c r="A18" s="12"/>
      <c r="C18" s="13"/>
      <c r="E18" s="14"/>
    </row>
    <row r="19" spans="1:5" x14ac:dyDescent="0.2">
      <c r="A19" s="12"/>
      <c r="B19" s="4" t="s">
        <v>13</v>
      </c>
      <c r="C19" s="13"/>
      <c r="E19" s="14"/>
    </row>
    <row r="20" spans="1:5" x14ac:dyDescent="0.2">
      <c r="A20" s="12"/>
      <c r="B20" s="4" t="s">
        <v>14</v>
      </c>
      <c r="C20" s="13"/>
      <c r="E20" s="14"/>
    </row>
    <row r="21" spans="1:5" x14ac:dyDescent="0.2">
      <c r="A21" s="12"/>
      <c r="B21" s="4" t="s">
        <v>15</v>
      </c>
      <c r="C21" s="13"/>
      <c r="E21" s="14"/>
    </row>
    <row r="22" spans="1:5" x14ac:dyDescent="0.2">
      <c r="A22" s="12"/>
      <c r="B22" s="4" t="s">
        <v>16</v>
      </c>
      <c r="C22" s="13"/>
      <c r="E22" s="14"/>
    </row>
    <row r="23" spans="1:5" x14ac:dyDescent="0.2">
      <c r="A23" s="12"/>
      <c r="C23" s="13"/>
      <c r="E23" s="14"/>
    </row>
    <row r="24" spans="1:5" x14ac:dyDescent="0.2">
      <c r="A24" s="12"/>
      <c r="B24" s="4" t="s">
        <v>17</v>
      </c>
      <c r="C24" s="13"/>
      <c r="E24" s="14"/>
    </row>
    <row r="25" spans="1:5" x14ac:dyDescent="0.2">
      <c r="A25" s="12"/>
      <c r="C25" s="13"/>
      <c r="E25" s="14"/>
    </row>
    <row r="26" spans="1:5" x14ac:dyDescent="0.2">
      <c r="A26" s="12"/>
      <c r="B26" s="4" t="s">
        <v>18</v>
      </c>
      <c r="C26" s="13"/>
      <c r="E26" s="14"/>
    </row>
    <row r="27" spans="1:5" x14ac:dyDescent="0.2">
      <c r="A27" s="12"/>
      <c r="B27" s="4" t="s">
        <v>19</v>
      </c>
      <c r="C27" s="13"/>
      <c r="E27" s="14"/>
    </row>
    <row r="28" spans="1:5" x14ac:dyDescent="0.2">
      <c r="A28" s="12"/>
      <c r="C28" s="13"/>
      <c r="E28" s="14"/>
    </row>
    <row r="29" spans="1:5" x14ac:dyDescent="0.2">
      <c r="A29" s="15" t="s">
        <v>20</v>
      </c>
      <c r="B29" s="4" t="s">
        <v>21</v>
      </c>
      <c r="C29" s="13"/>
      <c r="E29" s="14"/>
    </row>
    <row r="30" spans="1:5" x14ac:dyDescent="0.2">
      <c r="A30" s="12"/>
      <c r="B30" s="4" t="s">
        <v>22</v>
      </c>
      <c r="C30" s="13"/>
      <c r="E30" s="14"/>
    </row>
    <row r="31" spans="1:5" x14ac:dyDescent="0.2">
      <c r="A31" s="12"/>
      <c r="C31" s="13"/>
      <c r="E31" s="14"/>
    </row>
    <row r="32" spans="1:5" x14ac:dyDescent="0.2">
      <c r="A32" s="12"/>
      <c r="B32" s="4" t="s">
        <v>23</v>
      </c>
      <c r="C32" s="13"/>
      <c r="E32" s="14"/>
    </row>
    <row r="33" spans="1:5" x14ac:dyDescent="0.2">
      <c r="A33" s="12"/>
      <c r="C33" s="13"/>
      <c r="E33" s="14"/>
    </row>
    <row r="34" spans="1:5" x14ac:dyDescent="0.2">
      <c r="A34" s="12"/>
      <c r="B34" s="4" t="s">
        <v>24</v>
      </c>
      <c r="C34" s="13"/>
      <c r="E34" s="14"/>
    </row>
    <row r="35" spans="1:5" x14ac:dyDescent="0.2">
      <c r="A35" s="12"/>
      <c r="C35" s="13"/>
      <c r="E35" s="14"/>
    </row>
    <row r="36" spans="1:5" x14ac:dyDescent="0.2">
      <c r="A36" s="12"/>
      <c r="B36" s="4" t="s">
        <v>25</v>
      </c>
      <c r="C36" s="13"/>
      <c r="E36" s="14"/>
    </row>
    <row r="37" spans="1:5" x14ac:dyDescent="0.2">
      <c r="A37" s="12"/>
      <c r="C37" s="13"/>
      <c r="E37" s="14"/>
    </row>
    <row r="38" spans="1:5" x14ac:dyDescent="0.2">
      <c r="A38" s="12"/>
      <c r="B38" s="4" t="s">
        <v>13</v>
      </c>
      <c r="C38" s="13"/>
      <c r="E38" s="14"/>
    </row>
    <row r="39" spans="1:5" x14ac:dyDescent="0.2">
      <c r="A39" s="12"/>
      <c r="B39" s="4" t="s">
        <v>14</v>
      </c>
      <c r="C39" s="13"/>
      <c r="E39" s="14"/>
    </row>
    <row r="40" spans="1:5" x14ac:dyDescent="0.2">
      <c r="A40" s="12"/>
      <c r="B40" s="4" t="s">
        <v>26</v>
      </c>
      <c r="C40" s="13"/>
      <c r="E40" s="14"/>
    </row>
    <row r="41" spans="1:5" x14ac:dyDescent="0.2">
      <c r="A41" s="12"/>
      <c r="C41" s="13"/>
      <c r="E41" s="14"/>
    </row>
    <row r="42" spans="1:5" x14ac:dyDescent="0.2">
      <c r="A42" s="15" t="s">
        <v>27</v>
      </c>
      <c r="B42" s="4" t="s">
        <v>28</v>
      </c>
      <c r="C42" s="13"/>
      <c r="E42" s="14"/>
    </row>
    <row r="43" spans="1:5" x14ac:dyDescent="0.2">
      <c r="A43" s="12"/>
      <c r="B43" s="4" t="s">
        <v>29</v>
      </c>
      <c r="C43" s="13"/>
      <c r="E43" s="14"/>
    </row>
    <row r="44" spans="1:5" x14ac:dyDescent="0.2">
      <c r="A44" s="12"/>
      <c r="B44" s="4" t="s">
        <v>30</v>
      </c>
      <c r="C44" s="13"/>
      <c r="E44" s="14"/>
    </row>
    <row r="45" spans="1:5" x14ac:dyDescent="0.2">
      <c r="A45" s="12"/>
      <c r="C45" s="13"/>
      <c r="E45" s="14"/>
    </row>
    <row r="46" spans="1:5" x14ac:dyDescent="0.2">
      <c r="A46" s="15" t="s">
        <v>31</v>
      </c>
      <c r="B46" s="4" t="s">
        <v>32</v>
      </c>
      <c r="C46" s="13"/>
      <c r="E46" s="14"/>
    </row>
    <row r="47" spans="1:5" x14ac:dyDescent="0.2">
      <c r="A47" s="15"/>
      <c r="C47" s="13"/>
      <c r="E47" s="14"/>
    </row>
    <row r="48" spans="1:5" x14ac:dyDescent="0.2">
      <c r="A48" s="12"/>
      <c r="B48" s="4" t="s">
        <v>33</v>
      </c>
      <c r="C48" s="13"/>
      <c r="E48" s="14"/>
    </row>
    <row r="49" spans="1:5" x14ac:dyDescent="0.2">
      <c r="A49" s="12"/>
      <c r="C49" s="13"/>
      <c r="E49" s="14"/>
    </row>
    <row r="50" spans="1:5" x14ac:dyDescent="0.2">
      <c r="A50" s="12"/>
      <c r="B50" s="4" t="s">
        <v>34</v>
      </c>
      <c r="C50" s="13"/>
      <c r="E50" s="14"/>
    </row>
    <row r="51" spans="1:5" x14ac:dyDescent="0.2">
      <c r="A51" s="12"/>
      <c r="B51" s="4" t="s">
        <v>143</v>
      </c>
      <c r="C51" s="13"/>
      <c r="E51" s="14"/>
    </row>
    <row r="52" spans="1:5" x14ac:dyDescent="0.2">
      <c r="A52" s="12"/>
      <c r="C52" s="13"/>
      <c r="E52" s="14"/>
    </row>
    <row r="53" spans="1:5" x14ac:dyDescent="0.2">
      <c r="A53" s="12"/>
      <c r="B53" s="4" t="s">
        <v>35</v>
      </c>
      <c r="C53" s="13"/>
      <c r="E53" s="14"/>
    </row>
    <row r="54" spans="1:5" x14ac:dyDescent="0.2">
      <c r="A54" s="12"/>
      <c r="B54" s="4" t="s">
        <v>36</v>
      </c>
      <c r="C54" s="13"/>
      <c r="E54" s="14"/>
    </row>
    <row r="55" spans="1:5" x14ac:dyDescent="0.2">
      <c r="A55" s="12"/>
      <c r="B55" s="4" t="s">
        <v>37</v>
      </c>
      <c r="C55" s="13"/>
      <c r="E55" s="14"/>
    </row>
    <row r="56" spans="1:5" x14ac:dyDescent="0.2">
      <c r="A56" s="12"/>
      <c r="B56" s="4" t="s">
        <v>38</v>
      </c>
      <c r="C56" s="13"/>
      <c r="E56" s="14"/>
    </row>
    <row r="57" spans="1:5" x14ac:dyDescent="0.2">
      <c r="A57" s="12"/>
      <c r="C57" s="13"/>
      <c r="E57" s="14"/>
    </row>
    <row r="58" spans="1:5" x14ac:dyDescent="0.2">
      <c r="A58" s="15" t="s">
        <v>39</v>
      </c>
      <c r="B58" s="4" t="s">
        <v>40</v>
      </c>
      <c r="C58" s="13"/>
      <c r="E58" s="14"/>
    </row>
    <row r="59" spans="1:5" x14ac:dyDescent="0.2">
      <c r="A59" s="12"/>
      <c r="B59" s="4" t="s">
        <v>41</v>
      </c>
      <c r="C59" s="13"/>
      <c r="E59" s="14"/>
    </row>
    <row r="60" spans="1:5" x14ac:dyDescent="0.2">
      <c r="A60" s="12"/>
      <c r="B60" s="4" t="s">
        <v>42</v>
      </c>
      <c r="C60" s="13"/>
      <c r="E60" s="14"/>
    </row>
    <row r="61" spans="1:5" x14ac:dyDescent="0.2">
      <c r="A61" s="12"/>
      <c r="B61" s="4" t="s">
        <v>43</v>
      </c>
      <c r="C61" s="13"/>
      <c r="E61" s="14"/>
    </row>
    <row r="62" spans="1:5" x14ac:dyDescent="0.2">
      <c r="A62" s="12"/>
      <c r="C62" s="13"/>
      <c r="E62" s="14"/>
    </row>
    <row r="63" spans="1:5" x14ac:dyDescent="0.2">
      <c r="A63" s="12"/>
      <c r="B63" s="4" t="s">
        <v>44</v>
      </c>
      <c r="C63" s="13"/>
      <c r="E63" s="14"/>
    </row>
    <row r="64" spans="1:5" x14ac:dyDescent="0.2">
      <c r="A64" s="12"/>
      <c r="B64" s="4" t="s">
        <v>45</v>
      </c>
      <c r="C64" s="13"/>
      <c r="E64" s="14"/>
    </row>
    <row r="65" spans="1:5" x14ac:dyDescent="0.2">
      <c r="A65" s="12"/>
      <c r="C65" s="13"/>
      <c r="E65" s="14"/>
    </row>
    <row r="66" spans="1:5" x14ac:dyDescent="0.2">
      <c r="A66" s="12"/>
      <c r="B66" s="4" t="s">
        <v>46</v>
      </c>
      <c r="C66" s="13"/>
      <c r="E66" s="14"/>
    </row>
    <row r="67" spans="1:5" x14ac:dyDescent="0.2">
      <c r="A67" s="12"/>
      <c r="B67" s="4" t="s">
        <v>47</v>
      </c>
      <c r="C67" s="13"/>
      <c r="E67" s="14"/>
    </row>
    <row r="68" spans="1:5" x14ac:dyDescent="0.2">
      <c r="A68" s="12"/>
      <c r="C68" s="13"/>
      <c r="E68" s="14"/>
    </row>
    <row r="69" spans="1:5" x14ac:dyDescent="0.2">
      <c r="A69" s="15" t="s">
        <v>48</v>
      </c>
      <c r="B69" s="4" t="s">
        <v>49</v>
      </c>
      <c r="C69" s="13"/>
      <c r="E69" s="14"/>
    </row>
    <row r="70" spans="1:5" x14ac:dyDescent="0.2">
      <c r="A70" s="12"/>
      <c r="B70" s="4" t="s">
        <v>50</v>
      </c>
      <c r="C70" s="13"/>
      <c r="E70" s="14"/>
    </row>
    <row r="71" spans="1:5" x14ac:dyDescent="0.2">
      <c r="A71" s="12"/>
      <c r="B71" s="4" t="s">
        <v>51</v>
      </c>
      <c r="C71" s="13"/>
      <c r="E71" s="14"/>
    </row>
    <row r="72" spans="1:5" x14ac:dyDescent="0.2">
      <c r="A72" s="16"/>
      <c r="B72" s="17"/>
      <c r="C72" s="18"/>
      <c r="D72" s="17"/>
      <c r="E72" s="19"/>
    </row>
    <row r="73" spans="1:5" x14ac:dyDescent="0.2">
      <c r="A73" s="20"/>
      <c r="B73" s="21"/>
      <c r="C73" s="68" t="s">
        <v>52</v>
      </c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1"/>
  <sheetViews>
    <sheetView showGridLines="0" tabSelected="1" zoomScale="120" zoomScaleNormal="120" workbookViewId="0">
      <selection activeCell="K49" sqref="K49"/>
    </sheetView>
  </sheetViews>
  <sheetFormatPr defaultColWidth="9.1640625" defaultRowHeight="11.25" x14ac:dyDescent="0.2"/>
  <cols>
    <col min="1" max="1" width="4.5" style="4" customWidth="1"/>
    <col min="2" max="2" width="6.5" style="4" customWidth="1"/>
    <col min="3" max="3" width="42.5" style="4" bestFit="1" customWidth="1"/>
    <col min="4" max="7" width="14.5" style="4" customWidth="1"/>
    <col min="8" max="8" width="7.6640625" style="4" customWidth="1"/>
    <col min="9" max="10" width="9.1640625" style="4" customWidth="1"/>
    <col min="11" max="15" width="17.83203125" style="4" customWidth="1"/>
    <col min="16" max="16384" width="9.1640625" style="4"/>
  </cols>
  <sheetData>
    <row r="1" spans="1:17" x14ac:dyDescent="0.2">
      <c r="A1" s="22">
        <v>62</v>
      </c>
      <c r="B1" s="23"/>
      <c r="C1" s="2"/>
      <c r="D1" s="2"/>
      <c r="E1" s="1"/>
      <c r="F1" s="3"/>
      <c r="G1" s="2"/>
      <c r="H1" s="3" t="s">
        <v>145</v>
      </c>
      <c r="I1" s="1" t="s">
        <v>145</v>
      </c>
      <c r="J1" s="2"/>
      <c r="K1" s="2"/>
      <c r="L1" s="2"/>
      <c r="M1" s="22"/>
      <c r="N1" s="2"/>
      <c r="O1" s="2"/>
      <c r="P1" s="3">
        <v>63</v>
      </c>
    </row>
    <row r="2" spans="1:17" x14ac:dyDescent="0.2">
      <c r="A2" s="24"/>
      <c r="B2" s="25"/>
      <c r="C2" s="26"/>
      <c r="D2" s="26"/>
      <c r="E2" s="27"/>
      <c r="F2" s="28"/>
      <c r="G2" s="26"/>
      <c r="H2" s="29"/>
      <c r="I2" s="30"/>
      <c r="J2" s="26"/>
      <c r="K2" s="26"/>
      <c r="L2" s="26"/>
      <c r="M2" s="31"/>
      <c r="N2" s="26"/>
      <c r="O2" s="26"/>
      <c r="P2" s="32"/>
    </row>
    <row r="3" spans="1:17" s="5" customFormat="1" x14ac:dyDescent="0.2">
      <c r="A3" s="8" t="s">
        <v>53</v>
      </c>
      <c r="B3" s="9"/>
      <c r="C3" s="9"/>
      <c r="D3" s="9"/>
      <c r="E3" s="9"/>
      <c r="F3" s="9"/>
      <c r="G3" s="9"/>
      <c r="H3" s="10"/>
      <c r="I3" s="8" t="s">
        <v>54</v>
      </c>
      <c r="J3" s="9"/>
      <c r="K3" s="9"/>
      <c r="L3" s="9"/>
      <c r="M3" s="9"/>
      <c r="N3" s="9"/>
      <c r="O3" s="9"/>
      <c r="P3" s="10"/>
    </row>
    <row r="4" spans="1:17" s="5" customFormat="1" x14ac:dyDescent="0.2">
      <c r="A4" s="82" t="s">
        <v>55</v>
      </c>
      <c r="B4" s="83"/>
      <c r="C4" s="83"/>
      <c r="D4" s="83"/>
      <c r="E4" s="83"/>
      <c r="F4" s="83"/>
      <c r="G4" s="83"/>
      <c r="H4" s="84"/>
      <c r="I4" s="82" t="s">
        <v>55</v>
      </c>
      <c r="J4" s="83"/>
      <c r="K4" s="83"/>
      <c r="L4" s="83"/>
      <c r="M4" s="83"/>
      <c r="N4" s="83"/>
      <c r="O4" s="83"/>
      <c r="P4" s="84"/>
    </row>
    <row r="5" spans="1:17" x14ac:dyDescent="0.2">
      <c r="A5" s="33"/>
      <c r="B5" s="34"/>
      <c r="C5" s="34"/>
      <c r="D5" s="34"/>
      <c r="E5" s="34"/>
      <c r="F5" s="34"/>
      <c r="G5" s="34"/>
      <c r="H5" s="35"/>
      <c r="I5" s="36"/>
      <c r="J5" s="2"/>
      <c r="K5" s="2"/>
      <c r="L5" s="2"/>
      <c r="M5" s="2"/>
      <c r="N5" s="2"/>
      <c r="O5" s="2"/>
      <c r="P5" s="37"/>
    </row>
    <row r="6" spans="1:17" x14ac:dyDescent="0.2">
      <c r="A6" s="38"/>
      <c r="B6" s="39"/>
      <c r="C6" s="39"/>
      <c r="D6" s="39"/>
      <c r="E6" s="40" t="s">
        <v>56</v>
      </c>
      <c r="F6" s="41"/>
      <c r="G6" s="39" t="s">
        <v>57</v>
      </c>
      <c r="H6" s="42"/>
      <c r="I6" s="38"/>
      <c r="J6" s="39"/>
      <c r="K6" s="39"/>
      <c r="L6" s="40" t="s">
        <v>58</v>
      </c>
      <c r="M6" s="41"/>
      <c r="N6" s="40" t="s">
        <v>59</v>
      </c>
      <c r="O6" s="41"/>
      <c r="P6" s="42"/>
    </row>
    <row r="7" spans="1:17" x14ac:dyDescent="0.2">
      <c r="A7" s="38" t="s">
        <v>60</v>
      </c>
      <c r="B7" s="39" t="s">
        <v>61</v>
      </c>
      <c r="C7" s="39" t="s">
        <v>62</v>
      </c>
      <c r="D7" s="39" t="s">
        <v>63</v>
      </c>
      <c r="E7" s="39" t="s">
        <v>64</v>
      </c>
      <c r="F7" s="39" t="s">
        <v>65</v>
      </c>
      <c r="G7" s="39" t="s">
        <v>66</v>
      </c>
      <c r="H7" s="42" t="s">
        <v>60</v>
      </c>
      <c r="I7" s="38" t="s">
        <v>60</v>
      </c>
      <c r="J7" s="39" t="s">
        <v>61</v>
      </c>
      <c r="K7" s="39" t="s">
        <v>67</v>
      </c>
      <c r="L7" s="39" t="s">
        <v>64</v>
      </c>
      <c r="M7" s="39" t="s">
        <v>65</v>
      </c>
      <c r="N7" s="39" t="s">
        <v>64</v>
      </c>
      <c r="O7" s="39" t="s">
        <v>65</v>
      </c>
      <c r="P7" s="42" t="s">
        <v>60</v>
      </c>
    </row>
    <row r="8" spans="1:17" x14ac:dyDescent="0.2">
      <c r="A8" s="38" t="s">
        <v>144</v>
      </c>
      <c r="B8" s="39" t="s">
        <v>68</v>
      </c>
      <c r="C8" s="39"/>
      <c r="D8" s="39" t="s">
        <v>69</v>
      </c>
      <c r="E8" s="39"/>
      <c r="F8" s="39" t="s">
        <v>70</v>
      </c>
      <c r="G8" s="39" t="s">
        <v>71</v>
      </c>
      <c r="H8" s="42" t="s">
        <v>144</v>
      </c>
      <c r="I8" s="38" t="s">
        <v>144</v>
      </c>
      <c r="J8" s="39" t="s">
        <v>68</v>
      </c>
      <c r="K8" s="39" t="s">
        <v>72</v>
      </c>
      <c r="L8" s="39"/>
      <c r="M8" s="39" t="s">
        <v>70</v>
      </c>
      <c r="N8" s="39"/>
      <c r="O8" s="39" t="s">
        <v>70</v>
      </c>
      <c r="P8" s="42" t="s">
        <v>144</v>
      </c>
    </row>
    <row r="9" spans="1:17" ht="12" thickBot="1" x14ac:dyDescent="0.25">
      <c r="A9" s="43"/>
      <c r="B9" s="44"/>
      <c r="C9" s="44" t="s">
        <v>73</v>
      </c>
      <c r="D9" s="44" t="s">
        <v>74</v>
      </c>
      <c r="E9" s="44" t="s">
        <v>75</v>
      </c>
      <c r="F9" s="44" t="s">
        <v>76</v>
      </c>
      <c r="G9" s="44" t="s">
        <v>77</v>
      </c>
      <c r="H9" s="45"/>
      <c r="I9" s="43"/>
      <c r="J9" s="44"/>
      <c r="K9" s="44" t="s">
        <v>78</v>
      </c>
      <c r="L9" s="44" t="s">
        <v>79</v>
      </c>
      <c r="M9" s="44" t="s">
        <v>80</v>
      </c>
      <c r="N9" s="44" t="s">
        <v>81</v>
      </c>
      <c r="O9" s="44" t="s">
        <v>82</v>
      </c>
      <c r="P9" s="45"/>
      <c r="Q9" s="69"/>
    </row>
    <row r="10" spans="1:17" x14ac:dyDescent="0.2">
      <c r="A10" s="38"/>
      <c r="B10" s="46"/>
      <c r="C10" s="46" t="s">
        <v>83</v>
      </c>
      <c r="D10" s="47"/>
      <c r="E10" s="48"/>
      <c r="F10" s="48"/>
      <c r="G10" s="49"/>
      <c r="H10" s="50"/>
      <c r="I10" s="51"/>
      <c r="J10" s="46"/>
      <c r="K10" s="47"/>
      <c r="L10" s="48"/>
      <c r="M10" s="48"/>
      <c r="N10" s="48"/>
      <c r="O10" s="49"/>
      <c r="P10" s="50"/>
    </row>
    <row r="11" spans="1:17" x14ac:dyDescent="0.2">
      <c r="A11" s="43">
        <v>1</v>
      </c>
      <c r="B11" s="52"/>
      <c r="C11" s="52" t="s">
        <v>84</v>
      </c>
      <c r="D11" s="64">
        <v>9079</v>
      </c>
      <c r="E11" s="62">
        <v>5200</v>
      </c>
      <c r="F11" s="62">
        <v>0</v>
      </c>
      <c r="G11" s="63">
        <v>225</v>
      </c>
      <c r="H11" s="45">
        <v>1</v>
      </c>
      <c r="I11" s="43">
        <v>1</v>
      </c>
      <c r="J11" s="52"/>
      <c r="K11" s="64">
        <v>-64</v>
      </c>
      <c r="L11" s="62">
        <v>104802</v>
      </c>
      <c r="M11" s="62">
        <v>0</v>
      </c>
      <c r="N11" s="70">
        <v>40111</v>
      </c>
      <c r="O11" s="71">
        <v>0</v>
      </c>
      <c r="P11" s="45">
        <v>1</v>
      </c>
    </row>
    <row r="12" spans="1:17" x14ac:dyDescent="0.2">
      <c r="A12" s="43">
        <v>2</v>
      </c>
      <c r="B12" s="52"/>
      <c r="C12" s="52" t="s">
        <v>85</v>
      </c>
      <c r="D12" s="61">
        <v>359567</v>
      </c>
      <c r="E12" s="59">
        <v>205939</v>
      </c>
      <c r="F12" s="59">
        <v>0</v>
      </c>
      <c r="G12" s="60">
        <v>21013</v>
      </c>
      <c r="H12" s="45">
        <v>2</v>
      </c>
      <c r="I12" s="43">
        <v>2</v>
      </c>
      <c r="J12" s="52"/>
      <c r="K12" s="61">
        <v>-3086</v>
      </c>
      <c r="L12" s="59">
        <v>5082661</v>
      </c>
      <c r="M12" s="59">
        <v>0</v>
      </c>
      <c r="N12" s="72">
        <v>2075859</v>
      </c>
      <c r="O12" s="73">
        <v>0</v>
      </c>
      <c r="P12" s="45">
        <v>2</v>
      </c>
    </row>
    <row r="13" spans="1:17" x14ac:dyDescent="0.2">
      <c r="A13" s="43">
        <v>3</v>
      </c>
      <c r="B13" s="52"/>
      <c r="C13" s="52" t="s">
        <v>86</v>
      </c>
      <c r="D13" s="61">
        <v>0</v>
      </c>
      <c r="E13" s="59">
        <v>0</v>
      </c>
      <c r="F13" s="59">
        <v>0</v>
      </c>
      <c r="G13" s="60">
        <v>0</v>
      </c>
      <c r="H13" s="45">
        <v>3</v>
      </c>
      <c r="I13" s="43">
        <v>3</v>
      </c>
      <c r="J13" s="52"/>
      <c r="K13" s="61">
        <v>0</v>
      </c>
      <c r="L13" s="59">
        <v>0</v>
      </c>
      <c r="M13" s="59">
        <v>0</v>
      </c>
      <c r="N13" s="72">
        <v>0</v>
      </c>
      <c r="O13" s="73">
        <v>0</v>
      </c>
      <c r="P13" s="45">
        <v>3</v>
      </c>
    </row>
    <row r="14" spans="1:17" x14ac:dyDescent="0.2">
      <c r="A14" s="43">
        <v>4</v>
      </c>
      <c r="B14" s="52"/>
      <c r="C14" s="52" t="s">
        <v>87</v>
      </c>
      <c r="D14" s="61">
        <v>0</v>
      </c>
      <c r="E14" s="59">
        <v>0</v>
      </c>
      <c r="F14" s="59">
        <v>0</v>
      </c>
      <c r="G14" s="60">
        <v>0</v>
      </c>
      <c r="H14" s="45">
        <v>4</v>
      </c>
      <c r="I14" s="43">
        <v>4</v>
      </c>
      <c r="J14" s="52"/>
      <c r="K14" s="61">
        <v>0</v>
      </c>
      <c r="L14" s="59">
        <v>0</v>
      </c>
      <c r="M14" s="59">
        <v>0</v>
      </c>
      <c r="N14" s="72">
        <v>0</v>
      </c>
      <c r="O14" s="73">
        <v>0</v>
      </c>
      <c r="P14" s="45">
        <v>4</v>
      </c>
    </row>
    <row r="15" spans="1:17" x14ac:dyDescent="0.2">
      <c r="A15" s="43">
        <v>5</v>
      </c>
      <c r="B15" s="44" t="s">
        <v>88</v>
      </c>
      <c r="C15" s="52" t="s">
        <v>89</v>
      </c>
      <c r="D15" s="64">
        <f>SUM(D11:D14)</f>
        <v>368646</v>
      </c>
      <c r="E15" s="62">
        <f>SUM(E11:E14)</f>
        <v>211139</v>
      </c>
      <c r="F15" s="62">
        <f>SUM(F11:F14)</f>
        <v>0</v>
      </c>
      <c r="G15" s="63">
        <f>SUM(G11:G14)</f>
        <v>21238</v>
      </c>
      <c r="H15" s="45">
        <v>5</v>
      </c>
      <c r="I15" s="43">
        <v>5</v>
      </c>
      <c r="J15" s="44" t="s">
        <v>88</v>
      </c>
      <c r="K15" s="64">
        <v>-3150</v>
      </c>
      <c r="L15" s="62">
        <v>5187463</v>
      </c>
      <c r="M15" s="62">
        <v>0</v>
      </c>
      <c r="N15" s="70">
        <v>2115970</v>
      </c>
      <c r="O15" s="71">
        <v>0</v>
      </c>
      <c r="P15" s="45">
        <v>5</v>
      </c>
    </row>
    <row r="16" spans="1:17" x14ac:dyDescent="0.2">
      <c r="A16" s="38"/>
      <c r="B16" s="46"/>
      <c r="C16" s="46" t="s">
        <v>90</v>
      </c>
      <c r="D16" s="74"/>
      <c r="E16" s="65"/>
      <c r="F16" s="65"/>
      <c r="G16" s="66"/>
      <c r="H16" s="42"/>
      <c r="I16" s="38"/>
      <c r="J16" s="46"/>
      <c r="K16" s="67"/>
      <c r="L16" s="46"/>
      <c r="M16" s="46"/>
      <c r="N16" s="50"/>
      <c r="O16" s="75"/>
      <c r="P16" s="42"/>
    </row>
    <row r="17" spans="1:18" x14ac:dyDescent="0.2">
      <c r="A17" s="43">
        <v>6</v>
      </c>
      <c r="B17" s="52"/>
      <c r="C17" s="52" t="s">
        <v>91</v>
      </c>
      <c r="D17" s="64">
        <v>0</v>
      </c>
      <c r="E17" s="62">
        <v>0</v>
      </c>
      <c r="F17" s="62">
        <v>0</v>
      </c>
      <c r="G17" s="63">
        <v>0</v>
      </c>
      <c r="H17" s="45">
        <v>6</v>
      </c>
      <c r="I17" s="43">
        <v>6</v>
      </c>
      <c r="J17" s="52"/>
      <c r="K17" s="64">
        <v>0</v>
      </c>
      <c r="L17" s="62">
        <v>0</v>
      </c>
      <c r="M17" s="62">
        <v>0</v>
      </c>
      <c r="N17" s="70">
        <v>0</v>
      </c>
      <c r="O17" s="71">
        <v>0</v>
      </c>
      <c r="P17" s="45">
        <v>6</v>
      </c>
      <c r="R17" s="69"/>
    </row>
    <row r="18" spans="1:18" x14ac:dyDescent="0.2">
      <c r="A18" s="43">
        <v>7</v>
      </c>
      <c r="B18" s="52"/>
      <c r="C18" s="52" t="s">
        <v>92</v>
      </c>
      <c r="D18" s="61">
        <v>40</v>
      </c>
      <c r="E18" s="59">
        <v>790</v>
      </c>
      <c r="F18" s="59">
        <v>0</v>
      </c>
      <c r="G18" s="60">
        <v>5</v>
      </c>
      <c r="H18" s="45">
        <v>7</v>
      </c>
      <c r="I18" s="43">
        <v>7</v>
      </c>
      <c r="J18" s="52"/>
      <c r="K18" s="61">
        <v>10</v>
      </c>
      <c r="L18" s="59">
        <v>987</v>
      </c>
      <c r="M18" s="59">
        <v>0</v>
      </c>
      <c r="N18" s="72">
        <v>832</v>
      </c>
      <c r="O18" s="73">
        <v>0</v>
      </c>
      <c r="P18" s="45">
        <v>7</v>
      </c>
    </row>
    <row r="19" spans="1:18" x14ac:dyDescent="0.2">
      <c r="A19" s="43">
        <v>8</v>
      </c>
      <c r="B19" s="52"/>
      <c r="C19" s="52" t="s">
        <v>93</v>
      </c>
      <c r="D19" s="61">
        <v>2373</v>
      </c>
      <c r="E19" s="59">
        <v>2263</v>
      </c>
      <c r="F19" s="59">
        <v>0</v>
      </c>
      <c r="G19" s="60">
        <v>390</v>
      </c>
      <c r="H19" s="45">
        <v>8</v>
      </c>
      <c r="I19" s="43">
        <v>8</v>
      </c>
      <c r="J19" s="52"/>
      <c r="K19" s="61">
        <v>624</v>
      </c>
      <c r="L19" s="59">
        <v>58595</v>
      </c>
      <c r="M19" s="59">
        <v>0</v>
      </c>
      <c r="N19" s="72">
        <v>11488</v>
      </c>
      <c r="O19" s="73">
        <v>0</v>
      </c>
      <c r="P19" s="45">
        <v>8</v>
      </c>
    </row>
    <row r="20" spans="1:18" x14ac:dyDescent="0.2">
      <c r="A20" s="43">
        <v>9</v>
      </c>
      <c r="B20" s="52"/>
      <c r="C20" s="52" t="s">
        <v>94</v>
      </c>
      <c r="D20" s="61">
        <v>27070</v>
      </c>
      <c r="E20" s="59">
        <v>22443</v>
      </c>
      <c r="F20" s="59">
        <v>0</v>
      </c>
      <c r="G20" s="60">
        <v>3186</v>
      </c>
      <c r="H20" s="45">
        <v>9</v>
      </c>
      <c r="I20" s="43">
        <v>9</v>
      </c>
      <c r="J20" s="52"/>
      <c r="K20" s="61">
        <v>7120</v>
      </c>
      <c r="L20" s="59">
        <v>668444</v>
      </c>
      <c r="M20" s="59">
        <v>0</v>
      </c>
      <c r="N20" s="72">
        <v>113791</v>
      </c>
      <c r="O20" s="73">
        <v>0</v>
      </c>
      <c r="P20" s="45">
        <v>9</v>
      </c>
    </row>
    <row r="21" spans="1:18" x14ac:dyDescent="0.2">
      <c r="A21" s="43">
        <v>10</v>
      </c>
      <c r="B21" s="52"/>
      <c r="C21" s="52" t="s">
        <v>95</v>
      </c>
      <c r="D21" s="61">
        <v>13185</v>
      </c>
      <c r="E21" s="59">
        <v>10265</v>
      </c>
      <c r="F21" s="59">
        <v>0</v>
      </c>
      <c r="G21" s="60">
        <v>3374</v>
      </c>
      <c r="H21" s="45">
        <v>10</v>
      </c>
      <c r="I21" s="43">
        <v>10</v>
      </c>
      <c r="J21" s="52"/>
      <c r="K21" s="61">
        <v>3468</v>
      </c>
      <c r="L21" s="59">
        <v>325560</v>
      </c>
      <c r="M21" s="59">
        <v>0</v>
      </c>
      <c r="N21" s="72">
        <v>16651</v>
      </c>
      <c r="O21" s="73">
        <v>0</v>
      </c>
      <c r="P21" s="45">
        <v>10</v>
      </c>
    </row>
    <row r="22" spans="1:18" x14ac:dyDescent="0.2">
      <c r="A22" s="43">
        <v>11</v>
      </c>
      <c r="B22" s="52"/>
      <c r="C22" s="52" t="s">
        <v>96</v>
      </c>
      <c r="D22" s="61">
        <v>10847</v>
      </c>
      <c r="E22" s="59">
        <v>13809</v>
      </c>
      <c r="F22" s="59">
        <v>0</v>
      </c>
      <c r="G22" s="60">
        <v>4926</v>
      </c>
      <c r="H22" s="45">
        <v>11</v>
      </c>
      <c r="I22" s="43">
        <v>11</v>
      </c>
      <c r="J22" s="52"/>
      <c r="K22" s="61">
        <v>2853</v>
      </c>
      <c r="L22" s="59">
        <v>267835</v>
      </c>
      <c r="M22" s="59">
        <v>0</v>
      </c>
      <c r="N22" s="72">
        <v>21042</v>
      </c>
      <c r="O22" s="73">
        <v>0</v>
      </c>
      <c r="P22" s="45">
        <v>11</v>
      </c>
    </row>
    <row r="23" spans="1:18" x14ac:dyDescent="0.2">
      <c r="A23" s="43">
        <v>12</v>
      </c>
      <c r="B23" s="52"/>
      <c r="C23" s="52" t="s">
        <v>97</v>
      </c>
      <c r="D23" s="61">
        <v>7074</v>
      </c>
      <c r="E23" s="59">
        <v>7753</v>
      </c>
      <c r="F23" s="59">
        <v>0</v>
      </c>
      <c r="G23" s="60">
        <v>1664</v>
      </c>
      <c r="H23" s="45">
        <v>12</v>
      </c>
      <c r="I23" s="43">
        <v>12</v>
      </c>
      <c r="J23" s="52"/>
      <c r="K23" s="61">
        <v>1861</v>
      </c>
      <c r="L23" s="59">
        <v>174685</v>
      </c>
      <c r="M23" s="59">
        <v>0</v>
      </c>
      <c r="N23" s="72">
        <v>44542</v>
      </c>
      <c r="O23" s="73">
        <v>0</v>
      </c>
      <c r="P23" s="45">
        <v>12</v>
      </c>
    </row>
    <row r="24" spans="1:18" x14ac:dyDescent="0.2">
      <c r="A24" s="43">
        <v>13</v>
      </c>
      <c r="B24" s="52"/>
      <c r="C24" s="52" t="s">
        <v>98</v>
      </c>
      <c r="D24" s="61">
        <v>8610</v>
      </c>
      <c r="E24" s="59">
        <v>9513</v>
      </c>
      <c r="F24" s="59">
        <v>0</v>
      </c>
      <c r="G24" s="60">
        <v>2283</v>
      </c>
      <c r="H24" s="45">
        <v>13</v>
      </c>
      <c r="I24" s="43">
        <v>13</v>
      </c>
      <c r="J24" s="52"/>
      <c r="K24" s="61">
        <v>2263</v>
      </c>
      <c r="L24" s="59">
        <v>212585</v>
      </c>
      <c r="M24" s="59">
        <v>0</v>
      </c>
      <c r="N24" s="72">
        <v>27650</v>
      </c>
      <c r="O24" s="73">
        <v>0</v>
      </c>
      <c r="P24" s="45">
        <v>13</v>
      </c>
    </row>
    <row r="25" spans="1:18" x14ac:dyDescent="0.2">
      <c r="A25" s="43">
        <v>14</v>
      </c>
      <c r="B25" s="52"/>
      <c r="C25" s="52" t="s">
        <v>99</v>
      </c>
      <c r="D25" s="61">
        <v>0</v>
      </c>
      <c r="E25" s="59">
        <v>0</v>
      </c>
      <c r="F25" s="59">
        <v>0</v>
      </c>
      <c r="G25" s="60">
        <v>50</v>
      </c>
      <c r="H25" s="45">
        <v>14</v>
      </c>
      <c r="I25" s="43">
        <v>14</v>
      </c>
      <c r="J25" s="52"/>
      <c r="K25" s="61">
        <v>0</v>
      </c>
      <c r="L25" s="59">
        <v>0</v>
      </c>
      <c r="M25" s="59">
        <v>0</v>
      </c>
      <c r="N25" s="72">
        <v>0</v>
      </c>
      <c r="O25" s="73">
        <v>0</v>
      </c>
      <c r="P25" s="45">
        <v>14</v>
      </c>
    </row>
    <row r="26" spans="1:18" x14ac:dyDescent="0.2">
      <c r="A26" s="43">
        <v>15</v>
      </c>
      <c r="B26" s="52"/>
      <c r="C26" s="52" t="s">
        <v>100</v>
      </c>
      <c r="D26" s="61">
        <v>0</v>
      </c>
      <c r="E26" s="59">
        <v>0</v>
      </c>
      <c r="F26" s="59">
        <v>0</v>
      </c>
      <c r="G26" s="60">
        <v>293</v>
      </c>
      <c r="H26" s="45">
        <v>15</v>
      </c>
      <c r="I26" s="43">
        <v>15</v>
      </c>
      <c r="J26" s="52"/>
      <c r="K26" s="61">
        <v>0</v>
      </c>
      <c r="L26" s="59">
        <v>0</v>
      </c>
      <c r="M26" s="59">
        <v>0</v>
      </c>
      <c r="N26" s="72">
        <v>0</v>
      </c>
      <c r="O26" s="73">
        <v>0</v>
      </c>
      <c r="P26" s="45">
        <v>15</v>
      </c>
    </row>
    <row r="27" spans="1:18" x14ac:dyDescent="0.2">
      <c r="A27" s="43">
        <v>16</v>
      </c>
      <c r="B27" s="52"/>
      <c r="C27" s="52" t="s">
        <v>101</v>
      </c>
      <c r="D27" s="61">
        <v>0</v>
      </c>
      <c r="E27" s="59">
        <v>0</v>
      </c>
      <c r="F27" s="59">
        <v>0</v>
      </c>
      <c r="G27" s="60">
        <v>539</v>
      </c>
      <c r="H27" s="45">
        <v>16</v>
      </c>
      <c r="I27" s="43">
        <v>16</v>
      </c>
      <c r="J27" s="52"/>
      <c r="K27" s="61">
        <v>0</v>
      </c>
      <c r="L27" s="59">
        <v>0</v>
      </c>
      <c r="M27" s="59">
        <v>0</v>
      </c>
      <c r="N27" s="72">
        <v>0</v>
      </c>
      <c r="O27" s="73">
        <v>0</v>
      </c>
      <c r="P27" s="45">
        <v>16</v>
      </c>
    </row>
    <row r="28" spans="1:18" x14ac:dyDescent="0.2">
      <c r="A28" s="43">
        <v>17</v>
      </c>
      <c r="B28" s="52"/>
      <c r="C28" s="52" t="s">
        <v>102</v>
      </c>
      <c r="D28" s="61">
        <v>0</v>
      </c>
      <c r="E28" s="59">
        <v>0</v>
      </c>
      <c r="F28" s="59">
        <v>0</v>
      </c>
      <c r="G28" s="60">
        <v>0</v>
      </c>
      <c r="H28" s="45">
        <v>17</v>
      </c>
      <c r="I28" s="43">
        <v>17</v>
      </c>
      <c r="J28" s="52"/>
      <c r="K28" s="61">
        <v>0</v>
      </c>
      <c r="L28" s="59">
        <v>0</v>
      </c>
      <c r="M28" s="59">
        <v>0</v>
      </c>
      <c r="N28" s="72">
        <v>0</v>
      </c>
      <c r="O28" s="73">
        <v>0</v>
      </c>
      <c r="P28" s="45">
        <v>17</v>
      </c>
    </row>
    <row r="29" spans="1:18" x14ac:dyDescent="0.2">
      <c r="A29" s="43">
        <v>18</v>
      </c>
      <c r="B29" s="52"/>
      <c r="C29" s="52" t="s">
        <v>103</v>
      </c>
      <c r="D29" s="61">
        <v>0</v>
      </c>
      <c r="E29" s="59">
        <v>0</v>
      </c>
      <c r="F29" s="59">
        <v>0</v>
      </c>
      <c r="G29" s="60">
        <v>6</v>
      </c>
      <c r="H29" s="45">
        <v>18</v>
      </c>
      <c r="I29" s="43">
        <v>18</v>
      </c>
      <c r="J29" s="52"/>
      <c r="K29" s="61">
        <v>0</v>
      </c>
      <c r="L29" s="59">
        <v>0</v>
      </c>
      <c r="M29" s="59">
        <v>0</v>
      </c>
      <c r="N29" s="72">
        <v>0</v>
      </c>
      <c r="O29" s="73">
        <v>0</v>
      </c>
      <c r="P29" s="45">
        <v>18</v>
      </c>
    </row>
    <row r="30" spans="1:18" x14ac:dyDescent="0.2">
      <c r="A30" s="43">
        <v>19</v>
      </c>
      <c r="B30" s="52"/>
      <c r="C30" s="52" t="s">
        <v>104</v>
      </c>
      <c r="D30" s="61">
        <v>1803</v>
      </c>
      <c r="E30" s="59">
        <v>3546</v>
      </c>
      <c r="F30" s="59">
        <v>0</v>
      </c>
      <c r="G30" s="60">
        <v>1761</v>
      </c>
      <c r="H30" s="45">
        <v>19</v>
      </c>
      <c r="I30" s="43">
        <v>19</v>
      </c>
      <c r="J30" s="52"/>
      <c r="K30" s="61">
        <v>474</v>
      </c>
      <c r="L30" s="59">
        <v>44509</v>
      </c>
      <c r="M30" s="59">
        <v>0</v>
      </c>
      <c r="N30" s="72">
        <v>-15567</v>
      </c>
      <c r="O30" s="73">
        <v>0</v>
      </c>
      <c r="P30" s="45">
        <v>19</v>
      </c>
    </row>
    <row r="31" spans="1:18" x14ac:dyDescent="0.2">
      <c r="A31" s="43">
        <v>20</v>
      </c>
      <c r="B31" s="52"/>
      <c r="C31" s="52" t="s">
        <v>105</v>
      </c>
      <c r="D31" s="61">
        <v>0</v>
      </c>
      <c r="E31" s="59">
        <v>0</v>
      </c>
      <c r="F31" s="59">
        <v>0</v>
      </c>
      <c r="G31" s="60">
        <v>-96</v>
      </c>
      <c r="H31" s="45">
        <v>20</v>
      </c>
      <c r="I31" s="43">
        <v>20</v>
      </c>
      <c r="J31" s="52"/>
      <c r="K31" s="61">
        <v>0</v>
      </c>
      <c r="L31" s="59">
        <v>0</v>
      </c>
      <c r="M31" s="59">
        <v>0</v>
      </c>
      <c r="N31" s="72">
        <v>0</v>
      </c>
      <c r="O31" s="73">
        <v>0</v>
      </c>
      <c r="P31" s="45">
        <v>20</v>
      </c>
    </row>
    <row r="32" spans="1:18" x14ac:dyDescent="0.2">
      <c r="A32" s="43">
        <v>21</v>
      </c>
      <c r="B32" s="52"/>
      <c r="C32" s="52" t="s">
        <v>106</v>
      </c>
      <c r="D32" s="61">
        <v>3</v>
      </c>
      <c r="E32" s="59">
        <v>177</v>
      </c>
      <c r="F32" s="59">
        <v>0</v>
      </c>
      <c r="G32" s="60">
        <v>285</v>
      </c>
      <c r="H32" s="45">
        <v>21</v>
      </c>
      <c r="I32" s="43">
        <v>21</v>
      </c>
      <c r="J32" s="52"/>
      <c r="K32" s="61">
        <v>1</v>
      </c>
      <c r="L32" s="59">
        <v>71</v>
      </c>
      <c r="M32" s="59">
        <v>0</v>
      </c>
      <c r="N32" s="72">
        <v>-524</v>
      </c>
      <c r="O32" s="73">
        <v>0</v>
      </c>
      <c r="P32" s="45">
        <v>21</v>
      </c>
    </row>
    <row r="33" spans="1:16" x14ac:dyDescent="0.2">
      <c r="A33" s="43">
        <v>22</v>
      </c>
      <c r="B33" s="52"/>
      <c r="C33" s="52" t="s">
        <v>107</v>
      </c>
      <c r="D33" s="61">
        <v>19575</v>
      </c>
      <c r="E33" s="59">
        <v>22680</v>
      </c>
      <c r="F33" s="59">
        <v>0</v>
      </c>
      <c r="G33" s="60">
        <v>3541</v>
      </c>
      <c r="H33" s="45">
        <v>22</v>
      </c>
      <c r="I33" s="43">
        <v>22</v>
      </c>
      <c r="J33" s="52"/>
      <c r="K33" s="61">
        <v>5836</v>
      </c>
      <c r="L33" s="59">
        <v>547875</v>
      </c>
      <c r="M33" s="59">
        <v>0</v>
      </c>
      <c r="N33" s="72">
        <v>174279</v>
      </c>
      <c r="O33" s="73">
        <v>0</v>
      </c>
      <c r="P33" s="45">
        <v>22</v>
      </c>
    </row>
    <row r="34" spans="1:16" x14ac:dyDescent="0.2">
      <c r="A34" s="43">
        <v>23</v>
      </c>
      <c r="B34" s="52"/>
      <c r="C34" s="52" t="s">
        <v>108</v>
      </c>
      <c r="D34" s="61">
        <v>0</v>
      </c>
      <c r="E34" s="59">
        <v>0</v>
      </c>
      <c r="F34" s="59">
        <v>0</v>
      </c>
      <c r="G34" s="60">
        <v>0</v>
      </c>
      <c r="H34" s="45">
        <v>23</v>
      </c>
      <c r="I34" s="43">
        <v>23</v>
      </c>
      <c r="J34" s="52"/>
      <c r="K34" s="61">
        <v>0</v>
      </c>
      <c r="L34" s="59">
        <v>0</v>
      </c>
      <c r="M34" s="59">
        <v>0</v>
      </c>
      <c r="N34" s="72">
        <v>0</v>
      </c>
      <c r="O34" s="73">
        <v>0</v>
      </c>
      <c r="P34" s="45">
        <v>23</v>
      </c>
    </row>
    <row r="35" spans="1:16" x14ac:dyDescent="0.2">
      <c r="A35" s="43">
        <v>24</v>
      </c>
      <c r="B35" s="44" t="s">
        <v>88</v>
      </c>
      <c r="C35" s="52" t="s">
        <v>109</v>
      </c>
      <c r="D35" s="64">
        <f>SUM(D17:D34)</f>
        <v>90580</v>
      </c>
      <c r="E35" s="62">
        <f>SUM(E17:E34)</f>
        <v>93239</v>
      </c>
      <c r="F35" s="62">
        <f>SUM(F17:F34)</f>
        <v>0</v>
      </c>
      <c r="G35" s="63">
        <f>SUM(G17:G34)</f>
        <v>22207</v>
      </c>
      <c r="H35" s="45">
        <v>24</v>
      </c>
      <c r="I35" s="43">
        <v>24</v>
      </c>
      <c r="J35" s="44" t="s">
        <v>88</v>
      </c>
      <c r="K35" s="64">
        <f>SUM(K17:K34)</f>
        <v>24510</v>
      </c>
      <c r="L35" s="62">
        <f>SUM(L17:L34)</f>
        <v>2301146</v>
      </c>
      <c r="M35" s="62">
        <f>SUM(M17:M34)</f>
        <v>0</v>
      </c>
      <c r="N35" s="70">
        <f>SUM(N17:N34)</f>
        <v>394184</v>
      </c>
      <c r="O35" s="71">
        <f>SUM(O17:O34)</f>
        <v>0</v>
      </c>
      <c r="P35" s="45">
        <v>24</v>
      </c>
    </row>
    <row r="36" spans="1:16" x14ac:dyDescent="0.2">
      <c r="A36" s="38"/>
      <c r="B36" s="46"/>
      <c r="C36" s="46" t="s">
        <v>110</v>
      </c>
      <c r="D36" s="74"/>
      <c r="E36" s="65"/>
      <c r="F36" s="65"/>
      <c r="G36" s="66"/>
      <c r="H36" s="42"/>
      <c r="I36" s="38"/>
      <c r="J36" s="46"/>
      <c r="K36" s="67"/>
      <c r="L36" s="46"/>
      <c r="M36" s="46"/>
      <c r="N36" s="50"/>
      <c r="O36" s="75"/>
      <c r="P36" s="42"/>
    </row>
    <row r="37" spans="1:16" x14ac:dyDescent="0.2">
      <c r="A37" s="38"/>
      <c r="B37" s="46"/>
      <c r="C37" s="46" t="s">
        <v>111</v>
      </c>
      <c r="D37" s="74"/>
      <c r="E37" s="65"/>
      <c r="F37" s="65"/>
      <c r="G37" s="66"/>
      <c r="H37" s="42"/>
      <c r="I37" s="38"/>
      <c r="J37" s="46"/>
      <c r="K37" s="67"/>
      <c r="L37" s="46"/>
      <c r="M37" s="46"/>
      <c r="N37" s="50"/>
      <c r="O37" s="75"/>
      <c r="P37" s="42"/>
    </row>
    <row r="38" spans="1:16" x14ac:dyDescent="0.2">
      <c r="A38" s="43">
        <v>25</v>
      </c>
      <c r="B38" s="52"/>
      <c r="C38" s="52" t="s">
        <v>112</v>
      </c>
      <c r="D38" s="64">
        <v>0</v>
      </c>
      <c r="E38" s="62">
        <v>0</v>
      </c>
      <c r="F38" s="62">
        <v>0</v>
      </c>
      <c r="G38" s="63">
        <v>0</v>
      </c>
      <c r="H38" s="45">
        <v>25</v>
      </c>
      <c r="I38" s="43">
        <v>25</v>
      </c>
      <c r="J38" s="52"/>
      <c r="K38" s="64">
        <v>0</v>
      </c>
      <c r="L38" s="62">
        <v>0</v>
      </c>
      <c r="M38" s="62">
        <v>0</v>
      </c>
      <c r="N38" s="70">
        <v>0</v>
      </c>
      <c r="O38" s="71">
        <v>0</v>
      </c>
      <c r="P38" s="45">
        <v>25</v>
      </c>
    </row>
    <row r="39" spans="1:16" x14ac:dyDescent="0.2">
      <c r="A39" s="43">
        <v>26</v>
      </c>
      <c r="B39" s="52"/>
      <c r="C39" s="52" t="s">
        <v>113</v>
      </c>
      <c r="D39" s="61">
        <v>0</v>
      </c>
      <c r="E39" s="59">
        <v>0</v>
      </c>
      <c r="F39" s="59">
        <v>0</v>
      </c>
      <c r="G39" s="60">
        <v>0</v>
      </c>
      <c r="H39" s="45">
        <v>26</v>
      </c>
      <c r="I39" s="43">
        <v>26</v>
      </c>
      <c r="J39" s="52"/>
      <c r="K39" s="61">
        <v>0</v>
      </c>
      <c r="L39" s="59">
        <v>0</v>
      </c>
      <c r="M39" s="59">
        <v>0</v>
      </c>
      <c r="N39" s="72">
        <v>0</v>
      </c>
      <c r="O39" s="73">
        <v>0</v>
      </c>
      <c r="P39" s="45">
        <v>26</v>
      </c>
    </row>
    <row r="40" spans="1:16" x14ac:dyDescent="0.2">
      <c r="A40" s="43">
        <v>27</v>
      </c>
      <c r="B40" s="52"/>
      <c r="C40" s="52" t="s">
        <v>114</v>
      </c>
      <c r="D40" s="61">
        <v>0</v>
      </c>
      <c r="E40" s="59">
        <v>0</v>
      </c>
      <c r="F40" s="59">
        <v>0</v>
      </c>
      <c r="G40" s="60">
        <v>0</v>
      </c>
      <c r="H40" s="45">
        <v>27</v>
      </c>
      <c r="I40" s="43">
        <v>27</v>
      </c>
      <c r="J40" s="52"/>
      <c r="K40" s="61">
        <v>0</v>
      </c>
      <c r="L40" s="59">
        <v>0</v>
      </c>
      <c r="M40" s="59">
        <v>0</v>
      </c>
      <c r="N40" s="72">
        <v>0</v>
      </c>
      <c r="O40" s="73">
        <v>0</v>
      </c>
      <c r="P40" s="45">
        <v>27</v>
      </c>
    </row>
    <row r="41" spans="1:16" x14ac:dyDescent="0.2">
      <c r="A41" s="43">
        <v>28</v>
      </c>
      <c r="B41" s="52"/>
      <c r="C41" s="52" t="s">
        <v>115</v>
      </c>
      <c r="D41" s="61">
        <v>0</v>
      </c>
      <c r="E41" s="59">
        <v>0</v>
      </c>
      <c r="F41" s="59">
        <v>0</v>
      </c>
      <c r="G41" s="60">
        <v>0</v>
      </c>
      <c r="H41" s="45">
        <v>28</v>
      </c>
      <c r="I41" s="43">
        <v>28</v>
      </c>
      <c r="J41" s="52"/>
      <c r="K41" s="61">
        <v>0</v>
      </c>
      <c r="L41" s="59">
        <v>0</v>
      </c>
      <c r="M41" s="59">
        <v>0</v>
      </c>
      <c r="N41" s="72">
        <v>0</v>
      </c>
      <c r="O41" s="73">
        <v>0</v>
      </c>
      <c r="P41" s="45">
        <v>28</v>
      </c>
    </row>
    <row r="42" spans="1:16" x14ac:dyDescent="0.2">
      <c r="A42" s="43">
        <v>29</v>
      </c>
      <c r="B42" s="52"/>
      <c r="C42" s="52" t="s">
        <v>116</v>
      </c>
      <c r="D42" s="61">
        <v>0</v>
      </c>
      <c r="E42" s="59">
        <v>0</v>
      </c>
      <c r="F42" s="59">
        <v>0</v>
      </c>
      <c r="G42" s="60">
        <v>0</v>
      </c>
      <c r="H42" s="45">
        <v>29</v>
      </c>
      <c r="I42" s="43">
        <v>29</v>
      </c>
      <c r="J42" s="52"/>
      <c r="K42" s="61">
        <v>0</v>
      </c>
      <c r="L42" s="59">
        <v>0</v>
      </c>
      <c r="M42" s="59">
        <v>0</v>
      </c>
      <c r="N42" s="72">
        <v>0</v>
      </c>
      <c r="O42" s="73">
        <v>0</v>
      </c>
      <c r="P42" s="45">
        <v>29</v>
      </c>
    </row>
    <row r="43" spans="1:16" x14ac:dyDescent="0.2">
      <c r="A43" s="43">
        <v>30</v>
      </c>
      <c r="B43" s="52"/>
      <c r="C43" s="52" t="s">
        <v>117</v>
      </c>
      <c r="D43" s="61">
        <v>0</v>
      </c>
      <c r="E43" s="59">
        <v>0</v>
      </c>
      <c r="F43" s="59">
        <v>0</v>
      </c>
      <c r="G43" s="60">
        <v>0</v>
      </c>
      <c r="H43" s="45">
        <v>30</v>
      </c>
      <c r="I43" s="43">
        <v>30</v>
      </c>
      <c r="J43" s="52"/>
      <c r="K43" s="61">
        <v>0</v>
      </c>
      <c r="L43" s="59">
        <v>0</v>
      </c>
      <c r="M43" s="59">
        <v>0</v>
      </c>
      <c r="N43" s="72">
        <v>0</v>
      </c>
      <c r="O43" s="73">
        <v>0</v>
      </c>
      <c r="P43" s="45">
        <v>30</v>
      </c>
    </row>
    <row r="44" spans="1:16" x14ac:dyDescent="0.2">
      <c r="A44" s="43">
        <v>31</v>
      </c>
      <c r="B44" s="52"/>
      <c r="C44" s="52" t="s">
        <v>118</v>
      </c>
      <c r="D44" s="61">
        <v>0</v>
      </c>
      <c r="E44" s="59">
        <v>0</v>
      </c>
      <c r="F44" s="59">
        <v>0</v>
      </c>
      <c r="G44" s="60">
        <v>0</v>
      </c>
      <c r="H44" s="45">
        <v>31</v>
      </c>
      <c r="I44" s="43">
        <v>31</v>
      </c>
      <c r="J44" s="52"/>
      <c r="K44" s="61">
        <v>0</v>
      </c>
      <c r="L44" s="59">
        <v>4</v>
      </c>
      <c r="M44" s="59">
        <v>0</v>
      </c>
      <c r="N44" s="72">
        <v>0</v>
      </c>
      <c r="O44" s="73">
        <v>0</v>
      </c>
      <c r="P44" s="45">
        <v>31</v>
      </c>
    </row>
    <row r="45" spans="1:16" x14ac:dyDescent="0.2">
      <c r="A45" s="43">
        <v>32</v>
      </c>
      <c r="B45" s="44" t="s">
        <v>88</v>
      </c>
      <c r="C45" s="52" t="s">
        <v>119</v>
      </c>
      <c r="D45" s="64">
        <f>SUM(D38:D44)</f>
        <v>0</v>
      </c>
      <c r="E45" s="62">
        <f>SUM(E38:E44)</f>
        <v>0</v>
      </c>
      <c r="F45" s="62">
        <f>SUM(F38:F44)</f>
        <v>0</v>
      </c>
      <c r="G45" s="63">
        <f>SUM(G38:G44)</f>
        <v>0</v>
      </c>
      <c r="H45" s="45">
        <v>32</v>
      </c>
      <c r="I45" s="43">
        <v>32</v>
      </c>
      <c r="J45" s="44" t="s">
        <v>88</v>
      </c>
      <c r="K45" s="64">
        <f>SUM(K38:K44)</f>
        <v>0</v>
      </c>
      <c r="L45" s="62">
        <f>SUM(L38:L44)</f>
        <v>4</v>
      </c>
      <c r="M45" s="62">
        <f>SUM(M38:M44)</f>
        <v>0</v>
      </c>
      <c r="N45" s="70">
        <f>SUM(N38:N44)</f>
        <v>0</v>
      </c>
      <c r="O45" s="71">
        <f>SUM(O38:O44)</f>
        <v>0</v>
      </c>
      <c r="P45" s="45">
        <v>32</v>
      </c>
    </row>
    <row r="46" spans="1:16" x14ac:dyDescent="0.2">
      <c r="A46" s="38"/>
      <c r="B46" s="46"/>
      <c r="C46" s="46" t="s">
        <v>120</v>
      </c>
      <c r="D46" s="74"/>
      <c r="E46" s="65"/>
      <c r="F46" s="65"/>
      <c r="G46" s="66"/>
      <c r="H46" s="42"/>
      <c r="I46" s="38"/>
      <c r="J46" s="46"/>
      <c r="K46" s="67"/>
      <c r="L46" s="46"/>
      <c r="M46" s="46"/>
      <c r="N46" s="50"/>
      <c r="O46" s="75"/>
      <c r="P46" s="42"/>
    </row>
    <row r="47" spans="1:16" x14ac:dyDescent="0.2">
      <c r="A47" s="43">
        <v>33</v>
      </c>
      <c r="B47" s="52"/>
      <c r="C47" s="52" t="s">
        <v>121</v>
      </c>
      <c r="D47" s="64">
        <v>0</v>
      </c>
      <c r="E47" s="62">
        <v>44</v>
      </c>
      <c r="F47" s="62">
        <v>0</v>
      </c>
      <c r="G47" s="63">
        <v>18</v>
      </c>
      <c r="H47" s="45">
        <v>33</v>
      </c>
      <c r="I47" s="43">
        <v>33</v>
      </c>
      <c r="J47" s="52"/>
      <c r="K47" s="64">
        <v>0</v>
      </c>
      <c r="L47" s="62">
        <v>1062</v>
      </c>
      <c r="M47" s="62">
        <v>0</v>
      </c>
      <c r="N47" s="70">
        <v>757</v>
      </c>
      <c r="O47" s="71">
        <v>0</v>
      </c>
      <c r="P47" s="45">
        <v>33</v>
      </c>
    </row>
    <row r="48" spans="1:16" x14ac:dyDescent="0.2">
      <c r="A48" s="43">
        <v>34</v>
      </c>
      <c r="B48" s="52"/>
      <c r="C48" s="52" t="s">
        <v>122</v>
      </c>
      <c r="D48" s="61">
        <v>0</v>
      </c>
      <c r="E48" s="59">
        <v>0</v>
      </c>
      <c r="F48" s="59">
        <v>0</v>
      </c>
      <c r="G48" s="60">
        <v>0</v>
      </c>
      <c r="H48" s="45">
        <v>34</v>
      </c>
      <c r="I48" s="43">
        <v>34</v>
      </c>
      <c r="J48" s="52"/>
      <c r="K48" s="61">
        <v>0</v>
      </c>
      <c r="L48" s="59">
        <v>0</v>
      </c>
      <c r="M48" s="59">
        <v>0</v>
      </c>
      <c r="N48" s="72">
        <v>0</v>
      </c>
      <c r="O48" s="73">
        <v>0</v>
      </c>
      <c r="P48" s="45">
        <v>34</v>
      </c>
    </row>
    <row r="49" spans="1:19" x14ac:dyDescent="0.2">
      <c r="A49" s="43">
        <v>35</v>
      </c>
      <c r="B49" s="44" t="s">
        <v>88</v>
      </c>
      <c r="C49" s="52" t="s">
        <v>123</v>
      </c>
      <c r="D49" s="64">
        <f>SUM(D47:D48)</f>
        <v>0</v>
      </c>
      <c r="E49" s="62">
        <f>SUM(E47:E48)</f>
        <v>44</v>
      </c>
      <c r="F49" s="62">
        <f>SUM(F47:F48)</f>
        <v>0</v>
      </c>
      <c r="G49" s="63">
        <f>SUM(G47:G48)</f>
        <v>18</v>
      </c>
      <c r="H49" s="45">
        <v>35</v>
      </c>
      <c r="I49" s="43">
        <v>35</v>
      </c>
      <c r="J49" s="44" t="s">
        <v>88</v>
      </c>
      <c r="K49" s="64">
        <f>SUM(K47:K48)</f>
        <v>0</v>
      </c>
      <c r="L49" s="62">
        <f>SUM(L47:L48)</f>
        <v>1062</v>
      </c>
      <c r="M49" s="62">
        <f>SUM(M47:M48)</f>
        <v>0</v>
      </c>
      <c r="N49" s="70">
        <f>SUM(N47:N48)</f>
        <v>757</v>
      </c>
      <c r="O49" s="71">
        <f>SUM(O47:O48)</f>
        <v>0</v>
      </c>
      <c r="P49" s="45">
        <v>35</v>
      </c>
    </row>
    <row r="50" spans="1:19" x14ac:dyDescent="0.2">
      <c r="A50" s="38"/>
      <c r="B50" s="46"/>
      <c r="C50" s="46" t="s">
        <v>124</v>
      </c>
      <c r="D50" s="74"/>
      <c r="E50" s="65"/>
      <c r="F50" s="65"/>
      <c r="G50" s="66"/>
      <c r="H50" s="42"/>
      <c r="I50" s="38"/>
      <c r="J50" s="46"/>
      <c r="K50" s="67"/>
      <c r="L50" s="46"/>
      <c r="M50" s="46"/>
      <c r="N50" s="50"/>
      <c r="O50" s="75"/>
      <c r="P50" s="42"/>
    </row>
    <row r="51" spans="1:19" x14ac:dyDescent="0.2">
      <c r="A51" s="38"/>
      <c r="B51" s="46"/>
      <c r="C51" s="46" t="s">
        <v>125</v>
      </c>
      <c r="D51" s="74"/>
      <c r="E51" s="65"/>
      <c r="F51" s="65"/>
      <c r="G51" s="66"/>
      <c r="H51" s="42"/>
      <c r="I51" s="38"/>
      <c r="J51" s="46"/>
      <c r="K51" s="67"/>
      <c r="L51" s="46"/>
      <c r="M51" s="46"/>
      <c r="N51" s="50"/>
      <c r="O51" s="75"/>
      <c r="P51" s="42"/>
    </row>
    <row r="52" spans="1:19" x14ac:dyDescent="0.2">
      <c r="A52" s="43">
        <v>36</v>
      </c>
      <c r="B52" s="44" t="s">
        <v>88</v>
      </c>
      <c r="C52" s="52" t="s">
        <v>126</v>
      </c>
      <c r="D52" s="64">
        <v>0</v>
      </c>
      <c r="E52" s="62">
        <v>337</v>
      </c>
      <c r="F52" s="62">
        <v>0</v>
      </c>
      <c r="G52" s="63">
        <v>-4</v>
      </c>
      <c r="H52" s="45">
        <v>36</v>
      </c>
      <c r="I52" s="43">
        <v>36</v>
      </c>
      <c r="J52" s="44" t="s">
        <v>88</v>
      </c>
      <c r="K52" s="64">
        <v>0</v>
      </c>
      <c r="L52" s="62">
        <v>8357</v>
      </c>
      <c r="M52" s="62">
        <v>0</v>
      </c>
      <c r="N52" s="70">
        <v>1599</v>
      </c>
      <c r="O52" s="71">
        <v>0</v>
      </c>
      <c r="P52" s="45">
        <v>36</v>
      </c>
      <c r="R52" s="81"/>
      <c r="S52" s="81"/>
    </row>
    <row r="53" spans="1:19" x14ac:dyDescent="0.2">
      <c r="A53" s="43">
        <v>37</v>
      </c>
      <c r="B53" s="44" t="s">
        <v>88</v>
      </c>
      <c r="C53" s="52" t="s">
        <v>127</v>
      </c>
      <c r="D53" s="61">
        <v>0</v>
      </c>
      <c r="E53" s="59">
        <v>28408</v>
      </c>
      <c r="F53" s="59">
        <v>0</v>
      </c>
      <c r="G53" s="60">
        <v>-1212</v>
      </c>
      <c r="H53" s="45">
        <v>37</v>
      </c>
      <c r="I53" s="43">
        <v>37</v>
      </c>
      <c r="J53" s="44" t="s">
        <v>88</v>
      </c>
      <c r="K53" s="61">
        <v>-5644</v>
      </c>
      <c r="L53" s="59">
        <v>306036</v>
      </c>
      <c r="M53" s="59">
        <v>0</v>
      </c>
      <c r="N53" s="72">
        <v>283909</v>
      </c>
      <c r="O53" s="73">
        <v>0</v>
      </c>
      <c r="P53" s="45">
        <v>37</v>
      </c>
      <c r="R53" s="81"/>
      <c r="S53" s="81"/>
    </row>
    <row r="54" spans="1:19" x14ac:dyDescent="0.2">
      <c r="A54" s="43">
        <v>38</v>
      </c>
      <c r="B54" s="44" t="s">
        <v>88</v>
      </c>
      <c r="C54" s="52" t="s">
        <v>128</v>
      </c>
      <c r="D54" s="61">
        <v>3063</v>
      </c>
      <c r="E54" s="59">
        <v>4338</v>
      </c>
      <c r="F54" s="59">
        <v>0</v>
      </c>
      <c r="G54" s="60">
        <v>0</v>
      </c>
      <c r="H54" s="45">
        <v>38</v>
      </c>
      <c r="I54" s="43">
        <v>38</v>
      </c>
      <c r="J54" s="44" t="s">
        <v>88</v>
      </c>
      <c r="K54" s="61">
        <v>0</v>
      </c>
      <c r="L54" s="59">
        <v>129331</v>
      </c>
      <c r="M54" s="59">
        <v>0</v>
      </c>
      <c r="N54" s="72">
        <v>67966</v>
      </c>
      <c r="O54" s="73">
        <v>0</v>
      </c>
      <c r="P54" s="45">
        <v>38</v>
      </c>
      <c r="R54" s="81"/>
      <c r="S54" s="81"/>
    </row>
    <row r="55" spans="1:19" x14ac:dyDescent="0.2">
      <c r="A55" s="43">
        <v>39</v>
      </c>
      <c r="B55" s="44" t="s">
        <v>88</v>
      </c>
      <c r="C55" s="52" t="s">
        <v>129</v>
      </c>
      <c r="D55" s="61">
        <v>408</v>
      </c>
      <c r="E55" s="59">
        <v>1916</v>
      </c>
      <c r="F55" s="59">
        <v>0</v>
      </c>
      <c r="G55" s="60">
        <v>0</v>
      </c>
      <c r="H55" s="45">
        <v>39</v>
      </c>
      <c r="I55" s="43">
        <v>39</v>
      </c>
      <c r="J55" s="44" t="s">
        <v>88</v>
      </c>
      <c r="K55" s="61">
        <v>0</v>
      </c>
      <c r="L55" s="59">
        <v>57122</v>
      </c>
      <c r="M55" s="59">
        <v>0</v>
      </c>
      <c r="N55" s="72">
        <v>30019</v>
      </c>
      <c r="O55" s="73">
        <v>0</v>
      </c>
      <c r="P55" s="45">
        <v>39</v>
      </c>
      <c r="R55" s="81"/>
      <c r="S55" s="81"/>
    </row>
    <row r="56" spans="1:19" x14ac:dyDescent="0.2">
      <c r="A56" s="43">
        <v>40</v>
      </c>
      <c r="B56" s="44" t="s">
        <v>88</v>
      </c>
      <c r="C56" s="52" t="s">
        <v>130</v>
      </c>
      <c r="D56" s="61">
        <v>5078</v>
      </c>
      <c r="E56" s="59">
        <v>1047</v>
      </c>
      <c r="F56" s="59">
        <v>0</v>
      </c>
      <c r="G56" s="60">
        <v>0</v>
      </c>
      <c r="H56" s="45">
        <v>40</v>
      </c>
      <c r="I56" s="43">
        <v>40</v>
      </c>
      <c r="J56" s="44" t="s">
        <v>88</v>
      </c>
      <c r="K56" s="61">
        <v>-326</v>
      </c>
      <c r="L56" s="59">
        <v>31215</v>
      </c>
      <c r="M56" s="59">
        <v>0</v>
      </c>
      <c r="N56" s="72">
        <v>16404</v>
      </c>
      <c r="O56" s="73">
        <v>0</v>
      </c>
      <c r="P56" s="45">
        <v>40</v>
      </c>
      <c r="R56" s="81"/>
      <c r="S56" s="81"/>
    </row>
    <row r="57" spans="1:19" x14ac:dyDescent="0.2">
      <c r="A57" s="43">
        <v>41</v>
      </c>
      <c r="B57" s="44" t="s">
        <v>88</v>
      </c>
      <c r="C57" s="52" t="s">
        <v>131</v>
      </c>
      <c r="D57" s="61">
        <v>53317</v>
      </c>
      <c r="E57" s="59">
        <v>50973</v>
      </c>
      <c r="F57" s="59">
        <v>0</v>
      </c>
      <c r="G57" s="60">
        <v>4466</v>
      </c>
      <c r="H57" s="45">
        <v>41</v>
      </c>
      <c r="I57" s="43">
        <v>41</v>
      </c>
      <c r="J57" s="44" t="s">
        <v>88</v>
      </c>
      <c r="K57" s="61">
        <v>-4780</v>
      </c>
      <c r="L57" s="59">
        <v>710315</v>
      </c>
      <c r="M57" s="59">
        <v>0</v>
      </c>
      <c r="N57" s="72">
        <v>240432</v>
      </c>
      <c r="O57" s="73">
        <v>0</v>
      </c>
      <c r="P57" s="45">
        <v>41</v>
      </c>
      <c r="R57" s="81"/>
      <c r="S57" s="81"/>
    </row>
    <row r="58" spans="1:19" x14ac:dyDescent="0.2">
      <c r="A58" s="43">
        <v>42</v>
      </c>
      <c r="B58" s="52"/>
      <c r="C58" s="52" t="s">
        <v>132</v>
      </c>
      <c r="D58" s="64">
        <f>SUM(D52:D57)</f>
        <v>61866</v>
      </c>
      <c r="E58" s="59">
        <f>SUM(E52:E57)</f>
        <v>87019</v>
      </c>
      <c r="F58" s="59">
        <f t="shared" ref="F58:G58" si="0">SUM(F52:F57)</f>
        <v>0</v>
      </c>
      <c r="G58" s="60">
        <f t="shared" si="0"/>
        <v>3250</v>
      </c>
      <c r="H58" s="45">
        <v>42</v>
      </c>
      <c r="I58" s="43">
        <v>42</v>
      </c>
      <c r="J58" s="52"/>
      <c r="K58" s="64">
        <f>SUM(K52:K57)</f>
        <v>-10750</v>
      </c>
      <c r="L58" s="62">
        <f>SUM(L52:L57)</f>
        <v>1242376</v>
      </c>
      <c r="M58" s="62">
        <v>0</v>
      </c>
      <c r="N58" s="70">
        <f>SUM(N52:N57)</f>
        <v>640329</v>
      </c>
      <c r="O58" s="71">
        <v>0</v>
      </c>
      <c r="P58" s="45">
        <v>42</v>
      </c>
    </row>
    <row r="59" spans="1:19" ht="12" thickBot="1" x14ac:dyDescent="0.25">
      <c r="A59" s="43">
        <v>43</v>
      </c>
      <c r="B59" s="52"/>
      <c r="C59" s="52" t="s">
        <v>133</v>
      </c>
      <c r="D59" s="76">
        <f>+D15+D35+D45+D49+D58</f>
        <v>521092</v>
      </c>
      <c r="E59" s="77">
        <f>+E15+E35+E45+E49+E58</f>
        <v>391441</v>
      </c>
      <c r="F59" s="77">
        <f>+F15+F35+F45+F49+F58</f>
        <v>0</v>
      </c>
      <c r="G59" s="78">
        <f>+G15+G35+G45+G49+G58</f>
        <v>46713</v>
      </c>
      <c r="H59" s="45">
        <v>43</v>
      </c>
      <c r="I59" s="43">
        <v>43</v>
      </c>
      <c r="J59" s="52"/>
      <c r="K59" s="76">
        <f>+K15+K35+K45+K49+K58</f>
        <v>10610</v>
      </c>
      <c r="L59" s="77">
        <f>+L15+L35+L45+L49+L58</f>
        <v>8732051</v>
      </c>
      <c r="M59" s="77">
        <f>+M15+M35+M45+M49+M58</f>
        <v>0</v>
      </c>
      <c r="N59" s="79">
        <f>+N15+N35+N45+N49+N58</f>
        <v>3151240</v>
      </c>
      <c r="O59" s="80">
        <f>+O15+O35+O45+O49+O58</f>
        <v>0</v>
      </c>
      <c r="P59" s="45">
        <v>43</v>
      </c>
    </row>
    <row r="60" spans="1:19" x14ac:dyDescent="0.2">
      <c r="A60" s="12"/>
      <c r="B60" s="53"/>
      <c r="C60" s="53"/>
      <c r="D60" s="53"/>
      <c r="E60" s="53"/>
      <c r="F60" s="53"/>
      <c r="G60" s="53"/>
      <c r="H60" s="54"/>
      <c r="I60" s="12"/>
      <c r="J60" s="53"/>
      <c r="K60" s="53"/>
      <c r="L60" s="53"/>
      <c r="M60" s="53"/>
      <c r="N60" s="53"/>
      <c r="O60" s="53"/>
      <c r="P60" s="54"/>
    </row>
    <row r="61" spans="1:19" x14ac:dyDescent="0.2">
      <c r="A61" s="12" t="s">
        <v>134</v>
      </c>
      <c r="H61" s="13"/>
      <c r="I61" s="12" t="s">
        <v>135</v>
      </c>
      <c r="P61" s="13"/>
    </row>
    <row r="62" spans="1:19" x14ac:dyDescent="0.2">
      <c r="A62" s="12" t="s">
        <v>136</v>
      </c>
      <c r="H62" s="13"/>
      <c r="I62" s="12" t="s">
        <v>137</v>
      </c>
      <c r="P62" s="13"/>
    </row>
    <row r="63" spans="1:19" x14ac:dyDescent="0.2">
      <c r="A63" s="12" t="s">
        <v>138</v>
      </c>
      <c r="H63" s="13"/>
      <c r="I63" s="12" t="s">
        <v>139</v>
      </c>
      <c r="P63" s="13"/>
    </row>
    <row r="64" spans="1:19" x14ac:dyDescent="0.2">
      <c r="A64" s="55" t="s">
        <v>140</v>
      </c>
      <c r="H64" s="13"/>
      <c r="I64" s="12" t="s">
        <v>142</v>
      </c>
      <c r="P64" s="13"/>
    </row>
    <row r="65" spans="1:16" x14ac:dyDescent="0.2">
      <c r="A65" s="55"/>
      <c r="H65" s="13"/>
      <c r="I65" s="12"/>
      <c r="P65" s="13"/>
    </row>
    <row r="66" spans="1:16" x14ac:dyDescent="0.2">
      <c r="A66" s="55"/>
      <c r="H66" s="13"/>
      <c r="I66" s="12"/>
      <c r="P66" s="13"/>
    </row>
    <row r="67" spans="1:16" x14ac:dyDescent="0.2">
      <c r="A67" s="55"/>
      <c r="H67" s="13"/>
      <c r="I67" s="12"/>
      <c r="P67" s="13"/>
    </row>
    <row r="68" spans="1:16" x14ac:dyDescent="0.2">
      <c r="A68" s="55"/>
      <c r="H68" s="13"/>
      <c r="I68" s="12"/>
      <c r="P68" s="13"/>
    </row>
    <row r="69" spans="1:16" x14ac:dyDescent="0.2">
      <c r="A69" s="55"/>
      <c r="H69" s="13"/>
      <c r="I69" s="12"/>
      <c r="P69" s="13"/>
    </row>
    <row r="70" spans="1:16" x14ac:dyDescent="0.2">
      <c r="A70" s="56"/>
      <c r="B70" s="17"/>
      <c r="C70" s="17"/>
      <c r="D70" s="17"/>
      <c r="E70" s="17"/>
      <c r="F70" s="17"/>
      <c r="G70" s="17"/>
      <c r="H70" s="18"/>
      <c r="I70" s="16"/>
      <c r="J70" s="17"/>
      <c r="K70" s="17"/>
      <c r="L70" s="17"/>
      <c r="M70" s="17"/>
      <c r="N70" s="17"/>
      <c r="O70" s="17"/>
      <c r="P70" s="18"/>
    </row>
    <row r="71" spans="1:16" s="5" customFormat="1" x14ac:dyDescent="0.2">
      <c r="A71" s="58" t="s">
        <v>52</v>
      </c>
      <c r="H71" s="57"/>
      <c r="I71" s="58"/>
      <c r="P71" s="57" t="s">
        <v>141</v>
      </c>
    </row>
  </sheetData>
  <mergeCells count="2">
    <mergeCell ref="A4:H4"/>
    <mergeCell ref="I4:P4"/>
  </mergeCells>
  <pageMargins left="0.75" right="0.75" top="0.75" bottom="0.75" header="0.5" footer="0.5"/>
  <pageSetup scale="95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415 Instr.</vt:lpstr>
      <vt:lpstr>415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2025-03-06T15:40:07Z</cp:lastPrinted>
  <dcterms:created xsi:type="dcterms:W3CDTF">2018-01-23T20:06:31Z</dcterms:created>
  <dcterms:modified xsi:type="dcterms:W3CDTF">2025-03-06T16:04:47Z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