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27D7F0DE-4354-4C74-B9FF-3998554C70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43" i="1" s="1"/>
  <c r="E23" i="1" l="1"/>
  <c r="E20" i="1"/>
  <c r="E27" i="1" l="1"/>
  <c r="E45" i="1" s="1"/>
  <c r="E25" i="1"/>
  <c r="E30" i="1" l="1"/>
  <c r="E47" i="1" s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<sst xmlns="http://schemas.openxmlformats.org/spreadsheetml/2006/main" count="106" uniqueCount="86">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</sst>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indent="12"/>
    </xf>
    <xf numFmtId="0" fontId="2" fillId="0" borderId="0" xfId="0" applyFont="1"/>
    <xf numFmtId="0" fontId="1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/>
    <xf numFmtId="0" fontId="2" fillId="0" borderId="2" xfId="0" applyFont="1" applyBorder="1" applyAlignment="1">
      <alignment horizontal="centerContinuous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42" fontId="2" fillId="0" borderId="15" xfId="0" applyNumberFormat="1" applyFont="1" applyBorder="1"/>
    <xf numFmtId="0" fontId="2" fillId="0" borderId="16" xfId="0" applyFont="1" applyBorder="1" applyAlignment="1">
      <alignment horizontal="center"/>
    </xf>
    <xf numFmtId="41" fontId="2" fillId="0" borderId="17" xfId="0" applyNumberFormat="1" applyFont="1" applyBorder="1"/>
    <xf numFmtId="0" fontId="2" fillId="0" borderId="18" xfId="0" applyFont="1" applyBorder="1" applyAlignment="1">
      <alignment horizontal="center"/>
    </xf>
    <xf numFmtId="42" fontId="2" fillId="0" borderId="17" xfId="0" applyNumberFormat="1" applyFont="1" applyBorder="1"/>
    <xf numFmtId="42" fontId="2" fillId="2" borderId="17" xfId="0" applyNumberFormat="1" applyFont="1" applyFill="1" applyBorder="1"/>
    <xf numFmtId="41" fontId="2" fillId="2" borderId="17" xfId="0" applyNumberFormat="1" applyFont="1" applyFill="1" applyBorder="1"/>
    <xf numFmtId="0" fontId="2" fillId="0" borderId="7" xfId="0" applyFont="1" applyBorder="1"/>
    <xf numFmtId="0" fontId="2" fillId="0" borderId="19" xfId="0" applyFont="1" applyBorder="1"/>
    <xf numFmtId="3" fontId="2" fillId="2" borderId="20" xfId="0" applyNumberFormat="1" applyFont="1" applyFill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10" fontId="2" fillId="2" borderId="24" xfId="2" applyNumberFormat="1" applyFont="1" applyFill="1" applyBorder="1" applyProtection="1"/>
    <xf numFmtId="41" fontId="2" fillId="0" borderId="0" xfId="0" applyNumberFormat="1" applyFont="1"/>
    <xf numFmtId="3" fontId="2" fillId="0" borderId="0" xfId="0" applyNumberFormat="1" applyFont="1"/>
    <xf numFmtId="43" fontId="2" fillId="0" borderId="0" xfId="0" applyNumberFormat="1" applyFont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 applyAlignment="1">
      <alignment horizontal="center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2" fontId="2" fillId="0" borderId="31" xfId="0" applyNumberFormat="1" applyFont="1" applyBorder="1"/>
    <xf numFmtId="0" fontId="2" fillId="0" borderId="32" xfId="0" applyFont="1" applyBorder="1" applyAlignment="1">
      <alignment horizontal="center"/>
    </xf>
    <xf numFmtId="41" fontId="2" fillId="0" borderId="33" xfId="0" applyNumberFormat="1" applyFont="1" applyBorder="1"/>
    <xf numFmtId="0" fontId="2" fillId="0" borderId="14" xfId="0" applyFont="1" applyBorder="1" applyAlignment="1">
      <alignment horizontal="left"/>
    </xf>
    <xf numFmtId="42" fontId="2" fillId="0" borderId="33" xfId="0" applyNumberFormat="1" applyFont="1" applyBorder="1"/>
    <xf numFmtId="10" fontId="2" fillId="0" borderId="33" xfId="0" applyNumberFormat="1" applyFont="1" applyBorder="1"/>
    <xf numFmtId="10" fontId="2" fillId="0" borderId="34" xfId="0" applyNumberFormat="1" applyFont="1" applyBorder="1"/>
    <xf numFmtId="0" fontId="2" fillId="0" borderId="26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2" xfId="0" applyFont="1" applyBorder="1"/>
    <xf numFmtId="0" fontId="1" fillId="0" borderId="35" xfId="0" applyFont="1" applyBorder="1" applyAlignment="1">
      <alignment horizontal="left"/>
    </xf>
    <xf numFmtId="0" fontId="2" fillId="0" borderId="35" xfId="0" applyFont="1" applyBorder="1"/>
    <xf numFmtId="0" fontId="4" fillId="0" borderId="0" xfId="4"/>
    <xf numFmtId="0" fontId="1" fillId="0" borderId="35" xfId="0" applyFont="1" applyBorder="1" applyAlignment="1">
      <alignment horizontal="right"/>
    </xf>
    <xf numFmtId="0" fontId="4" fillId="0" borderId="0" xfId="4" applyFill="1" applyBorder="1" applyAlignment="1" applyProtection="1">
      <alignment horizontal="left"/>
    </xf>
    <xf numFmtId="42" fontId="2" fillId="0" borderId="0" xfId="0" applyNumberFormat="1" applyFont="1"/>
    <xf numFmtId="0" fontId="4" fillId="0" borderId="0" xfId="4" applyFill="1"/>
  </cellXfs>
  <cellStyles count="5">
    <cellStyle name="Comma" xfId="1" builtinId="3"/>
    <cellStyle name="Hyperlink" xfId="4" builtinId="8"/>
    <cellStyle name="Normal" xfId="0" builtinId="0"/>
    <cellStyle name="Normal 3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6"/>
  <dimension ref="A1:I70"/>
  <sheetViews>
    <sheetView showGridLines="0" tabSelected="1" zoomScaleNormal="100" workbookViewId="0">
      <selection activeCell="I10" sqref="I10"/>
    </sheetView>
  </sheetViews>
  <sheetFormatPr defaultColWidth="9.33203125" defaultRowHeight="11.25" x14ac:dyDescent="0.2"/>
  <cols>
    <col min="1" max="1" width="5.6640625" style="3" customWidth="1"/>
    <col min="2" max="2" width="11.5" style="3" customWidth="1"/>
    <col min="3" max="3" width="54.83203125" style="3" customWidth="1"/>
    <col min="4" max="4" width="24.5" style="3" bestFit="1" customWidth="1"/>
    <col min="5" max="5" width="13.1640625" style="3" customWidth="1"/>
    <col min="6" max="6" width="7.5" style="3" customWidth="1"/>
    <col min="7" max="7" width="9.33203125" style="3"/>
    <col min="8" max="8" width="13.6640625" style="3" bestFit="1" customWidth="1"/>
    <col min="9" max="16384" width="9.33203125" style="3"/>
  </cols>
  <sheetData>
    <row r="1" spans="1:7" x14ac:dyDescent="0.2">
      <c r="A1" s="1" t="s">
        <v>85</v>
      </c>
      <c r="B1" s="1"/>
      <c r="C1" s="2"/>
      <c r="D1" s="1"/>
      <c r="E1" s="1"/>
      <c r="F1" s="1">
        <v>69</v>
      </c>
    </row>
    <row r="2" spans="1:7" x14ac:dyDescent="0.2">
      <c r="A2" s="4" t="s">
        <v>0</v>
      </c>
      <c r="B2" s="5"/>
      <c r="C2" s="5"/>
      <c r="D2" s="5"/>
      <c r="E2" s="5"/>
      <c r="F2" s="6"/>
    </row>
    <row r="3" spans="1:7" x14ac:dyDescent="0.2">
      <c r="A3" s="7" t="s">
        <v>1</v>
      </c>
      <c r="B3" s="5"/>
      <c r="C3" s="5"/>
      <c r="D3" s="5"/>
      <c r="E3" s="5"/>
      <c r="F3" s="6"/>
    </row>
    <row r="4" spans="1:7" x14ac:dyDescent="0.2">
      <c r="A4" s="8"/>
      <c r="F4" s="6"/>
    </row>
    <row r="5" spans="1:7" x14ac:dyDescent="0.2">
      <c r="A5" s="8"/>
      <c r="B5" s="3" t="s">
        <v>2</v>
      </c>
      <c r="F5" s="6"/>
    </row>
    <row r="6" spans="1:7" x14ac:dyDescent="0.2">
      <c r="A6" s="8"/>
      <c r="F6" s="6"/>
    </row>
    <row r="7" spans="1:7" x14ac:dyDescent="0.2">
      <c r="A7" s="4" t="s">
        <v>3</v>
      </c>
      <c r="B7" s="5"/>
      <c r="C7" s="5"/>
      <c r="D7" s="5"/>
      <c r="E7" s="5"/>
      <c r="F7" s="6"/>
    </row>
    <row r="8" spans="1:7" x14ac:dyDescent="0.2">
      <c r="A8" s="9"/>
      <c r="B8" s="10"/>
      <c r="C8" s="10"/>
      <c r="D8" s="10"/>
      <c r="E8" s="10"/>
      <c r="F8" s="6"/>
    </row>
    <row r="9" spans="1:7" x14ac:dyDescent="0.2">
      <c r="A9" s="11" t="s">
        <v>4</v>
      </c>
      <c r="B9" s="12" t="s">
        <v>5</v>
      </c>
      <c r="C9" s="12" t="s">
        <v>6</v>
      </c>
      <c r="D9" s="12" t="s">
        <v>7</v>
      </c>
      <c r="E9" s="13" t="s">
        <v>8</v>
      </c>
      <c r="F9" s="14" t="s">
        <v>4</v>
      </c>
    </row>
    <row r="10" spans="1:7" x14ac:dyDescent="0.2">
      <c r="A10" s="11" t="s">
        <v>9</v>
      </c>
      <c r="B10" s="12" t="s">
        <v>9</v>
      </c>
      <c r="C10" s="12"/>
      <c r="D10" s="12"/>
      <c r="E10" s="13" t="s">
        <v>10</v>
      </c>
      <c r="F10" s="15" t="s">
        <v>9</v>
      </c>
    </row>
    <row r="11" spans="1:7" ht="12" thickBot="1" x14ac:dyDescent="0.25">
      <c r="A11" s="11"/>
      <c r="B11" s="12" t="s">
        <v>11</v>
      </c>
      <c r="C11" s="12" t="s">
        <v>12</v>
      </c>
      <c r="D11" s="12" t="s">
        <v>13</v>
      </c>
      <c r="E11" s="13" t="s">
        <v>14</v>
      </c>
      <c r="F11" s="16"/>
      <c r="G11" s="63"/>
    </row>
    <row r="12" spans="1:7" x14ac:dyDescent="0.2">
      <c r="A12" s="17">
        <v>1</v>
      </c>
      <c r="B12" s="18">
        <v>751</v>
      </c>
      <c r="C12" s="19" t="s">
        <v>15</v>
      </c>
      <c r="D12" s="20" t="s">
        <v>16</v>
      </c>
      <c r="E12" s="21">
        <v>0</v>
      </c>
      <c r="F12" s="22">
        <v>1</v>
      </c>
      <c r="G12" s="61"/>
    </row>
    <row r="13" spans="1:7" x14ac:dyDescent="0.2">
      <c r="A13" s="17">
        <v>2</v>
      </c>
      <c r="B13" s="18">
        <v>764</v>
      </c>
      <c r="C13" s="19" t="s">
        <v>17</v>
      </c>
      <c r="D13" s="20" t="s">
        <v>18</v>
      </c>
      <c r="E13" s="23">
        <v>915</v>
      </c>
      <c r="F13" s="24">
        <v>2</v>
      </c>
      <c r="G13" s="65"/>
    </row>
    <row r="14" spans="1:7" x14ac:dyDescent="0.2">
      <c r="A14" s="17">
        <v>3</v>
      </c>
      <c r="B14" s="18" t="s">
        <v>19</v>
      </c>
      <c r="C14" s="19" t="s">
        <v>20</v>
      </c>
      <c r="D14" s="20" t="s">
        <v>21</v>
      </c>
      <c r="E14" s="23">
        <v>99989</v>
      </c>
      <c r="F14" s="24">
        <v>3</v>
      </c>
      <c r="G14" s="61"/>
    </row>
    <row r="15" spans="1:7" x14ac:dyDescent="0.2">
      <c r="A15" s="17">
        <v>4</v>
      </c>
      <c r="B15" s="18">
        <v>766</v>
      </c>
      <c r="C15" s="19" t="s">
        <v>22</v>
      </c>
      <c r="D15" s="20" t="s">
        <v>23</v>
      </c>
      <c r="E15" s="23">
        <v>0</v>
      </c>
      <c r="F15" s="24">
        <v>4</v>
      </c>
      <c r="G15" s="61"/>
    </row>
    <row r="16" spans="1:7" x14ac:dyDescent="0.2">
      <c r="A16" s="17">
        <v>5</v>
      </c>
      <c r="B16" s="18">
        <v>766.5</v>
      </c>
      <c r="C16" s="19" t="s">
        <v>24</v>
      </c>
      <c r="D16" s="20" t="s">
        <v>25</v>
      </c>
      <c r="E16" s="23">
        <v>1387</v>
      </c>
      <c r="F16" s="24">
        <v>5</v>
      </c>
      <c r="G16" s="61"/>
    </row>
    <row r="17" spans="1:9" x14ac:dyDescent="0.2">
      <c r="A17" s="17">
        <v>6</v>
      </c>
      <c r="B17" s="18">
        <v>768</v>
      </c>
      <c r="C17" s="19" t="s">
        <v>26</v>
      </c>
      <c r="D17" s="20" t="s">
        <v>27</v>
      </c>
      <c r="E17" s="23">
        <v>0</v>
      </c>
      <c r="F17" s="24">
        <v>6</v>
      </c>
      <c r="G17" s="61"/>
    </row>
    <row r="18" spans="1:9" x14ac:dyDescent="0.2">
      <c r="A18" s="17">
        <v>7</v>
      </c>
      <c r="B18" s="18">
        <v>769</v>
      </c>
      <c r="C18" s="19" t="s">
        <v>28</v>
      </c>
      <c r="D18" s="20" t="s">
        <v>29</v>
      </c>
      <c r="E18" s="23">
        <v>982091</v>
      </c>
      <c r="F18" s="24">
        <v>7</v>
      </c>
      <c r="G18" s="61"/>
      <c r="I18" s="61"/>
    </row>
    <row r="19" spans="1:9" x14ac:dyDescent="0.2">
      <c r="A19" s="17">
        <v>8</v>
      </c>
      <c r="B19" s="18" t="s">
        <v>30</v>
      </c>
      <c r="C19" s="19" t="s">
        <v>31</v>
      </c>
      <c r="D19" s="20" t="s">
        <v>32</v>
      </c>
      <c r="E19" s="23">
        <v>9707</v>
      </c>
      <c r="F19" s="24">
        <v>8</v>
      </c>
      <c r="G19" s="61"/>
    </row>
    <row r="20" spans="1:9" x14ac:dyDescent="0.2">
      <c r="A20" s="17">
        <v>9</v>
      </c>
      <c r="B20" s="18"/>
      <c r="C20" s="19" t="s">
        <v>33</v>
      </c>
      <c r="D20" s="20" t="s">
        <v>34</v>
      </c>
      <c r="E20" s="25">
        <f>SUM(E12:E19)</f>
        <v>1094089</v>
      </c>
      <c r="F20" s="24">
        <v>9</v>
      </c>
    </row>
    <row r="21" spans="1:9" x14ac:dyDescent="0.2">
      <c r="A21" s="17">
        <v>10</v>
      </c>
      <c r="B21" s="18"/>
      <c r="C21" s="19" t="s">
        <v>35</v>
      </c>
      <c r="D21" s="20" t="s">
        <v>36</v>
      </c>
      <c r="E21" s="26">
        <v>368375</v>
      </c>
      <c r="F21" s="24">
        <v>10</v>
      </c>
      <c r="G21" s="61"/>
    </row>
    <row r="22" spans="1:9" x14ac:dyDescent="0.2">
      <c r="A22" s="17">
        <v>11</v>
      </c>
      <c r="B22" s="18"/>
      <c r="C22" s="19" t="s">
        <v>37</v>
      </c>
      <c r="D22" s="20" t="s">
        <v>36</v>
      </c>
      <c r="E22" s="27">
        <v>2635</v>
      </c>
      <c r="F22" s="24">
        <v>11</v>
      </c>
      <c r="G22" s="61"/>
    </row>
    <row r="23" spans="1:9" x14ac:dyDescent="0.2">
      <c r="A23" s="17">
        <v>12</v>
      </c>
      <c r="B23" s="18"/>
      <c r="C23" s="19" t="s">
        <v>38</v>
      </c>
      <c r="D23" s="20" t="s">
        <v>39</v>
      </c>
      <c r="E23" s="26">
        <f>E21+E22</f>
        <v>371010</v>
      </c>
      <c r="F23" s="24">
        <v>12</v>
      </c>
      <c r="H23" s="64"/>
    </row>
    <row r="24" spans="1:9" x14ac:dyDescent="0.2">
      <c r="A24" s="11"/>
      <c r="B24" s="28"/>
      <c r="C24" s="28"/>
      <c r="D24" s="29" t="s">
        <v>40</v>
      </c>
      <c r="E24" s="30"/>
      <c r="F24" s="15"/>
    </row>
    <row r="25" spans="1:9" x14ac:dyDescent="0.2">
      <c r="A25" s="31">
        <v>13</v>
      </c>
      <c r="B25" s="32"/>
      <c r="C25" s="32" t="s">
        <v>41</v>
      </c>
      <c r="D25" s="33" t="s">
        <v>42</v>
      </c>
      <c r="E25" s="34">
        <f>ROUND(E21/E23,4)</f>
        <v>0.9929</v>
      </c>
      <c r="F25" s="22">
        <v>13</v>
      </c>
    </row>
    <row r="26" spans="1:9" x14ac:dyDescent="0.2">
      <c r="A26" s="11"/>
      <c r="B26" s="28"/>
      <c r="C26" s="28"/>
      <c r="D26" s="29" t="s">
        <v>43</v>
      </c>
      <c r="E26" s="30"/>
      <c r="F26" s="15"/>
    </row>
    <row r="27" spans="1:9" x14ac:dyDescent="0.2">
      <c r="A27" s="11">
        <v>14</v>
      </c>
      <c r="B27" s="28"/>
      <c r="C27" s="28" t="s">
        <v>44</v>
      </c>
      <c r="D27" s="29" t="s">
        <v>42</v>
      </c>
      <c r="E27" s="34">
        <f>ROUND(E22/E23,4)</f>
        <v>7.1000000000000004E-3</v>
      </c>
      <c r="F27" s="15">
        <v>14</v>
      </c>
      <c r="H27" s="35"/>
    </row>
    <row r="28" spans="1:9" x14ac:dyDescent="0.2">
      <c r="A28" s="17">
        <v>15</v>
      </c>
      <c r="B28" s="18"/>
      <c r="C28" s="19" t="s">
        <v>45</v>
      </c>
      <c r="D28" s="20" t="s">
        <v>46</v>
      </c>
      <c r="E28" s="25">
        <v>723079</v>
      </c>
      <c r="F28" s="24">
        <v>15</v>
      </c>
      <c r="G28" s="36"/>
      <c r="H28" s="37"/>
    </row>
    <row r="29" spans="1:9" x14ac:dyDescent="0.2">
      <c r="A29" s="17">
        <v>16</v>
      </c>
      <c r="B29" s="18"/>
      <c r="C29" s="19" t="s">
        <v>47</v>
      </c>
      <c r="D29" s="20" t="s">
        <v>48</v>
      </c>
      <c r="E29" s="38">
        <f>ROUND((E25*E28)+E21,0)</f>
        <v>1086320</v>
      </c>
      <c r="F29" s="24">
        <v>16</v>
      </c>
      <c r="H29" s="39"/>
    </row>
    <row r="30" spans="1:9" ht="12" thickBot="1" x14ac:dyDescent="0.25">
      <c r="A30" s="17">
        <v>17</v>
      </c>
      <c r="B30" s="18"/>
      <c r="C30" s="19" t="s">
        <v>49</v>
      </c>
      <c r="D30" s="20" t="s">
        <v>50</v>
      </c>
      <c r="E30" s="40">
        <f>ROUND((E27*E28)+E22,0)</f>
        <v>7769</v>
      </c>
      <c r="F30" s="24">
        <v>17</v>
      </c>
    </row>
    <row r="31" spans="1:9" x14ac:dyDescent="0.2">
      <c r="A31" s="41"/>
      <c r="B31" s="42"/>
      <c r="C31" s="42"/>
      <c r="D31" s="42"/>
      <c r="E31" s="43"/>
      <c r="F31" s="44"/>
    </row>
    <row r="32" spans="1:9" x14ac:dyDescent="0.2">
      <c r="A32" s="4" t="s">
        <v>51</v>
      </c>
      <c r="B32" s="5"/>
      <c r="C32" s="5"/>
      <c r="D32" s="5"/>
      <c r="E32" s="5"/>
      <c r="F32" s="45"/>
    </row>
    <row r="33" spans="1:7" x14ac:dyDescent="0.2">
      <c r="A33" s="46"/>
      <c r="B33" s="10"/>
      <c r="C33" s="10"/>
      <c r="D33" s="10"/>
      <c r="E33" s="10"/>
      <c r="F33" s="47"/>
    </row>
    <row r="34" spans="1:7" x14ac:dyDescent="0.2">
      <c r="A34" s="11" t="s">
        <v>4</v>
      </c>
      <c r="B34" s="12" t="s">
        <v>5</v>
      </c>
      <c r="C34" s="12" t="s">
        <v>6</v>
      </c>
      <c r="D34" s="12" t="s">
        <v>7</v>
      </c>
      <c r="E34" s="13" t="s">
        <v>8</v>
      </c>
      <c r="F34" s="15" t="s">
        <v>4</v>
      </c>
    </row>
    <row r="35" spans="1:7" x14ac:dyDescent="0.2">
      <c r="A35" s="11" t="s">
        <v>9</v>
      </c>
      <c r="B35" s="12" t="s">
        <v>9</v>
      </c>
      <c r="C35" s="12"/>
      <c r="D35" s="12"/>
      <c r="E35" s="13" t="s">
        <v>10</v>
      </c>
      <c r="F35" s="15" t="s">
        <v>9</v>
      </c>
    </row>
    <row r="36" spans="1:7" ht="12" thickBot="1" x14ac:dyDescent="0.25">
      <c r="A36" s="31"/>
      <c r="B36" s="48" t="s">
        <v>11</v>
      </c>
      <c r="C36" s="48" t="s">
        <v>12</v>
      </c>
      <c r="D36" s="48" t="s">
        <v>13</v>
      </c>
      <c r="E36" s="13" t="s">
        <v>14</v>
      </c>
      <c r="F36" s="22"/>
    </row>
    <row r="37" spans="1:7" x14ac:dyDescent="0.2">
      <c r="A37" s="17">
        <v>18</v>
      </c>
      <c r="B37" s="18" t="s">
        <v>52</v>
      </c>
      <c r="C37" s="19" t="s">
        <v>53</v>
      </c>
      <c r="D37" s="20" t="s">
        <v>54</v>
      </c>
      <c r="E37" s="49">
        <v>22967</v>
      </c>
      <c r="F37" s="50">
        <v>18</v>
      </c>
      <c r="G37" s="61"/>
    </row>
    <row r="38" spans="1:7" x14ac:dyDescent="0.2">
      <c r="A38" s="17">
        <v>19</v>
      </c>
      <c r="B38" s="18">
        <v>546</v>
      </c>
      <c r="C38" s="19" t="s">
        <v>55</v>
      </c>
      <c r="D38" s="20" t="s">
        <v>56</v>
      </c>
      <c r="E38" s="51">
        <v>0</v>
      </c>
      <c r="F38" s="50">
        <v>19</v>
      </c>
      <c r="G38" s="61"/>
    </row>
    <row r="39" spans="1:7" x14ac:dyDescent="0.2">
      <c r="A39" s="17">
        <v>20</v>
      </c>
      <c r="B39" s="18">
        <v>517</v>
      </c>
      <c r="C39" s="19" t="s">
        <v>57</v>
      </c>
      <c r="D39" s="20" t="s">
        <v>58</v>
      </c>
      <c r="E39" s="51">
        <v>510</v>
      </c>
      <c r="F39" s="50">
        <v>20</v>
      </c>
      <c r="G39" s="61"/>
    </row>
    <row r="40" spans="1:7" x14ac:dyDescent="0.2">
      <c r="A40" s="17">
        <v>21</v>
      </c>
      <c r="B40" s="18"/>
      <c r="C40" s="19" t="s">
        <v>59</v>
      </c>
      <c r="D40" s="52" t="s">
        <v>60</v>
      </c>
      <c r="E40" s="51">
        <f>(E37+E38)-E39</f>
        <v>22457</v>
      </c>
      <c r="F40" s="50">
        <v>21</v>
      </c>
    </row>
    <row r="41" spans="1:7" x14ac:dyDescent="0.2">
      <c r="A41" s="17">
        <v>22</v>
      </c>
      <c r="B41" s="19"/>
      <c r="C41" s="19" t="s">
        <v>61</v>
      </c>
      <c r="D41" s="20" t="s">
        <v>62</v>
      </c>
      <c r="E41" s="25">
        <v>4826</v>
      </c>
      <c r="F41" s="50">
        <v>22</v>
      </c>
      <c r="G41" s="61"/>
    </row>
    <row r="42" spans="1:7" x14ac:dyDescent="0.2">
      <c r="A42" s="17">
        <v>23</v>
      </c>
      <c r="B42" s="19"/>
      <c r="C42" s="19" t="s">
        <v>63</v>
      </c>
      <c r="D42" s="20" t="s">
        <v>62</v>
      </c>
      <c r="E42" s="23">
        <v>305</v>
      </c>
      <c r="F42" s="50">
        <v>23</v>
      </c>
      <c r="G42" s="61"/>
    </row>
    <row r="43" spans="1:7" x14ac:dyDescent="0.2">
      <c r="A43" s="17">
        <v>24</v>
      </c>
      <c r="B43" s="19"/>
      <c r="C43" s="19" t="s">
        <v>64</v>
      </c>
      <c r="D43" s="20" t="s">
        <v>65</v>
      </c>
      <c r="E43" s="25">
        <f>E40-(E41+E42)</f>
        <v>17326</v>
      </c>
      <c r="F43" s="50">
        <v>24</v>
      </c>
      <c r="G43" s="61"/>
    </row>
    <row r="44" spans="1:7" x14ac:dyDescent="0.2">
      <c r="A44" s="17">
        <v>25</v>
      </c>
      <c r="B44" s="19"/>
      <c r="C44" s="19" t="s">
        <v>66</v>
      </c>
      <c r="D44" s="20" t="s">
        <v>67</v>
      </c>
      <c r="E44" s="53">
        <f>E41+(E43*E25)</f>
        <v>22028.985400000001</v>
      </c>
      <c r="F44" s="50">
        <v>25</v>
      </c>
    </row>
    <row r="45" spans="1:7" x14ac:dyDescent="0.2">
      <c r="A45" s="17">
        <v>26</v>
      </c>
      <c r="B45" s="19"/>
      <c r="C45" s="19" t="s">
        <v>68</v>
      </c>
      <c r="D45" s="20" t="s">
        <v>69</v>
      </c>
      <c r="E45" s="53">
        <f>E42+(E43*E27)</f>
        <v>428.01459999999997</v>
      </c>
      <c r="F45" s="50">
        <v>26</v>
      </c>
    </row>
    <row r="46" spans="1:7" x14ac:dyDescent="0.2">
      <c r="A46" s="17">
        <v>27</v>
      </c>
      <c r="B46" s="19"/>
      <c r="C46" s="19" t="s">
        <v>70</v>
      </c>
      <c r="D46" s="20" t="s">
        <v>71</v>
      </c>
      <c r="E46" s="54">
        <f>E44/E29</f>
        <v>2.0278541682008985E-2</v>
      </c>
      <c r="F46" s="50">
        <v>27</v>
      </c>
    </row>
    <row r="47" spans="1:7" ht="12" thickBot="1" x14ac:dyDescent="0.25">
      <c r="A47" s="17">
        <v>28</v>
      </c>
      <c r="B47" s="19"/>
      <c r="C47" s="19" t="s">
        <v>72</v>
      </c>
      <c r="D47" s="20" t="s">
        <v>73</v>
      </c>
      <c r="E47" s="55">
        <f>E45/E30</f>
        <v>5.5092624533401982E-2</v>
      </c>
      <c r="F47" s="50">
        <v>28</v>
      </c>
    </row>
    <row r="48" spans="1:7" x14ac:dyDescent="0.2">
      <c r="A48" s="56"/>
      <c r="B48" s="42"/>
      <c r="C48" s="42"/>
      <c r="D48" s="42"/>
      <c r="E48" s="43"/>
      <c r="F48" s="6"/>
    </row>
    <row r="49" spans="1:6" x14ac:dyDescent="0.2">
      <c r="A49" s="8"/>
      <c r="B49" s="57" t="s">
        <v>74</v>
      </c>
      <c r="C49" s="3" t="s">
        <v>75</v>
      </c>
      <c r="F49" s="6"/>
    </row>
    <row r="50" spans="1:6" x14ac:dyDescent="0.2">
      <c r="A50" s="8"/>
      <c r="F50" s="6"/>
    </row>
    <row r="51" spans="1:6" x14ac:dyDescent="0.2">
      <c r="A51" s="8"/>
      <c r="B51" s="57" t="s">
        <v>76</v>
      </c>
      <c r="C51" s="3" t="s">
        <v>77</v>
      </c>
      <c r="F51" s="6"/>
    </row>
    <row r="52" spans="1:6" x14ac:dyDescent="0.2">
      <c r="A52" s="8"/>
      <c r="F52" s="6"/>
    </row>
    <row r="53" spans="1:6" x14ac:dyDescent="0.2">
      <c r="A53" s="8"/>
      <c r="B53" s="57" t="s">
        <v>78</v>
      </c>
      <c r="C53" s="3" t="s">
        <v>79</v>
      </c>
      <c r="F53" s="6"/>
    </row>
    <row r="54" spans="1:6" x14ac:dyDescent="0.2">
      <c r="A54" s="8"/>
      <c r="F54" s="6"/>
    </row>
    <row r="55" spans="1:6" x14ac:dyDescent="0.2">
      <c r="A55" s="58"/>
      <c r="B55" s="57" t="s">
        <v>80</v>
      </c>
      <c r="C55" s="3" t="s">
        <v>81</v>
      </c>
      <c r="F55" s="6"/>
    </row>
    <row r="56" spans="1:6" x14ac:dyDescent="0.2">
      <c r="A56" s="58"/>
      <c r="F56" s="6"/>
    </row>
    <row r="57" spans="1:6" x14ac:dyDescent="0.2">
      <c r="A57" s="58"/>
      <c r="B57" s="57" t="s">
        <v>82</v>
      </c>
      <c r="C57" s="3" t="s">
        <v>83</v>
      </c>
      <c r="F57" s="6"/>
    </row>
    <row r="58" spans="1:6" x14ac:dyDescent="0.2">
      <c r="A58" s="58"/>
      <c r="F58" s="6"/>
    </row>
    <row r="59" spans="1:6" x14ac:dyDescent="0.2">
      <c r="A59" s="58"/>
      <c r="F59" s="6"/>
    </row>
    <row r="60" spans="1:6" x14ac:dyDescent="0.2">
      <c r="A60" s="58"/>
      <c r="F60" s="6"/>
    </row>
    <row r="61" spans="1:6" x14ac:dyDescent="0.2">
      <c r="A61" s="58"/>
      <c r="F61" s="6"/>
    </row>
    <row r="62" spans="1:6" x14ac:dyDescent="0.2">
      <c r="A62" s="58"/>
      <c r="F62" s="6"/>
    </row>
    <row r="63" spans="1:6" x14ac:dyDescent="0.2">
      <c r="A63" s="58"/>
      <c r="F63" s="6"/>
    </row>
    <row r="64" spans="1:6" x14ac:dyDescent="0.2">
      <c r="A64" s="58"/>
      <c r="F64" s="6"/>
    </row>
    <row r="65" spans="1:9" x14ac:dyDescent="0.2">
      <c r="A65" s="58"/>
      <c r="F65" s="6"/>
    </row>
    <row r="66" spans="1:9" x14ac:dyDescent="0.2">
      <c r="A66" s="58"/>
      <c r="F66" s="6"/>
    </row>
    <row r="67" spans="1:9" x14ac:dyDescent="0.2">
      <c r="A67" s="58"/>
      <c r="F67" s="6"/>
      <c r="I67" s="57"/>
    </row>
    <row r="68" spans="1:9" x14ac:dyDescent="0.2">
      <c r="A68" s="58"/>
      <c r="F68" s="6"/>
    </row>
    <row r="69" spans="1:9" x14ac:dyDescent="0.2">
      <c r="A69" s="58"/>
      <c r="F69" s="6"/>
    </row>
    <row r="70" spans="1:9" x14ac:dyDescent="0.2">
      <c r="A70" s="59"/>
      <c r="B70" s="60"/>
      <c r="C70" s="60"/>
      <c r="D70" s="60"/>
      <c r="E70" s="60"/>
      <c r="F70" s="62" t="s">
        <v>84</v>
      </c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2020-02-25T13:29:00Z</cp:lastPrinted>
  <dcterms:created xsi:type="dcterms:W3CDTF">2017-12-19T20:56:54Z</dcterms:created>
  <dcterms:modified xsi:type="dcterms:W3CDTF">2025-02-26T03:30:58Z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