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jax5006fs\corpacctfinn\02 ACCOUNTING &amp; REPORTING\SEC &amp; Reg Reporting\Regulatory\1 - Filings\1 - STB\2 REI and CBS\2022\Q4 2022\"/>
    </mc:Choice>
  </mc:AlternateContent>
  <bookViews>
    <workbookView xWindow="0" yWindow="0" windowWidth="28800" windowHeight="12300"/>
  </bookViews>
  <sheets>
    <sheet name="RE&amp;I"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[1]Contents!$FG$331</definedName>
    <definedName name="\I">'[2]Paducah&amp;Louisville'!#REF!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TDF">#REF!</definedName>
    <definedName name="\U">#REF!</definedName>
    <definedName name="\Z">#REF!</definedName>
    <definedName name="________Aug05">[0]!________Aug05</definedName>
    <definedName name="________Jan06">[0]!________Jan06</definedName>
    <definedName name="_______Aug05">#N/A</definedName>
    <definedName name="_______Jan06">#N/A</definedName>
    <definedName name="______ALL1">#REF!</definedName>
    <definedName name="______ALL2">#REF!</definedName>
    <definedName name="______Aug05">#N/A</definedName>
    <definedName name="______cov2">#REF!</definedName>
    <definedName name="______d5">#REF!</definedName>
    <definedName name="______gn7">#REF!</definedName>
    <definedName name="______Jan06">#N/A</definedName>
    <definedName name="______ROW1">#REF!</definedName>
    <definedName name="______sdf4">#REF!</definedName>
    <definedName name="_____ALL1">#REF!</definedName>
    <definedName name="_____ALL2">#REF!</definedName>
    <definedName name="_____Aug05">#N/A</definedName>
    <definedName name="_____cov2">#REF!</definedName>
    <definedName name="_____d5">#REF!</definedName>
    <definedName name="_____gn7">#REF!</definedName>
    <definedName name="_____Jan06">#N/A</definedName>
    <definedName name="_____ROW1">#REF!</definedName>
    <definedName name="_____sdf4">#REF!</definedName>
    <definedName name="____ALL1">#REF!</definedName>
    <definedName name="____ALL2">#REF!</definedName>
    <definedName name="____Aug05">#N/A</definedName>
    <definedName name="____cov2">#REF!</definedName>
    <definedName name="____d5">#REF!</definedName>
    <definedName name="____gn7">#REF!</definedName>
    <definedName name="____Jan06">#N/A</definedName>
    <definedName name="____ROW1">#REF!</definedName>
    <definedName name="____sdf4">#REF!</definedName>
    <definedName name="____wp1">#REF!</definedName>
    <definedName name="____wp2">#REF!</definedName>
    <definedName name="____wp3">#REF!</definedName>
    <definedName name="___ALL1">#REF!</definedName>
    <definedName name="___ALL2">#REF!</definedName>
    <definedName name="___Aug05">#N/A</definedName>
    <definedName name="___cov2">#REF!</definedName>
    <definedName name="___d5">#REF!</definedName>
    <definedName name="___gn7">#REF!</definedName>
    <definedName name="___Jan06">#N/A</definedName>
    <definedName name="___ROW1">#REF!</definedName>
    <definedName name="___sdf4">#REF!</definedName>
    <definedName name="___wp1">#REF!</definedName>
    <definedName name="___wp2">#REF!</definedName>
    <definedName name="___wp3">#REF!</definedName>
    <definedName name="___wp4">#REF!</definedName>
    <definedName name="___wp5">#REF!</definedName>
    <definedName name="___wp6">#REF!</definedName>
    <definedName name="___wp7">#REF!</definedName>
    <definedName name="___wp8">#REF!</definedName>
    <definedName name="__123Graph_A" hidden="1">[3]Yield!#REF!</definedName>
    <definedName name="__123Graph_B" hidden="1">[3]Yield!#REF!</definedName>
    <definedName name="__123Graph_X" hidden="1">[3]Yield!#REF!</definedName>
    <definedName name="__ALL1">#REF!</definedName>
    <definedName name="__ALL2">#REF!</definedName>
    <definedName name="__Aug05">#N/A</definedName>
    <definedName name="__cov2">#REF!</definedName>
    <definedName name="__d5">#REF!</definedName>
    <definedName name="__gn7">#REF!</definedName>
    <definedName name="__Jan06">#N/A</definedName>
    <definedName name="__ROW1">#REF!</definedName>
    <definedName name="__sdf4">#REF!</definedName>
    <definedName name="__wp1">#REF!</definedName>
    <definedName name="__wp2">#REF!</definedName>
    <definedName name="__wp3">#REF!</definedName>
    <definedName name="__wp4">#REF!</definedName>
    <definedName name="__wp5">#REF!</definedName>
    <definedName name="__wp6">#REF!</definedName>
    <definedName name="__wp7">#REF!</definedName>
    <definedName name="__wp8">#REF!</definedName>
    <definedName name="_1">#REF!</definedName>
    <definedName name="_1997">#REF!</definedName>
    <definedName name="_1998">#REF!</definedName>
    <definedName name="_1999">#REF!</definedName>
    <definedName name="_1AVG_DEBT">#REF!</definedName>
    <definedName name="_2000">#REF!</definedName>
    <definedName name="_2001">#REF!</definedName>
    <definedName name="_2002">#REF!</definedName>
    <definedName name="_2003">#REF!</definedName>
    <definedName name="_2004">#REF!</definedName>
    <definedName name="_2005">#REF!</definedName>
    <definedName name="_2006">#REF!</definedName>
    <definedName name="_2FUEL_YTD">#REF!</definedName>
    <definedName name="_3">#REF!</definedName>
    <definedName name="_3OTH_INC_HC">#REF!</definedName>
    <definedName name="_4SEGMENTS_YTD">#REF!</definedName>
    <definedName name="_5">#REF!</definedName>
    <definedName name="_5OTH_INC_HC">'[4]OthInc IntExp'!#REF!</definedName>
    <definedName name="_6">#REF!</definedName>
    <definedName name="_6SEGMENTS_YTD">#REF!</definedName>
    <definedName name="_7">#REF!</definedName>
    <definedName name="_A">#REF!</definedName>
    <definedName name="_ALL1">#REF!</definedName>
    <definedName name="_ALL2">#REF!</definedName>
    <definedName name="_APP1">#REF!</definedName>
    <definedName name="_APP2">#REF!</definedName>
    <definedName name="_Arb1">#REF!</definedName>
    <definedName name="_Aug05">#N/A</definedName>
    <definedName name="_B">#REF!</definedName>
    <definedName name="_C">#REF!</definedName>
    <definedName name="_cov2">#REF!</definedName>
    <definedName name="_D">#REF!</definedName>
    <definedName name="_d5">#REF!</definedName>
    <definedName name="_Exp1">#REF!</definedName>
    <definedName name="_Exp2">#REF!</definedName>
    <definedName name="_Exp3">#REF!</definedName>
    <definedName name="_Exp4">#REF!</definedName>
    <definedName name="_xlnm._FilterDatabase">#REF!</definedName>
    <definedName name="_gn7">#REF!</definedName>
    <definedName name="_Int1">#REF!</definedName>
    <definedName name="_Int2">#REF!</definedName>
    <definedName name="_Jan06">#N/A</definedName>
    <definedName name="_Key1" hidden="1">'[5]DETAIL RECORDS'!#REF!</definedName>
    <definedName name="_Key2" hidden="1">'[5]DETAIL RECORDS'!#REF!</definedName>
    <definedName name="_Lit1">#REF!</definedName>
    <definedName name="_Lit2">#REF!</definedName>
    <definedName name="_Lit3">#REF!</definedName>
    <definedName name="_low2">#REF!</definedName>
    <definedName name="_Low3">#REF!</definedName>
    <definedName name="_Low4">#REF!</definedName>
    <definedName name="_MPLNI">'[6]Sch 210'!$L$226,'[6]Sch 210'!$O$226</definedName>
    <definedName name="_MPLOPEXP">'[6]Sch 210'!$L$75,'[6]Sch 210'!$O$75</definedName>
    <definedName name="_MPLREV">'[6]Sch 210'!$L$37,'[6]Sch 210'!$O$37</definedName>
    <definedName name="_Order1" hidden="1">255</definedName>
    <definedName name="_Order2" hidden="1">255</definedName>
    <definedName name="_PROPADJ">'[6]Sch 210'!$M$205,'[6]Sch 210'!$R$205,'[6]Sch 210'!$S$205</definedName>
    <definedName name="_PROPADJTAX">'[6]Sch 210'!$M$219,'[6]Sch 210'!$R$219,'[6]Sch 210'!$S$219</definedName>
    <definedName name="_PS2">#REF!</definedName>
    <definedName name="_Res1">#REF!</definedName>
    <definedName name="_Res2">#REF!</definedName>
    <definedName name="_Res3">#REF!</definedName>
    <definedName name="_Res4">#REF!</definedName>
    <definedName name="_Res5">#REF!</definedName>
    <definedName name="_Res6">#REF!</definedName>
    <definedName name="_Res7">#REF!</definedName>
    <definedName name="_Res8">#REF!</definedName>
    <definedName name="_Res9">#REF!</definedName>
    <definedName name="_ROW1">#REF!</definedName>
    <definedName name="_sdf4">#REF!</definedName>
    <definedName name="_Sort" hidden="1">'[5]DETAIL RECORDS'!#REF!</definedName>
    <definedName name="_SUB01">'[7]Equipment - Gardner'!#REF!</definedName>
    <definedName name="_SUB013018">'[7]Equipment - Gardner'!#REF!</definedName>
    <definedName name="_SUB02">'[7]Equipment - Gardner'!#REF!</definedName>
    <definedName name="_SUB023018">'[7]Equipment - Gardner'!#REF!</definedName>
    <definedName name="_SUB03">'[7]Equipment - Gardner'!#REF!</definedName>
    <definedName name="_SUB033018">'[7]Equipment - Gardner'!#REF!</definedName>
    <definedName name="_SUB04">'[7]Equipment - Gardner'!#REF!</definedName>
    <definedName name="_SUB043018">'[7]Equipment - Gardner'!#REF!</definedName>
    <definedName name="_SUB05">'[7]Equipment - Gardner'!#REF!</definedName>
    <definedName name="_SUB06">'[7]Equipment - Gardner'!#REF!</definedName>
    <definedName name="_t3">#N/A</definedName>
    <definedName name="_TER1">#REF!</definedName>
    <definedName name="_wp1">#REF!</definedName>
    <definedName name="_wp2">#REF!</definedName>
    <definedName name="_wp3">#REF!</definedName>
    <definedName name="_wp4">#REF!</definedName>
    <definedName name="_wp5">#REF!</definedName>
    <definedName name="_wp6">#REF!</definedName>
    <definedName name="_wp7">#REF!</definedName>
    <definedName name="_wp8">#REF!</definedName>
    <definedName name="_xx2">#REF!</definedName>
    <definedName name="a">#REF!</definedName>
    <definedName name="AAABreak">#REF!</definedName>
    <definedName name="AAAPrint">#REF!</definedName>
    <definedName name="AAASORT">#REF!</definedName>
    <definedName name="aao">#REF!</definedName>
    <definedName name="AccountedPeriodType1">#REF!</definedName>
    <definedName name="ACEFC">'[8]Depreciation Book&amp;Tax'!#REF!</definedName>
    <definedName name="ACEROW">'[8]Depreciation Book&amp;Tax'!#REF!</definedName>
    <definedName name="ACL">#REF!</definedName>
    <definedName name="ACT">#REF!</definedName>
    <definedName name="Addl">#REF!</definedName>
    <definedName name="ADJ">#REF!</definedName>
    <definedName name="ADJ_2">#REF!</definedName>
    <definedName name="Adj_Opts">#REF!</definedName>
    <definedName name="ALL">#REF!</definedName>
    <definedName name="ALLEMPS">#REF!</definedName>
    <definedName name="AllocatedRevByStateTbl">'[9]Mod Output-Allocated Rev By St'!$C$8:$E$58</definedName>
    <definedName name="Allowance">#REF!</definedName>
    <definedName name="AllTables">{1}</definedName>
    <definedName name="AMTFC">'[8]Depreciation Book&amp;Tax'!#REF!</definedName>
    <definedName name="AMTROW">'[8]Depreciation Book&amp;Tax'!#REF!</definedName>
    <definedName name="Annual_interest_rate">[10]C100!$C$5</definedName>
    <definedName name="AOI">#REF!</definedName>
    <definedName name="APP">#REF!</definedName>
    <definedName name="AppsUsername1">#REF!</definedName>
    <definedName name="APR">#REF!</definedName>
    <definedName name="Arb">#REF!</definedName>
    <definedName name="ARCOVER">#REF!</definedName>
    <definedName name="ARSReport">#REF!</definedName>
    <definedName name="ASSETPRT">#REF!</definedName>
    <definedName name="AUG">[11]ACCTBAL!#REF!</definedName>
    <definedName name="AVP_Corporate_Communications">#REF!</definedName>
    <definedName name="b">#N/A</definedName>
    <definedName name="B_">[12]WP1a!#REF!</definedName>
    <definedName name="B1a">#REF!</definedName>
    <definedName name="B1b">#REF!</definedName>
    <definedName name="B2a">#REF!</definedName>
    <definedName name="B2b">#REF!</definedName>
    <definedName name="B3a">#REF!</definedName>
    <definedName name="B3b">#REF!</definedName>
    <definedName name="Bad">#REF!</definedName>
    <definedName name="BadDebtIncid">#REF!</definedName>
    <definedName name="BadDebtqu">#REF!</definedName>
    <definedName name="Balance_breakdown">'[13]Balance Breakdown'!$L$257</definedName>
    <definedName name="BALSHEET">#REF!</definedName>
    <definedName name="Band">#REF!</definedName>
    <definedName name="Bank">#REF!</definedName>
    <definedName name="Bank1">#REF!</definedName>
    <definedName name="Bank2">#REF!</definedName>
    <definedName name="Bank3">#REF!</definedName>
    <definedName name="BD">#REF!</definedName>
    <definedName name="BDRA">#REF!</definedName>
    <definedName name="BDRA1">#REF!</definedName>
    <definedName name="BDRA2">#REF!</definedName>
    <definedName name="BDRA3">#REF!</definedName>
    <definedName name="BDRA4">#REF!</definedName>
    <definedName name="BDRA5">#REF!</definedName>
    <definedName name="BDRA6">#REF!</definedName>
    <definedName name="BDRes">#REF!</definedName>
    <definedName name="BDRes1">#REF!</definedName>
    <definedName name="Beg.Bal">IF([10]C100!XFC1&lt;&gt;"",[10]C100!D1048576,"")</definedName>
    <definedName name="BNE_MESSAGES_HIDDEN" localSheetId="0" hidden="1">#REF!</definedName>
    <definedName name="BNE_MESSAGES_HIDDEN" hidden="1">#REF!</definedName>
    <definedName name="BOOK">#REF!</definedName>
    <definedName name="BORDERA">#REF!</definedName>
    <definedName name="BORDERB">#REF!</definedName>
    <definedName name="BP">#REF!</definedName>
    <definedName name="BRIDGE">#REF!</definedName>
    <definedName name="BSSHT">'[14]BS Consol upload'!$F$17:$AB$275</definedName>
    <definedName name="BUDGET_CENTER">#REF!</definedName>
    <definedName name="c_">#REF!</definedName>
    <definedName name="Car">#REF!</definedName>
    <definedName name="Carload">#REF!</definedName>
    <definedName name="Carload1">#REF!</definedName>
    <definedName name="Carload2">#REF!</definedName>
    <definedName name="CASHFLOWS">#REF!</definedName>
    <definedName name="CAT">#REF!</definedName>
    <definedName name="CATEGORY">[1]Contents!$F$13</definedName>
    <definedName name="cats">#REF!</definedName>
    <definedName name="CBUS">#REF!</definedName>
    <definedName name="CCODETR">#REF!</definedName>
    <definedName name="CD">#REF!</definedName>
    <definedName name="CDATE">[1]Contents!$AC$63</definedName>
    <definedName name="CDATENUM">[1]Contents!$AC$65</definedName>
    <definedName name="CDAY">[1]Contents!$C$9</definedName>
    <definedName name="CDAYTX">[1]Contents!$AA$35</definedName>
    <definedName name="change1">'[15]Freight 6-06'!#REF!</definedName>
    <definedName name="ChartOfAccountsID1">#REF!</definedName>
    <definedName name="ChartwDiesel">{"Client Name or Project Name"}</definedName>
    <definedName name="CLD">#REF!</definedName>
    <definedName name="CLL">#REF!</definedName>
    <definedName name="CM_DEP">#REF!</definedName>
    <definedName name="CMONTH">[1]Contents!$C$7</definedName>
    <definedName name="CMONTHTX">[1]Contents!$Z$35</definedName>
    <definedName name="COLLECT">'[16]Interest Received'!$A$2:$AS$59</definedName>
    <definedName name="COMPANY">#REF!</definedName>
    <definedName name="CompChart">{"Client Name or Project Name"}</definedName>
    <definedName name="CompChartwDiesel">{"Client Name or Project Name"}</definedName>
    <definedName name="ConnectString1">#REF!</definedName>
    <definedName name="CONS_CSXT">#REF!</definedName>
    <definedName name="CONS_TOTAL">#REF!</definedName>
    <definedName name="CONTCHAS">#REF!</definedName>
    <definedName name="Conversion">[17]Cover!#REF!</definedName>
    <definedName name="COPY">'[18]Amro 2'!#REF!</definedName>
    <definedName name="copy3">'[19]2) GAAP Summary'!$A$1:$E$73</definedName>
    <definedName name="Core">#REF!</definedName>
    <definedName name="COV">#REF!</definedName>
    <definedName name="COVER">#REF!</definedName>
    <definedName name="Cover1">#REF!</definedName>
    <definedName name="Cover10..">#REF!</definedName>
    <definedName name="Cover11">#REF!</definedName>
    <definedName name="Cover12">#REF!</definedName>
    <definedName name="Cover2">#REF!</definedName>
    <definedName name="CPM">{"Client Name or Project Name"}</definedName>
    <definedName name="CR_Balance">#REF!</definedName>
    <definedName name="CreateSummaryJnls1">#REF!</definedName>
    <definedName name="_xlnm.Criteria">'[20]Detail of Paid Loss'!#REF!</definedName>
    <definedName name="CriteriaColumn1">#REF!</definedName>
    <definedName name="CSX_BUSINESS_MANAGEMENT__INC.">#REF!</definedName>
    <definedName name="CSX_Estimate">#REF!</definedName>
    <definedName name="CSXI">#REF!</definedName>
    <definedName name="CSXM">#REF!</definedName>
    <definedName name="CSXR">#REF!</definedName>
    <definedName name="CSXT">#REF!</definedName>
    <definedName name="CSXT1">#REF!</definedName>
    <definedName name="CSXT2">#REF!</definedName>
    <definedName name="CSXT3">#REF!</definedName>
    <definedName name="CSXT4">#REF!</definedName>
    <definedName name="CSXT5">#REF!</definedName>
    <definedName name="CSXT6">#REF!</definedName>
    <definedName name="CSXT7">#REF!</definedName>
    <definedName name="CSXT8">#REF!</definedName>
    <definedName name="CTI">#REF!</definedName>
    <definedName name="CTRC">#REF!</definedName>
    <definedName name="Cum.Interest">IF([10]C100!XEY1&lt;&gt;"",[10]C100!A1048576+[10]C100!XFB1,"")</definedName>
    <definedName name="Cur_Month">#REF!</definedName>
    <definedName name="CURR_MONTH">#REF!</definedName>
    <definedName name="Current_">#REF!</definedName>
    <definedName name="CYEAR">[1]Contents!$C$11</definedName>
    <definedName name="CYEARTX">[1]Contents!$AB$35</definedName>
    <definedName name="cyr">[21]Input!$B$2</definedName>
    <definedName name="CYRTX">[1]Contents!$AC$35</definedName>
    <definedName name="d">#REF!</definedName>
    <definedName name="d.py">#REF!</definedName>
    <definedName name="D_">[12]WP1a!#REF!</definedName>
    <definedName name="D_BOY">[22]Results!$B$6:$B$6</definedName>
    <definedName name="D_EOY">[22]Results!$C$6:$C$6</definedName>
    <definedName name="DATA">#REF!</definedName>
    <definedName name="DATA_AREA">[23]hypna!#REF!</definedName>
    <definedName name="DATA0206">#REF!</definedName>
    <definedName name="DATA1">#REF!</definedName>
    <definedName name="DATA2">#REF!</definedName>
    <definedName name="DATE">'[20]Detail of Paid Loss'!#REF!</definedName>
    <definedName name="DATEDATA">'[24]FCAR PLAN'!#REF!</definedName>
    <definedName name="DATETABLE">[1]Contents!$Z$43:$AM$54</definedName>
    <definedName name="DAYS1">'[2]Paducah&amp;Louisville'!#REF!</definedName>
    <definedName name="DAYS2">'[2]Paducah&amp;Louisville'!#REF!</definedName>
    <definedName name="DBName1">#REF!</definedName>
    <definedName name="DBUsername1">#REF!</definedName>
    <definedName name="DC">#REF!</definedName>
    <definedName name="DEC">#REF!</definedName>
    <definedName name="DeleteLogicType1">#REF!</definedName>
    <definedName name="DEM100K">#REF!</definedName>
    <definedName name="DENOM">#REF!</definedName>
    <definedName name="DEP_DATA">'[25]DEPR LOT'!$A$1:$Q$30</definedName>
    <definedName name="DeprateGAAP">'[26]Depr_Lot GAAP'!$A$1:$P$23</definedName>
    <definedName name="DEPREC">#REF!</definedName>
    <definedName name="DERPPRT">#REF!</definedName>
    <definedName name="descriptions">[26]Descriptions!$A$1:$B$27</definedName>
    <definedName name="df">#REF!</definedName>
    <definedName name="dfdfa">#REF!</definedName>
    <definedName name="Dfile">#REF!</definedName>
    <definedName name="Diff">#REF!</definedName>
    <definedName name="Diff1">#REF!</definedName>
    <definedName name="Diff12">#REF!</definedName>
    <definedName name="DmdSmryByOSt">'[9]Smry Dmd by O St'!$B$7:$E$32</definedName>
    <definedName name="DStatesInModelOutput">'[9]Smry Units &amp; Rev By D State'!$B$1:$E$45</definedName>
    <definedName name="Dsupp">#REF!</definedName>
    <definedName name="e">#REF!</definedName>
    <definedName name="E_">[12]WP1a!#REF!</definedName>
    <definedName name="EFT">#REF!</definedName>
    <definedName name="ELIM">#REF!</definedName>
    <definedName name="elim2">#REF!</definedName>
    <definedName name="EmpID">#REF!</definedName>
    <definedName name="End">'[27]2007 Plan by LOB'!#REF!</definedName>
    <definedName name="Ending.Balance">IF([10]C100!XEZ1&lt;&gt;"",[10]C100!XFB1-[10]C100!XFD1,"")</definedName>
    <definedName name="engr_97">#REF!</definedName>
    <definedName name="ENTERMISC">[1]Contents!$BA$89</definedName>
    <definedName name="EPS">#N/A</definedName>
    <definedName name="er">#REF!</definedName>
    <definedName name="ERAge">#REF!</definedName>
    <definedName name="ERAGE1">#REF!</definedName>
    <definedName name="ERBD">#REF!</definedName>
    <definedName name="ERBD1">#REF!</definedName>
    <definedName name="ERBD2">#REF!</definedName>
    <definedName name="ERBD3">#REF!</definedName>
    <definedName name="ERBD4">#REF!</definedName>
    <definedName name="ERBD5">#REF!</definedName>
    <definedName name="ERE">#REF!</definedName>
    <definedName name="EREC">#REF!</definedName>
    <definedName name="Exp">#REF!</definedName>
    <definedName name="EXPENSE">#REF!</definedName>
    <definedName name="expense1">#REF!</definedName>
    <definedName name="_xlnm.Extract">'[20]Detail of Paid Loss'!#REF!</definedName>
    <definedName name="f">#REF!</definedName>
    <definedName name="F_">[12]WP1a!#REF!</definedName>
    <definedName name="FA_GL">#REF!</definedName>
    <definedName name="FA_GL_timing">#REF!</definedName>
    <definedName name="FACILITY">#REF!</definedName>
    <definedName name="FairValue">#REF!</definedName>
    <definedName name="FC">#REF!</definedName>
    <definedName name="FCF">#REF!</definedName>
    <definedName name="FCSTVSPLAN">#REF!</definedName>
    <definedName name="FCTotal">#REF!</definedName>
    <definedName name="FEB">#REF!</definedName>
    <definedName name="FEEDS_">'[28]WP-8'!$E$14</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Separator1">#REF!</definedName>
    <definedName name="FIC">#REF!</definedName>
    <definedName name="FieldNameColumn1">#REF!</definedName>
    <definedName name="FieldNameRow1">#REF!</definedName>
    <definedName name="filename">#REF!</definedName>
    <definedName name="finchg">#REF!</definedName>
    <definedName name="FinMax">#REF!</definedName>
    <definedName name="FinPlan">#REF!</definedName>
    <definedName name="Finthrs">#REF!</definedName>
    <definedName name="FinTrgt">#REF!</definedName>
    <definedName name="First_payment_due">[10]C100!$C$8</definedName>
    <definedName name="FirstDataRow1">#REF!</definedName>
    <definedName name="flagmen">#REF!</definedName>
    <definedName name="FNDNAM1">#REF!</definedName>
    <definedName name="FNDUserID1">#REF!</definedName>
    <definedName name="FPT">#REF!</definedName>
    <definedName name="FR">#REF!</definedName>
    <definedName name="FRE">#REF!</definedName>
    <definedName name="Freight">#REF!</definedName>
    <definedName name="Freight1">#REF!</definedName>
    <definedName name="Freight2">#REF!</definedName>
    <definedName name="Freight3">#REF!</definedName>
    <definedName name="Freight6">'[29]Freight 6-06'!#REF!</definedName>
    <definedName name="FreightD">#REF!</definedName>
    <definedName name="FreightD1">#REF!</definedName>
    <definedName name="FreightL">#REF!</definedName>
    <definedName name="FreightL1">#REF!</definedName>
    <definedName name="FreightS">#REF!</definedName>
    <definedName name="FreightS1">#REF!</definedName>
    <definedName name="Frequency">[30]ImpactTypes!$E$2:$E$24</definedName>
    <definedName name="Fruit">#REF!</definedName>
    <definedName name="FUEL">#REF!</definedName>
    <definedName name="fuel2">#REF!</definedName>
    <definedName name="FunctionalCurrency1">#REF!</definedName>
    <definedName name="g">#REF!</definedName>
    <definedName name="G_">[12]WP1a!#REF!</definedName>
    <definedName name="GAAPReserve">[26]Reserve!$A$17:$D$20</definedName>
    <definedName name="GAIN_">#REF!</definedName>
    <definedName name="GAIN_2">#REF!</definedName>
    <definedName name="george">#N/A</definedName>
    <definedName name="gk">#REF!</definedName>
    <definedName name="GL">#REF!</definedName>
    <definedName name="GL_">#REF!</definedName>
    <definedName name="GLTotal">#REF!</definedName>
    <definedName name="Grantbl">'[31]Band Sched'!$B$2:$L$14</definedName>
    <definedName name="GRNB">#REF!</definedName>
    <definedName name="GRTE">#REF!</definedName>
    <definedName name="GWYUID1">#REF!</definedName>
    <definedName name="h">#REF!</definedName>
    <definedName name="HCJ">#REF!</definedName>
    <definedName name="High2">#REF!</definedName>
    <definedName name="highrange">#REF!</definedName>
    <definedName name="Highsupp1">#REF!</definedName>
    <definedName name="HIPO">#REF!</definedName>
    <definedName name="hj">#REF!</definedName>
    <definedName name="hjk">#REF!</definedName>
    <definedName name="HOLOS_ORIENT_Sheet1">#REF!</definedName>
    <definedName name="HOLOS_Sheet1">#REF!</definedName>
    <definedName name="HOME">[1]Contents!$A$1</definedName>
    <definedName name="hours">#REF!</definedName>
    <definedName name="hw">#REF!</definedName>
    <definedName name="hw_nc">#REF!</definedName>
    <definedName name="i">#REF!</definedName>
    <definedName name="I1a">#REF!</definedName>
    <definedName name="I1b">#REF!</definedName>
    <definedName name="I2a">#REF!</definedName>
    <definedName name="I2b">#REF!</definedName>
    <definedName name="I3a">#REF!</definedName>
    <definedName name="I3b">#REF!</definedName>
    <definedName name="I4a">#REF!</definedName>
    <definedName name="I4b">#REF!</definedName>
    <definedName name="I5a">#REF!</definedName>
    <definedName name="I5b">#REF!</definedName>
    <definedName name="I6a">#REF!</definedName>
    <definedName name="I6b">#REF!</definedName>
    <definedName name="III">#REF!</definedName>
    <definedName name="ImportDFF1">#REF!</definedName>
    <definedName name="Incidental2">#REF!</definedName>
    <definedName name="Increase">#REF!</definedName>
    <definedName name="INCSTATE">#REF!</definedName>
    <definedName name="INDICATR">'[2]Paducah&amp;Louisville'!#REF!</definedName>
    <definedName name="INT">#REF!</definedName>
    <definedName name="INTE">#REF!</definedName>
    <definedName name="INTER">#REF!</definedName>
    <definedName name="Inter1">#REF!</definedName>
    <definedName name="Inter2">#REF!</definedName>
    <definedName name="Interest">#REF!</definedName>
    <definedName name="Intermodal">#REF!</definedName>
    <definedName name="Intermodal1">#REF!</definedName>
    <definedName name="Intermodal2">#REF!</definedName>
    <definedName name="Intermodal3">#REF!</definedName>
    <definedName name="Intermodal4">#REF!</definedName>
    <definedName name="Intermodal5">#REF!</definedName>
    <definedName name="Ipct">#REF!</definedName>
    <definedName name="IS">#REF!</definedName>
    <definedName name="IS_RIBBON_SHOW_GRAPH_GROUP">FALSE</definedName>
    <definedName name="IS_RIBBON_SHOW_MAIN_GROUP">FALSE</definedName>
    <definedName name="ISSTMT">'[14]IS Consol upload'!$F$15:$U$213</definedName>
    <definedName name="ItemTypes">[30]ImpactTypes!$A$2:$A$11</definedName>
    <definedName name="IV">#REF!</definedName>
    <definedName name="IX">#REF!</definedName>
    <definedName name="j">#REF!</definedName>
    <definedName name="JAN">#REF!</definedName>
    <definedName name="JB_Payment_History">#REF!</definedName>
    <definedName name="JE">#REF!</definedName>
    <definedName name="JE_GAIN">[12]JE!#REF!</definedName>
    <definedName name="JE_Info">#REF!</definedName>
    <definedName name="JE_Rows">#REF!</definedName>
    <definedName name="JES_">#REF!</definedName>
    <definedName name="JF_Payment_History">#REF!</definedName>
    <definedName name="JFC">#REF!</definedName>
    <definedName name="Job_Title">#REF!</definedName>
    <definedName name="JPD_VISHNU">#REF!</definedName>
    <definedName name="JPD_VISHNU1">#REF!</definedName>
    <definedName name="JUL">#REF!</definedName>
    <definedName name="JUN">#REF!</definedName>
    <definedName name="l">'[32]P&amp;L'!$A$294:$I$434</definedName>
    <definedName name="L519R">#N/A</definedName>
    <definedName name="LabelTextColumn1">#REF!</definedName>
    <definedName name="LabelTextRow1">#REF!</definedName>
    <definedName name="late">#REF!</definedName>
    <definedName name="latefees">#REF!</definedName>
    <definedName name="LCCI">#REF!</definedName>
    <definedName name="Letter">#REF!</definedName>
    <definedName name="LF">#REF!</definedName>
    <definedName name="LFEE">#REF!</definedName>
    <definedName name="Lfile">#REF!</definedName>
    <definedName name="LFSupp">#REF!</definedName>
    <definedName name="Life_Load">#REF!</definedName>
    <definedName name="Life_Load_Active">#REF!</definedName>
    <definedName name="LIFT">#REF!</definedName>
    <definedName name="LII">#REF!</definedName>
    <definedName name="LIII">#REF!</definedName>
    <definedName name="List_Text">#REF!</definedName>
    <definedName name="LISTA">#REF!</definedName>
    <definedName name="Lit">#REF!</definedName>
    <definedName name="LIV">#REF!</definedName>
    <definedName name="LIX">#REF!</definedName>
    <definedName name="loc">#REF!</definedName>
    <definedName name="LOCATION">#REF!</definedName>
    <definedName name="LONG_TERM_ADVANCE_TO_SEA_LAND">#REF!</definedName>
    <definedName name="lookup">#REF!</definedName>
    <definedName name="lookup2">#REF!</definedName>
    <definedName name="LOOP">#REF!</definedName>
    <definedName name="LowER">#REF!</definedName>
    <definedName name="lowlow">#REF!</definedName>
    <definedName name="lowrange">#REF!</definedName>
    <definedName name="lowrr">#REF!</definedName>
    <definedName name="LowSupp1">#REF!</definedName>
    <definedName name="loww">#REF!</definedName>
    <definedName name="loww1">#REF!</definedName>
    <definedName name="LS">#REF!</definedName>
    <definedName name="LTDEBT">#REF!</definedName>
    <definedName name="LTR_BOY">[22]Results!$B$7:$B$7</definedName>
    <definedName name="LTR_EOY">[22]Results!$C$7:$C$7</definedName>
    <definedName name="Lump">#REF!</definedName>
    <definedName name="LV">#REF!</definedName>
    <definedName name="LVII">#REF!</definedName>
    <definedName name="LVIII">#REF!</definedName>
    <definedName name="M_SUM">#REF!</definedName>
    <definedName name="M_VAR_SUM">#REF!</definedName>
    <definedName name="MACRO">#REF!</definedName>
    <definedName name="MACRO1">[1]Contents!$FF$331:$FG$332</definedName>
    <definedName name="MACROS">#REF!</definedName>
    <definedName name="MANAGEMENT">#REF!</definedName>
    <definedName name="MAR">#REF!</definedName>
    <definedName name="mashni">#N/A</definedName>
    <definedName name="master_def">'[27]2007 Plan by LOB'!#REF!</definedName>
    <definedName name="MasterVendorList">#REF!</definedName>
    <definedName name="max">#REF!</definedName>
    <definedName name="MAY">#REF!</definedName>
    <definedName name="MCP">#REF!</definedName>
    <definedName name="MCPPA">#REF!</definedName>
    <definedName name="MD">#REF!</definedName>
    <definedName name="MEARNINGS">#REF!</definedName>
    <definedName name="MENU">#REF!</definedName>
    <definedName name="MENU_B">#REF!</definedName>
    <definedName name="MergedUTU">#REF!</definedName>
    <definedName name="MESSAGE">'[2]Paducah&amp;Louisville'!#REF!</definedName>
    <definedName name="Mexico">#REF!</definedName>
    <definedName name="Mexico1">#REF!</definedName>
    <definedName name="Mexico2">#REF!</definedName>
    <definedName name="Mexico3">#REF!</definedName>
    <definedName name="MICP">#REF!</definedName>
    <definedName name="MISCTABLE">[1]Contents!$BC$90:$BN$120</definedName>
    <definedName name="ML">#REF!</definedName>
    <definedName name="MM">#REF!</definedName>
    <definedName name="MON_YR">[1]Contents!$AC$61</definedName>
    <definedName name="MONTH">[1]Contents!$AC$59</definedName>
    <definedName name="monthlook">#REF!</definedName>
    <definedName name="monthlook2">#REF!</definedName>
    <definedName name="monthlook3">#REF!</definedName>
    <definedName name="MONTHS">[1]Contents!$AC$77</definedName>
    <definedName name="MPct">#REF!</definedName>
    <definedName name="MSEGSUM">#REF!</definedName>
    <definedName name="MultiLevelRacks">#REF!</definedName>
    <definedName name="mw">#REF!</definedName>
    <definedName name="Name">#REF!</definedName>
    <definedName name="NATURAL">'[33]Natural Account Table'!$A$2:$B$43</definedName>
    <definedName name="NATURAL_ACCOUNT">#REF!</definedName>
    <definedName name="NaturalAcct">[34]Sheet2!$A$3:$C$10841</definedName>
    <definedName name="NetworkMilesByStateTbl">'[9]Network Miles per State'!$B$6:$C$56</definedName>
    <definedName name="new">#REF!</definedName>
    <definedName name="NON_CONS">#REF!</definedName>
    <definedName name="NONCONS_">#REF!</definedName>
    <definedName name="NONCOS_TOT">#REF!</definedName>
    <definedName name="NoOfFFSegments1">#REF!</definedName>
    <definedName name="NOST">#REF!</definedName>
    <definedName name="NOV">#REF!</definedName>
    <definedName name="NSal">#REF!</definedName>
    <definedName name="NumberOfDetailFields1">#REF!</definedName>
    <definedName name="NumberOfHeaderFields1">#REF!</definedName>
    <definedName name="O1a">#REF!</definedName>
    <definedName name="O1b">#REF!</definedName>
    <definedName name="O2a">#REF!</definedName>
    <definedName name="O2b">#REF!</definedName>
    <definedName name="O3a">#REF!</definedName>
    <definedName name="O3b">#REF!</definedName>
    <definedName name="O4a">#REF!</definedName>
    <definedName name="O4b">#REF!</definedName>
    <definedName name="OCT">#REF!</definedName>
    <definedName name="ODBCDataSource1">#REF!</definedName>
    <definedName name="OITBL">#REF!</definedName>
    <definedName name="OP_SUP">#REF!</definedName>
    <definedName name="Options">#REF!</definedName>
    <definedName name="Oracle">#REF!</definedName>
    <definedName name="OSal">#REF!</definedName>
    <definedName name="OStatesInModelOutput">'[9]Smry Units &amp; Rev By O State'!$B$3:$F$41</definedName>
    <definedName name="OTHER">#REF!</definedName>
    <definedName name="OTHER_FAGL">#REF!</definedName>
    <definedName name="OTHER_FAGL2">#REF!</definedName>
    <definedName name="OTHER_WIP">#REF!</definedName>
    <definedName name="Other1">#REF!</definedName>
    <definedName name="ots">#REF!</definedName>
    <definedName name="p1a">'[35]5 ARS Report'!#REF!</definedName>
    <definedName name="p1b">'[35]5 ARS Report'!#REF!</definedName>
    <definedName name="p1c">#REF!</definedName>
    <definedName name="PAGE1">'[18]Amro 2'!#REF!</definedName>
    <definedName name="PAGE2">#REF!</definedName>
    <definedName name="PAGE3">#REF!</definedName>
    <definedName name="PAGE4">#REF!</definedName>
    <definedName name="PAGE5">#REF!</definedName>
    <definedName name="PAGE6">#REF!</definedName>
    <definedName name="PAGE7">#REF!</definedName>
    <definedName name="payment.Num">IF(OR([10]C100!A1048576="",[10]C100!A1048576=Total_payments),"",[10]C100!A1048576+1)</definedName>
    <definedName name="Payments">#REF!</definedName>
    <definedName name="Payments_per_year">[10]C100!$C$7</definedName>
    <definedName name="Payout">#REF!</definedName>
    <definedName name="PDATE">[1]Contents!$AC$67</definedName>
    <definedName name="PDAY">[1]Contents!$F$9</definedName>
    <definedName name="PDAYTX">[1]Contents!$AA$36</definedName>
    <definedName name="penni">#N/A</definedName>
    <definedName name="Period_Total">'[13]Balance Breakdown'!$F$257</definedName>
    <definedName name="Periodic_rate">Annual_interest_rate/Payments_per_year</definedName>
    <definedName name="PeriodSetName1">#REF!</definedName>
    <definedName name="PLAN">#REF!</definedName>
    <definedName name="plan2">#REF!</definedName>
    <definedName name="PM">#REF!</definedName>
    <definedName name="PMONTH">[1]Contents!$F$7</definedName>
    <definedName name="PMONTHTX">[1]Contents!$Z$36</definedName>
    <definedName name="Pmt_to_use">[10]C100!$C$13</definedName>
    <definedName name="PopCache_GL_INTERFACE_REFERENCE7" hidden="1">[36]PopCache!$A$1:$A$2</definedName>
    <definedName name="PostErrorsToSusp1">#REF!</definedName>
    <definedName name="PR_ALLCOS_NOL">'[37]Sch 3'!$A$22:$R$72,'[37]Sch 3'!$A$75:$R$128,'[37]Sch 3'!$A$131:$R$224,'[37]Sch 3'!$A$227:$R$274,'[37]Sch 3'!$A$277:$R$327,'[37]Sch 3'!#REF!</definedName>
    <definedName name="PR_SUM_NOL">'[37]Sch 3'!#REF!</definedName>
    <definedName name="PRANGE">'[2]Paducah&amp;Louisville'!#REF!</definedName>
    <definedName name="PRESENTATION_PAGE">#REF!</definedName>
    <definedName name="Principal">IF([10]C100!XFA1&lt;&gt;"",MIN([10]C100!XFC1,Pmt_to_use-[10]C100!XFD1),"")</definedName>
    <definedName name="PRINT">#REF!</definedName>
    <definedName name="Print_Area_MI">#REF!</definedName>
    <definedName name="Print_title">#REF!</definedName>
    <definedName name="_xlnm.Print_Titles">#REF!</definedName>
    <definedName name="Print_Titles_MI">#REF!</definedName>
    <definedName name="print1">#REF!</definedName>
    <definedName name="print2">#REF!</definedName>
    <definedName name="Prior_Period">#REF!</definedName>
    <definedName name="PROJ_ALL">#REF!</definedName>
    <definedName name="PROJ_VAR_ALL_6PG">#REF!</definedName>
    <definedName name="ProjectName">{"Client Name or Project Name"}</definedName>
    <definedName name="Prop">#REF!</definedName>
    <definedName name="Prop1">#REF!</definedName>
    <definedName name="PS">#REF!</definedName>
    <definedName name="PSer">#REF!</definedName>
    <definedName name="Pser1">#REF!</definedName>
    <definedName name="PSJF">#REF!</definedName>
    <definedName name="PSJF1">#REF!</definedName>
    <definedName name="PSJF2">#REF!</definedName>
    <definedName name="PSJF3">#REF!</definedName>
    <definedName name="pt">#REF!</definedName>
    <definedName name="pt_nc">#REF!</definedName>
    <definedName name="PWEEKS">[1]Contents!$AC$71</definedName>
    <definedName name="PWEEKSTX">[1]Contents!$AD$71</definedName>
    <definedName name="PYEAR">[1]Contents!$F$11</definedName>
    <definedName name="PYEARTX">[1]Contents!$AB$36</definedName>
    <definedName name="pyr">[21]Input!$B$3</definedName>
    <definedName name="PYRTX">[1]Contents!$AC$36</definedName>
    <definedName name="q">#REF!</definedName>
    <definedName name="Q_SUM">'[1]Q Sum'!$A$1:$V$61</definedName>
    <definedName name="Q_VAR_SUM">#REF!</definedName>
    <definedName name="QEARNINGS">'[1]Q Exec'!$A$1:$Z$51</definedName>
    <definedName name="QSEGSUM">#REF!</definedName>
    <definedName name="QTR">[1]Contents!$AC$69</definedName>
    <definedName name="QTRANS">#REF!</definedName>
    <definedName name="Quarter">#REF!</definedName>
    <definedName name="QUERY">'[20]Detail of Paid Loss'!#REF!</definedName>
    <definedName name="QuickView_QuickView1">#REF!</definedName>
    <definedName name="QuickView_QuickView1_ColHeader">#REF!</definedName>
    <definedName name="QuickView_QuickView1_Data">'[38]Onestream Tab'!$B$25:$B$40</definedName>
    <definedName name="QuickView_QuickView1_RowHeader">#REF!</definedName>
    <definedName name="QuickView_QuickView1_UpperLeft">#REF!</definedName>
    <definedName name="QuickView_QuickView2">'[39]Quick View'!#REF!</definedName>
    <definedName name="QuickView_QuickView2_ColHeader">'[39]Quick View'!#REF!</definedName>
    <definedName name="QuickView_QuickView2_Data">'[39]Quick View'!#REF!</definedName>
    <definedName name="QuickView_QuickView2_RowHeader">'[39]Quick View'!#REF!</definedName>
    <definedName name="QuickView_QuickView2_UpperLeft">'[39]Quick View'!#REF!</definedName>
    <definedName name="QuickView_QuickView4">'[38]Onestream Tab'!#REF!</definedName>
    <definedName name="QuickView_QuickView4_ColHeader">'[38]Onestream Tab'!#REF!</definedName>
    <definedName name="QuickView_QuickView4_Data">'[38]Onestream Tab'!#REF!</definedName>
    <definedName name="QuickView_QuickView4_RowHeader">'[38]Onestream Tab'!#REF!</definedName>
    <definedName name="QuickView_QuickView4_UpperLeft">'[38]Onestream Tab'!#REF!</definedName>
    <definedName name="QuickView_QuickView5">'[38]Onestream Tab'!#REF!</definedName>
    <definedName name="QuickView_QuickView5_ColHeader">'[38]Onestream Tab'!#REF!</definedName>
    <definedName name="QuickView_QuickView5_Data">'[38]Onestream Tab'!#REF!</definedName>
    <definedName name="QuickView_QuickView5_RowHeader">'[38]Onestream Tab'!#REF!</definedName>
    <definedName name="QuickView_QuickView5_UpperLeft">'[38]Onestream Tab'!#REF!</definedName>
    <definedName name="QuickView_QuickView6">'[38]Onestream Tab'!#REF!</definedName>
    <definedName name="QuickView_QuickView6_ColHeader">'[38]Onestream Tab'!#REF!</definedName>
    <definedName name="QuickView_QuickView6_Data">'[38]Onestream Tab'!#REF!</definedName>
    <definedName name="QuickView_QuickView6_RowHeader">'[38]Onestream Tab'!#REF!</definedName>
    <definedName name="QuickView_QuickView6_UpperLeft">'[38]Onestream Tab'!#REF!</definedName>
    <definedName name="QuickView_QuickView7">'[38]Onestream Tab'!#REF!</definedName>
    <definedName name="QuickView_QuickView7_ColHeader">'[38]Onestream Tab'!#REF!</definedName>
    <definedName name="QuickView_QuickView7_Data">'[38]Onestream Tab'!#REF!</definedName>
    <definedName name="QuickView_QuickView7_RowHeader">'[38]Onestream Tab'!#REF!</definedName>
    <definedName name="QuickView_QuickView7_UpperLeft">'[38]Onestream Tab'!#REF!</definedName>
    <definedName name="QWEEKS">[1]Contents!$AC$73</definedName>
    <definedName name="QWEEKSTX">[1]Contents!$AD$73</definedName>
    <definedName name="RAIL">#REF!</definedName>
    <definedName name="RAILCAR">#REF!</definedName>
    <definedName name="RATE">#REF!</definedName>
    <definedName name="RC_">#REF!</definedName>
    <definedName name="REAL">#REF!</definedName>
    <definedName name="REC">#REF!</definedName>
    <definedName name="REC_ADJ">#REF!</definedName>
    <definedName name="RECAP">#REF!</definedName>
    <definedName name="REGFC">'[8]Depreciation Book&amp;Tax'!#REF!</definedName>
    <definedName name="REGROW">'[8]Depreciation Book&amp;Tax'!#REF!</definedName>
    <definedName name="remove" hidden="1">{#N/A,#N/A,FALSE,"CSXT"}</definedName>
    <definedName name="Report_Total">#REF!</definedName>
    <definedName name="Res">#REF!</definedName>
    <definedName name="ResponsibilityApplicationID1">#REF!</definedName>
    <definedName name="ResponsibilityID1">#REF!</definedName>
    <definedName name="ResponsibilityName1">#REF!</definedName>
    <definedName name="Returns">#REF!</definedName>
    <definedName name="revers_">#REF!</definedName>
    <definedName name="RLFWD">#REF!</definedName>
    <definedName name="RLFWD1">#REF!</definedName>
    <definedName name="RLTR">#REF!</definedName>
    <definedName name="RMC000000000000">'[40]OthInc Hdcount'!#REF!</definedName>
    <definedName name="RMF_DIV">#REF!</definedName>
    <definedName name="RMF_SYS">#REF!</definedName>
    <definedName name="ROLL">#REF!</definedName>
    <definedName name="Roll1">#REF!</definedName>
    <definedName name="Roll2">#REF!</definedName>
    <definedName name="Roll3">#REF!</definedName>
    <definedName name="Roll4">#REF!</definedName>
    <definedName name="Roll5">#REF!</definedName>
    <definedName name="Roll6">#REF!</definedName>
    <definedName name="Rollforward">#REF!</definedName>
    <definedName name="Rollforward1">#REF!</definedName>
    <definedName name="ROW">#REF!</definedName>
    <definedName name="RowsToUpload1">#REF!</definedName>
    <definedName name="RR">#REF!</definedName>
    <definedName name="RWIP_">'[13]WP-6'!$D$288</definedName>
    <definedName name="s">#REF!</definedName>
    <definedName name="s.py">#REF!</definedName>
    <definedName name="S0a">#REF!</definedName>
    <definedName name="S1a">#REF!</definedName>
    <definedName name="S2a">#REF!</definedName>
    <definedName name="Salvage_Note">#REF!</definedName>
    <definedName name="SARp1">#REF!</definedName>
    <definedName name="SARp13">#REF!</definedName>
    <definedName name="SD">#REF!</definedName>
    <definedName name="SeaLandPP">#REF!</definedName>
    <definedName name="SearchVendor">#REF!</definedName>
    <definedName name="SEGMENTS">#REF!</definedName>
    <definedName name="SEP">#REF!</definedName>
    <definedName name="September_Period_1999">#REF!</definedName>
    <definedName name="SERP">#REF!</definedName>
    <definedName name="SetOfBooksID1">#REF!</definedName>
    <definedName name="SetOfBooksName1">#REF!</definedName>
    <definedName name="SFAS106">#REF!</definedName>
    <definedName name="Show.Date">IF([10]C100!XFD1&lt;&gt;"",DATE(YEAR(First_payment_due),MONTH(First_payment_due)+([10]C100!XFD1-1)*12/Payments_per_year,DAY(First_payment_due)),"")</definedName>
    <definedName name="Six">#REF!</definedName>
    <definedName name="SKIP">'[2]Paducah&amp;Louisville'!#REF!</definedName>
    <definedName name="SLfile">#REF!</definedName>
    <definedName name="SLND">#REF!</definedName>
    <definedName name="sort">#REF!</definedName>
    <definedName name="sortcol">'[27]2007 Plan by LOB'!#REF!</definedName>
    <definedName name="SSPS">#REF!</definedName>
    <definedName name="St">#REF!</definedName>
    <definedName name="StartJournalImport1">#REF!</definedName>
    <definedName name="STDEBT">#REF!</definedName>
    <definedName name="Stmt">#REF!</definedName>
    <definedName name="StrtMax">#REF!</definedName>
    <definedName name="StrtPlan">#REF!</definedName>
    <definedName name="Strtthrs">#REF!</definedName>
    <definedName name="StrtTrgt">#REF!</definedName>
    <definedName name="STSegQDet">[41]SegQtr!$A$1:$O$75</definedName>
    <definedName name="SUMFINMEAS">#REF!</definedName>
    <definedName name="SUMMACL">#REF!</definedName>
    <definedName name="SUMMARY">#REF!</definedName>
    <definedName name="SUMMARYHISTORICAL">#REF!</definedName>
    <definedName name="SUMMCONSOL">#REF!</definedName>
    <definedName name="SUMMCORP">#REF!</definedName>
    <definedName name="SUMMCSXT">#REF!</definedName>
    <definedName name="SUMMCTI">#REF!</definedName>
    <definedName name="SUMMHOTELS">#REF!</definedName>
    <definedName name="SUMMINTERMODAL">#REF!</definedName>
    <definedName name="SUMMREALPROP">#REF!</definedName>
    <definedName name="SUMMSLND">#REF!</definedName>
    <definedName name="SUMMTECHNOLOGY">#REF!</definedName>
    <definedName name="SUPP">#REF!</definedName>
    <definedName name="Supp1">#REF!</definedName>
    <definedName name="Supp12">#REF!</definedName>
    <definedName name="Supp123">#REF!</definedName>
    <definedName name="Supp1234">#REF!</definedName>
    <definedName name="Supp2">#REF!</definedName>
    <definedName name="Supp3">#REF!</definedName>
    <definedName name="Supp4">#REF!</definedName>
    <definedName name="SUPPan">#REF!</definedName>
    <definedName name="SuppAR">#REF!</definedName>
    <definedName name="SuppL">#REF!</definedName>
    <definedName name="SuppL2">#REF!</definedName>
    <definedName name="SuppLit">#REF!</definedName>
    <definedName name="SuppRes">#REF!</definedName>
    <definedName name="SuppRes1">#REF!</definedName>
    <definedName name="Supprev">#REF!</definedName>
    <definedName name="Supptotal">#REF!</definedName>
    <definedName name="SuppTotal1">#REF!</definedName>
    <definedName name="table">#REF!</definedName>
    <definedName name="table2">#REF!</definedName>
    <definedName name="tableTIER2">[42]tier2!$A$1:$D$16</definedName>
    <definedName name="TARG">#REF!</definedName>
    <definedName name="target">#REF!</definedName>
    <definedName name="TAX">#REF!</definedName>
    <definedName name="TC">#REF!</definedName>
    <definedName name="TC__">#REF!</definedName>
    <definedName name="tc_97">#REF!</definedName>
    <definedName name="TC_M">#REF!</definedName>
    <definedName name="TC_O">#REF!</definedName>
    <definedName name="TDSA">#REF!</definedName>
    <definedName name="TDSI">#REF!</definedName>
    <definedName name="TDSI1">#REF!</definedName>
    <definedName name="TDSI2">#REF!</definedName>
    <definedName name="TDSI3">#REF!</definedName>
    <definedName name="TDSI4">#REF!</definedName>
    <definedName name="TDSIBD">#REF!</definedName>
    <definedName name="TDSIBD1">#REF!</definedName>
    <definedName name="TDSIhigh">#REF!</definedName>
    <definedName name="TDSIhight">#REF!</definedName>
    <definedName name="TDSIlow">#REF!</definedName>
    <definedName name="TEMP">[1]Contents!$BG$111</definedName>
    <definedName name="Temp_JE_Info">#REF!</definedName>
    <definedName name="Temp_List_Text">#REF!</definedName>
    <definedName name="TEMP2">[1]Contents!$BC$91</definedName>
    <definedName name="TemplateNumber1">#REF!</definedName>
    <definedName name="TemplateStyle1">#REF!</definedName>
    <definedName name="TemplateType1">#REF!</definedName>
    <definedName name="TER">#REF!</definedName>
    <definedName name="Term_in_years">[10]C100!$C$6</definedName>
    <definedName name="test">#REF!</definedName>
    <definedName name="thrshld">#REF!</definedName>
    <definedName name="TIME">'[20]Detail of Paid Loss'!#REF!</definedName>
    <definedName name="TIO">#REF!</definedName>
    <definedName name="Title">#REF!</definedName>
    <definedName name="topbord">#REF!</definedName>
    <definedName name="topbord1">#REF!</definedName>
    <definedName name="topbord2">#REF!</definedName>
    <definedName name="Tot">#REF!</definedName>
    <definedName name="Total">#REF!</definedName>
    <definedName name="Total_1">#REF!</definedName>
    <definedName name="TOTAL_2">#REF!</definedName>
    <definedName name="Total_payments">Payments_per_year*Term_in_years</definedName>
    <definedName name="Total1">#REF!</definedName>
    <definedName name="TotalAR">#REF!</definedName>
    <definedName name="TotalAR1">#REF!</definedName>
    <definedName name="TotalARMS">#REF!</definedName>
    <definedName name="TotalPS">#REF!</definedName>
    <definedName name="TotalPS1">#REF!</definedName>
    <definedName name="Totalsupp">#REF!</definedName>
    <definedName name="TotFin">#REF!</definedName>
    <definedName name="TotPayout">#REF!</definedName>
    <definedName name="TRACK_TER">#REF!</definedName>
    <definedName name="TRAILERS">#REF!</definedName>
    <definedName name="TRAN">#REF!</definedName>
    <definedName name="TRANS">#REF!</definedName>
    <definedName name="Trans1">#REF!</definedName>
    <definedName name="Trans2">#REF!</definedName>
    <definedName name="Trans3">#REF!</definedName>
    <definedName name="Trend">#REF!</definedName>
    <definedName name="Trend.py">#REF!</definedName>
    <definedName name="Tririga">#REF!</definedName>
    <definedName name="Ttles">#REF!</definedName>
    <definedName name="type">#REF!</definedName>
    <definedName name="UnAP">'[43]1'!#REF!</definedName>
    <definedName name="unapplied_january_6">#REF!</definedName>
    <definedName name="UPDT_EQRENTS">#N/A</definedName>
    <definedName name="UPDT_EQRENTS05">#N/A</definedName>
    <definedName name="UPDT_OPSUPGA">#N/A</definedName>
    <definedName name="UPDT_OPSUPGA05">#N/A</definedName>
    <definedName name="UPDT_PERSINJ">#N/A</definedName>
    <definedName name="UPDT_PERSINJ05">#N/A</definedName>
    <definedName name="UPDT_PL">#N/A</definedName>
    <definedName name="UPDT_PL05">#N/A</definedName>
    <definedName name="UPDT_PLa">#N/A</definedName>
    <definedName name="UPDT_SGSUM">#N/A</definedName>
    <definedName name="UPDT_SGSUM05">#N/A</definedName>
    <definedName name="Upl">#REF!</definedName>
    <definedName name="Usage_Entry">#REF!</definedName>
    <definedName name="v">[44]Criteria1!$B$22</definedName>
    <definedName name="VALDATE">[22]Results!$B$4:$B$4</definedName>
    <definedName name="VALUE_AT_12_92">#REF!</definedName>
    <definedName name="vb">'[45]Surf Tr P&amp;L'!#REF!</definedName>
    <definedName name="vbi">'[46]CSX Intermodal'!#REF!</definedName>
    <definedName name="vbt">'[46]CSX Transportation'!#REF!</definedName>
    <definedName name="VD">#REF!</definedName>
    <definedName name="Vendor">#REF!</definedName>
    <definedName name="VI">'[47]CSX 6'!$A$1:$N$5</definedName>
    <definedName name="VIII">#REF!</definedName>
    <definedName name="VLOOKUP">#REF!</definedName>
    <definedName name="w">#REF!</definedName>
    <definedName name="wage">#REF!</definedName>
    <definedName name="WeightTable">#REF!</definedName>
    <definedName name="WIP_AUDITNON">#REF!</definedName>
    <definedName name="wp_1A">#REF!</definedName>
    <definedName name="wp_2">#REF!</definedName>
    <definedName name="wp_3">#REF!</definedName>
    <definedName name="wp_4">#REF!</definedName>
    <definedName name="wp_5">#REF!</definedName>
    <definedName name="wp_7">[48]Cover!#REF!</definedName>
    <definedName name="wp_c">#REF!</definedName>
    <definedName name="WP10_">#REF!</definedName>
    <definedName name="wp1A">#REF!</definedName>
    <definedName name="wp1b">[49]Cover!#REF!</definedName>
    <definedName name="wp1C">#REF!</definedName>
    <definedName name="wp1d">[49]Cover!#REF!</definedName>
    <definedName name="wp1e">[49]Cover!#REF!</definedName>
    <definedName name="wp1f">[49]Cover!#REF!</definedName>
    <definedName name="wp1g">[49]Cover!#REF!</definedName>
    <definedName name="wp1h">[49]Cover!#REF!</definedName>
    <definedName name="wp1i">[49]Cover!#REF!</definedName>
    <definedName name="wp1j">[49]Cover!#REF!</definedName>
    <definedName name="wpC">#REF!</definedName>
    <definedName name="wrn.ttt." hidden="1">{#N/A,#N/A,FALSE,"CSXT"}</definedName>
    <definedName name="wrn1.ttt" hidden="1">{#N/A,#N/A,FALSE,"CSXT"}</definedName>
    <definedName name="wrn3.ttt" hidden="1">{#N/A,#N/A,FALSE,"CSXT"}</definedName>
    <definedName name="x">{"Client Name or Project Name"}</definedName>
    <definedName name="Xall">#REF!</definedName>
    <definedName name="XI">#REF!</definedName>
    <definedName name="XIII">#REF!</definedName>
    <definedName name="XIX">#REF!</definedName>
    <definedName name="XVI">#REF!</definedName>
    <definedName name="XVII">#REF!</definedName>
    <definedName name="XVIII">#REF!</definedName>
    <definedName name="xx">#REF!</definedName>
    <definedName name="XXIII">#REF!</definedName>
    <definedName name="XXIV">#REF!</definedName>
    <definedName name="XXV">#REF!</definedName>
    <definedName name="XXVI">#REF!</definedName>
    <definedName name="XXVII">#REF!</definedName>
    <definedName name="xxx">#REF!</definedName>
    <definedName name="XXXI">#REF!</definedName>
    <definedName name="XXXIX">#REF!</definedName>
    <definedName name="XXXVII">#REF!</definedName>
    <definedName name="XXXXIV">#REF!</definedName>
    <definedName name="XXXXV">#REF!</definedName>
    <definedName name="Year">#REF!</definedName>
    <definedName name="YTDTRANS">#REF!</definedName>
    <definedName name="YTDWEEKS">[1]Contents!$AC$75</definedName>
    <definedName name="YTDWEEKSTX">[1]Contents!$AD$75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 l="1"/>
  <c r="C64" i="1" l="1"/>
  <c r="F64" i="1"/>
  <c r="E64" i="1"/>
  <c r="D64" i="1"/>
  <c r="F63" i="1"/>
  <c r="E63" i="1"/>
  <c r="D63" i="1"/>
  <c r="C63" i="1"/>
  <c r="F37" i="1"/>
  <c r="E37" i="1"/>
  <c r="D37" i="1"/>
  <c r="C37" i="1"/>
  <c r="F31" i="1"/>
  <c r="E31" i="1"/>
  <c r="D31" i="1"/>
  <c r="C31" i="1"/>
  <c r="E16" i="1"/>
  <c r="F16" i="1"/>
  <c r="D16" i="1"/>
  <c r="C16" i="1"/>
  <c r="C26" i="1" l="1"/>
  <c r="D26" i="1"/>
  <c r="F26" i="1"/>
  <c r="C27" i="1" l="1"/>
  <c r="C33" i="1" s="1"/>
  <c r="E27" i="1"/>
  <c r="F27" i="1"/>
  <c r="D27" i="1"/>
  <c r="C62" i="1" l="1"/>
  <c r="C67" i="1" s="1"/>
  <c r="D33" i="1"/>
  <c r="D62" i="1"/>
  <c r="D67" i="1" s="1"/>
  <c r="F33" i="1"/>
  <c r="F62" i="1"/>
  <c r="F67" i="1" s="1"/>
  <c r="E33" i="1"/>
  <c r="E62" i="1"/>
  <c r="C38" i="1"/>
  <c r="C41" i="1"/>
  <c r="C44" i="1" s="1"/>
  <c r="E67" i="1" l="1"/>
  <c r="C47" i="1"/>
  <c r="E41" i="1"/>
  <c r="E38" i="1"/>
  <c r="F41" i="1"/>
  <c r="F44" i="1" s="1"/>
  <c r="F47" i="1" s="1"/>
  <c r="F52" i="1" s="1"/>
  <c r="F54" i="1" s="1"/>
  <c r="F38" i="1"/>
  <c r="D38" i="1"/>
  <c r="D41" i="1"/>
  <c r="D44" i="1" s="1"/>
  <c r="D47" i="1" s="1"/>
  <c r="D52" i="1" s="1"/>
  <c r="D54" i="1" s="1"/>
  <c r="E44" i="1" l="1"/>
  <c r="C52" i="1"/>
  <c r="E47" i="1" l="1"/>
  <c r="C54" i="1"/>
  <c r="E52" i="1" l="1"/>
  <c r="E54" i="1" l="1"/>
</calcChain>
</file>

<file path=xl/sharedStrings.xml><?xml version="1.0" encoding="utf-8"?>
<sst xmlns="http://schemas.openxmlformats.org/spreadsheetml/2006/main" count="88" uniqueCount="88">
  <si>
    <t>SURFACE TRANSPORTATION BOARD - QUARTERLY REPORT OF REVENUES, EXPENSES AND INCOME-RAILROADS</t>
  </si>
  <si>
    <t>Form RE&amp;I</t>
  </si>
  <si>
    <t>Washington, D.C.  20423</t>
  </si>
  <si>
    <t>OMB Clearance No. 2140-0013</t>
  </si>
  <si>
    <t>Expiration Date 3-31-2025</t>
  </si>
  <si>
    <t>Railroad:</t>
  </si>
  <si>
    <t>CSX TRANSPORTATION, INC</t>
  </si>
  <si>
    <t xml:space="preserve">Date of Report </t>
  </si>
  <si>
    <t>500 WATER STREET</t>
  </si>
  <si>
    <t>JACKSONVILLE, FL  32202-4423</t>
  </si>
  <si>
    <r>
      <t>Quarter __</t>
    </r>
    <r>
      <rPr>
        <u/>
        <sz val="10"/>
        <color theme="1"/>
        <rFont val="Calibri"/>
        <family val="2"/>
        <scheme val="minor"/>
      </rPr>
      <t>4th</t>
    </r>
    <r>
      <rPr>
        <sz val="10"/>
        <color theme="1"/>
        <rFont val="Calibri"/>
        <family val="2"/>
        <scheme val="minor"/>
      </rPr>
      <t>__</t>
    </r>
  </si>
  <si>
    <r>
      <t>Year ___</t>
    </r>
    <r>
      <rPr>
        <u/>
        <sz val="10"/>
        <color theme="1"/>
        <rFont val="Calibri"/>
        <family val="2"/>
        <scheme val="minor"/>
      </rPr>
      <t>2022</t>
    </r>
    <r>
      <rPr>
        <sz val="10"/>
        <color theme="1"/>
        <rFont val="Calibri"/>
        <family val="2"/>
        <scheme val="minor"/>
      </rPr>
      <t>__</t>
    </r>
  </si>
  <si>
    <t>Description
A</t>
  </si>
  <si>
    <t>Code
No.</t>
  </si>
  <si>
    <t>Quarterly Figures</t>
  </si>
  <si>
    <t>Cumulative Figures</t>
  </si>
  <si>
    <t>This Year
B</t>
  </si>
  <si>
    <t>Last Year
C</t>
  </si>
  <si>
    <t>This Year
D</t>
  </si>
  <si>
    <t>Last Year
E</t>
  </si>
  <si>
    <t xml:space="preserve">                                                          Operating Revenues
Freight (Account 101)</t>
  </si>
  <si>
    <t>Passenger (Account 102)</t>
  </si>
  <si>
    <t>Passenger-Related (Account 103)</t>
  </si>
  <si>
    <t>All Other Operating Revenues (Accounts 104, 105, 106, 110, 502, 503)</t>
  </si>
  <si>
    <t>Joint Facility Account (Account 120)</t>
  </si>
  <si>
    <t xml:space="preserve">     Railway Operating Revenues (All Above)</t>
  </si>
  <si>
    <t xml:space="preserve">                                                          Operating Expenses
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</si>
  <si>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</si>
  <si>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</si>
  <si>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</si>
  <si>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</si>
  <si>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</si>
  <si>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Yard Common</t>
  </si>
  <si>
    <t>Transportation-Specialized Services, Administration Support</t>
  </si>
  <si>
    <t>General and Administrative</t>
  </si>
  <si>
    <t xml:space="preserve">     Railway Operating Expenses (Account 531)</t>
  </si>
  <si>
    <t xml:space="preserve">                                                             Income Items
     Net Revenue From Railway Operations (Lines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</si>
  <si>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</si>
  <si>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</si>
  <si>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</si>
  <si>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</si>
  <si>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 544, 545, 549, 550, 551, and 553)</t>
  </si>
  <si>
    <t xml:space="preserve">     Income Available for Fixed Charges (Lines 17, 18, 21, Minus 22)</t>
  </si>
  <si>
    <t xml:space="preserve">                                                            Fixed Charges
Interest on Funded Debt (Account 546)</t>
  </si>
  <si>
    <t>Interest on Unfunded Debt (Account 547)</t>
  </si>
  <si>
    <t>Amortization of Discount on Funded Debt (Account 548)</t>
  </si>
  <si>
    <t xml:space="preserve">     Total Fixed Charges</t>
  </si>
  <si>
    <t xml:space="preserve">                                                             Income Items
     Income After Fixed Charges</t>
  </si>
  <si>
    <t>Other Deductions (Account 546)</t>
  </si>
  <si>
    <t>Unusual or Infrequent Items (Debit) Credit (Account 555)</t>
  </si>
  <si>
    <t xml:space="preserve">     Income (Loss) from Continuing Operations Before Income Taxes</t>
  </si>
  <si>
    <t>Income Tax on Ordinary Income (Account 556)</t>
  </si>
  <si>
    <t>Provision for Deferred Income Taxes (Account 557)</t>
  </si>
  <si>
    <t xml:space="preserve">     Income (Loss) from Continuing Operations</t>
  </si>
  <si>
    <t>Income (Loss) from Operations (Less Applicable Income Taxes) (Account 560)</t>
  </si>
  <si>
    <t>Gain (Loss) on Disposal of Discontinued Segments (Less Applicable Income 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</si>
  <si>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</si>
  <si>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</si>
  <si>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</si>
  <si>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</si>
  <si>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</si>
  <si>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</si>
  <si>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</si>
  <si>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</si>
  <si>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</si>
  <si>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</si>
  <si>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</si>
  <si>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</si>
  <si>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</si>
  <si>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</si>
  <si>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</si>
  <si>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
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</si>
  <si>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</si>
  <si>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</si>
  <si>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</si>
  <si>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</si>
  <si>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</si>
  <si>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REMARKS: CSX acquired Pan Am Railways on 6/1/2022. Financial information for Pan Am is included in the RE&amp;I for Q4 2022.</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</si>
  <si>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</si>
  <si>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</si>
  <si>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</si>
  <si>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</si>
  <si>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</si>
  <si>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Name (Printed)  ____</t>
    </r>
    <r>
      <rPr>
        <u/>
        <sz val="10"/>
        <color theme="1"/>
        <rFont val="Calibri"/>
        <family val="2"/>
        <scheme val="minor"/>
      </rPr>
      <t>___Thomas McDuffie</t>
    </r>
    <r>
      <rPr>
        <sz val="10"/>
        <color theme="1"/>
        <rFont val="Calibri"/>
        <family val="2"/>
        <scheme val="minor"/>
      </rPr>
      <t>_______________________________________________</t>
    </r>
  </si>
  <si>
    <r>
      <t>Title ______</t>
    </r>
    <r>
      <rPr>
        <u/>
        <sz val="10"/>
        <color theme="1"/>
        <rFont val="Calibri"/>
        <family val="2"/>
        <scheme val="minor"/>
      </rPr>
      <t>Assistant Controller_</t>
    </r>
    <r>
      <rPr>
        <sz val="10"/>
        <color theme="1"/>
        <rFont val="Calibri"/>
        <family val="2"/>
        <scheme val="minor"/>
      </rPr>
      <t>_______________________________________________________</t>
    </r>
  </si>
  <si>
    <r>
      <t>Telephone Number  _____</t>
    </r>
    <r>
      <rPr>
        <u/>
        <sz val="10"/>
        <color theme="1"/>
        <rFont val="Calibri"/>
        <family val="2"/>
        <scheme val="minor"/>
      </rPr>
      <t>(904) 366-5309</t>
    </r>
    <r>
      <rPr>
        <sz val="10"/>
        <color theme="1"/>
        <rFont val="Calibri"/>
        <family val="2"/>
        <scheme val="minor"/>
      </rPr>
      <t>________</t>
    </r>
  </si>
  <si>
    <r>
      <t>Date __________</t>
    </r>
    <r>
      <rPr>
        <u/>
        <sz val="10"/>
        <color theme="1"/>
        <rFont val="Calibri"/>
        <family val="2"/>
        <scheme val="minor"/>
      </rPr>
      <t>04/03/2023</t>
    </r>
    <r>
      <rPr>
        <sz val="10"/>
        <color theme="1"/>
        <rFont val="Calibri"/>
        <family val="2"/>
        <scheme val="minor"/>
      </rPr>
      <t>_____________</t>
    </r>
  </si>
  <si>
    <r>
      <t>Amended __</t>
    </r>
    <r>
      <rPr>
        <u/>
        <sz val="10"/>
        <color theme="1"/>
        <rFont val="Calibri"/>
        <family val="2"/>
        <scheme val="minor"/>
      </rPr>
      <t>Yes</t>
    </r>
    <r>
      <rPr>
        <sz val="10"/>
        <color theme="1"/>
        <rFont val="Calibri"/>
        <family val="2"/>
        <scheme val="minor"/>
      </rPr>
      <t>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</si>
</sst>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_);_(* \(#,##0.0\);_(* &quot;-&quot;??_);_(@_)"/>
  </numFmts>
  <fonts count="8" x14ac:knownFonts="1">
    <font>
      <sz val="11"/>
      <color theme="1"/>
      <name val="Calibri"/>
      <family val="2"/>
      <scheme val="minor"/>
    </font>
    <font>
      <sz val="11"/>
      <color theme="1"/>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indexed="64"/>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64"/>
      </left>
      <right/>
      <top style="thin">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0">
    <xf numFmtId="0" fontId="0" fillId="0" borderId="0" xfId="0"/>
    <xf numFmtId="0" fontId="2" fillId="2" borderId="0" xfId="0" applyFont="1" applyFill="1"/>
    <xf numFmtId="0" fontId="2" fillId="2" borderId="0" xfId="0" applyFont="1" applyFill="1" applyAlignment="1"/>
    <xf numFmtId="14" fontId="2" fillId="2" borderId="1" xfId="0" applyNumberFormat="1" applyFont="1" applyFill="1" applyBorder="1" applyAlignment="1">
      <alignment horizontal="center"/>
    </xf>
    <xf numFmtId="0" fontId="4" fillId="2" borderId="5" xfId="0" applyFont="1" applyFill="1" applyBorder="1" applyAlignment="1">
      <alignment horizontal="center" wrapText="1"/>
    </xf>
    <xf numFmtId="0" fontId="4" fillId="2" borderId="6" xfId="0" applyFont="1" applyFill="1" applyBorder="1" applyAlignment="1">
      <alignment horizontal="center" wrapText="1"/>
    </xf>
    <xf numFmtId="0" fontId="5" fillId="3" borderId="7" xfId="0" applyFont="1" applyFill="1" applyBorder="1" applyAlignment="1">
      <alignment horizontal="left" vertical="top" wrapText="1"/>
    </xf>
    <xf numFmtId="0" fontId="2" fillId="2" borderId="8" xfId="0" applyFont="1" applyFill="1" applyBorder="1"/>
    <xf numFmtId="164" fontId="2" fillId="2" borderId="8" xfId="2" applyNumberFormat="1" applyFont="1" applyFill="1" applyBorder="1"/>
    <xf numFmtId="0" fontId="5" fillId="3" borderId="7" xfId="0" applyFont="1" applyFill="1" applyBorder="1" applyAlignment="1">
      <alignment horizontal="left" vertical="top"/>
    </xf>
    <xf numFmtId="165" fontId="2" fillId="2" borderId="8" xfId="1" applyNumberFormat="1" applyFont="1" applyFill="1" applyBorder="1"/>
    <xf numFmtId="165" fontId="2" fillId="0" borderId="8" xfId="1" applyNumberFormat="1" applyFont="1" applyFill="1" applyBorder="1"/>
    <xf numFmtId="164" fontId="2" fillId="0" borderId="8" xfId="2" applyNumberFormat="1" applyFont="1" applyFill="1" applyBorder="1"/>
    <xf numFmtId="0" fontId="6" fillId="3" borderId="7" xfId="0" applyFont="1" applyFill="1" applyBorder="1" applyAlignment="1">
      <alignment horizontal="left" vertical="top" wrapText="1"/>
    </xf>
    <xf numFmtId="0" fontId="6" fillId="3" borderId="7" xfId="0" applyFont="1" applyFill="1" applyBorder="1" applyAlignment="1">
      <alignment horizontal="left" vertical="top"/>
    </xf>
    <xf numFmtId="0" fontId="7" fillId="3" borderId="7" xfId="0" applyFont="1" applyFill="1" applyBorder="1" applyAlignment="1">
      <alignment horizontal="left" vertical="top"/>
    </xf>
    <xf numFmtId="0" fontId="7" fillId="3" borderId="7" xfId="0" applyFont="1" applyFill="1" applyBorder="1" applyAlignment="1">
      <alignment horizontal="left" vertical="top" wrapText="1"/>
    </xf>
    <xf numFmtId="0" fontId="2" fillId="2" borderId="1" xfId="0" applyFont="1" applyFill="1" applyBorder="1"/>
    <xf numFmtId="165" fontId="2" fillId="2" borderId="0" xfId="0" applyNumberFormat="1" applyFont="1" applyFill="1"/>
    <xf numFmtId="164" fontId="2" fillId="2" borderId="0" xfId="0" applyNumberFormat="1" applyFont="1" applyFill="1"/>
    <xf numFmtId="0" fontId="5" fillId="3" borderId="9" xfId="0" applyFont="1" applyFill="1" applyBorder="1" applyAlignment="1">
      <alignment horizontal="left" vertical="top"/>
    </xf>
    <xf numFmtId="0" fontId="2" fillId="2" borderId="3" xfId="0" applyFont="1" applyFill="1" applyBorder="1" applyAlignment="1"/>
    <xf numFmtId="0" fontId="4" fillId="2" borderId="3" xfId="0" applyFont="1" applyFill="1" applyBorder="1" applyAlignment="1"/>
    <xf numFmtId="0" fontId="5" fillId="3" borderId="3" xfId="0" applyFont="1" applyFill="1" applyBorder="1" applyAlignment="1">
      <alignment horizontal="left" vertical="top"/>
    </xf>
    <xf numFmtId="0" fontId="5" fillId="0" borderId="3" xfId="0" applyFont="1" applyFill="1" applyBorder="1" applyAlignment="1">
      <alignment horizontal="left" vertical="top"/>
    </xf>
    <xf numFmtId="43" fontId="2" fillId="2" borderId="8" xfId="1" applyNumberFormat="1" applyFont="1" applyFill="1" applyBorder="1"/>
    <xf numFmtId="0" fontId="5" fillId="3" borderId="10" xfId="0" applyFont="1" applyFill="1" applyBorder="1" applyAlignment="1">
      <alignment horizontal="left" vertical="top"/>
    </xf>
    <xf numFmtId="166" fontId="2" fillId="2" borderId="8" xfId="1" applyNumberFormat="1" applyFont="1" applyFill="1" applyBorder="1"/>
    <xf numFmtId="0" fontId="6" fillId="0" borderId="7" xfId="0" applyFont="1" applyFill="1" applyBorder="1" applyAlignment="1">
      <alignment horizontal="left" vertical="top"/>
    </xf>
    <xf numFmtId="0" fontId="5" fillId="3" borderId="11" xfId="0" applyFont="1" applyFill="1" applyBorder="1" applyAlignment="1">
      <alignment horizontal="left" vertical="top"/>
    </xf>
    <xf numFmtId="0" fontId="2" fillId="2" borderId="12" xfId="0" applyFont="1" applyFill="1" applyBorder="1"/>
    <xf numFmtId="164" fontId="2" fillId="2" borderId="12" xfId="2" applyNumberFormat="1" applyFont="1" applyFill="1" applyBorder="1"/>
    <xf numFmtId="0" fontId="4" fillId="2" borderId="15" xfId="0" applyFont="1" applyFill="1" applyBorder="1"/>
    <xf numFmtId="0" fontId="2" fillId="2" borderId="0" xfId="0" applyFont="1" applyFill="1" applyBorder="1"/>
    <xf numFmtId="0" fontId="2" fillId="2" borderId="16" xfId="0" applyFont="1" applyFill="1" applyBorder="1"/>
    <xf numFmtId="0" fontId="2" fillId="2" borderId="15" xfId="0" applyFont="1" applyFill="1" applyBorder="1" applyAlignment="1">
      <alignment vertical="center"/>
    </xf>
    <xf numFmtId="0" fontId="2" fillId="2" borderId="2" xfId="0" applyFont="1" applyFill="1" applyBorder="1"/>
    <xf numFmtId="0" fontId="2" fillId="2" borderId="13" xfId="0" applyFont="1" applyFill="1" applyBorder="1"/>
    <xf numFmtId="0" fontId="2" fillId="2" borderId="14" xfId="0" applyFont="1" applyFill="1" applyBorder="1"/>
    <xf numFmtId="0" fontId="2" fillId="2" borderId="15" xfId="0" applyFont="1" applyFill="1" applyBorder="1"/>
    <xf numFmtId="0" fontId="2" fillId="0" borderId="15" xfId="0" applyFont="1" applyFill="1" applyBorder="1"/>
    <xf numFmtId="0" fontId="2" fillId="2" borderId="0" xfId="0" applyFont="1" applyFill="1" applyBorder="1" applyAlignment="1">
      <alignment horizontal="right"/>
    </xf>
    <xf numFmtId="0" fontId="2" fillId="2" borderId="5" xfId="0" applyFont="1" applyFill="1" applyBorder="1"/>
    <xf numFmtId="0" fontId="2" fillId="2" borderId="17" xfId="0" applyFont="1" applyFill="1" applyBorder="1"/>
    <xf numFmtId="43" fontId="2" fillId="0" borderId="8" xfId="1" applyNumberFormat="1" applyFont="1" applyFill="1" applyBorder="1"/>
    <xf numFmtId="166" fontId="2" fillId="0" borderId="8" xfId="1" applyNumberFormat="1" applyFont="1" applyFill="1" applyBorder="1"/>
    <xf numFmtId="164" fontId="2" fillId="0" borderId="12" xfId="2" applyNumberFormat="1" applyFont="1" applyFill="1" applyBorder="1"/>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4" fillId="2" borderId="2" xfId="0" applyFont="1" applyFill="1" applyBorder="1" applyAlignment="1">
      <alignment horizontal="center" wrapText="1"/>
    </xf>
    <xf numFmtId="0" fontId="4" fillId="2" borderId="5" xfId="0" applyFont="1" applyFill="1" applyBorder="1" applyAlignment="1">
      <alignment horizontal="center" wrapText="1"/>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8" Type="http://schemas.openxmlformats.org/officeDocument/2006/relationships/externalLink" Target="externalLinks/externalLink7.xml"/><Relationship Id="rId51"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ACCTING\FINRPT\CLOSE\2004\3rd%20Qtr\Segment%20&amp;%20Consol%20P&amp;L%202004%20Q3%20Updated%201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nance\Control\Lease%20Acct\JAY\EXCEL\PAY%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JAX2008FS\Entshare\revactng\AR%20Special%20Project\November%20-%202005\AR%20roll%20-%202004-KEH%20revi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05-AA/02-PROP/02-Acctg/03-GL-JE/01-JE/Y22/P09/CSXT-R-SepRetirementsReclass%20-IW-2022-09-PRO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05-AA/02-PROP/02-Acctg/05-Recons/01-Y22/1000-15021015%20-%20Reserve/1000-15021015-2022-08_%20-%20Accum%20Depreciation%20(NOT_REQD).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CBUS%20Hyper%20Upload%20Per%208-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05%20ACCOUNT%20RECONCILIATIONS\6%202006%20Mgmt%20Rqrd\2%20Fin%20Rpting\Bad%20Debt\1000-10560020-063006%20Revis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1\w5785\LOCALS~1\Temp\2\Investment_Summary.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JAX5006FS\CORPACCTFINN\02%20ACCOUNTING%20&amp;%20REPORTING\01%20A&amp;R\02%20Reporting\Other\CPE%20Presentations\2013\SAR%20Training\Archived%20Versions\1000-10100025-2013-02_Precision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CorpAcctFinn\CSX%20Project\Monthly%20Journals\2002%20Journals\I.2.3%20Annex%20C%20-%20AMRO%20Int%20Receivable.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USAWSJAXCSX\aws\Engagements\CSX%202005\CSX%202005%20Integrated%20Audit\Documents\V1.1%202005%20EPS%20Q4%20version%201%201.16.06%20v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0GENERAL%20ACCOUNTING/Subsidiaries/CAPMAN/CSX%20Capital%20Mgmt/Interest%20Income%20Support/CapMan%20Notes%20Receivable%20Amort%20Schedules.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123DATA\CSXT\1998\FELA98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FINPLAN\FORECAST\Earnings\2009%20Earnings\Earnings%20Release\2009_Q1\Support%20Package\2009%20Q1_ER%20Support_SEC%20Form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C3934\XL123\2003%20val\SFAS87%20-%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Finance\FinPlan\FUREY\employees02\EMP%20EXPORTjul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06%20PROPERTY%20ACCOUNTING/04-Lease%20Accounting/Lease%20Accounting/CSXT%20Leases/Lease%20Payment%20Schedules/FCARLENTRIE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b9693\LOCALS~1\Temp\Temporary%20Directory%201%20for%202004%20CSX%20Equipment%20Life%20Study.zip\2004%20CSX%20Equipment%20Life%20Study%207-2-20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b9693\Local%20Settings\Temporary%20Internet%20Files\OLKBF\CSXTrackDepreciationSummary%2012%2027%202007%20(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TJAX2008FS\Entshare\Finance\Revenue%20Planning\2007%20Revenue%20&amp;%20Carload%20VariancesDRAF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05-AA/02-PROP/02-Acctg/05-Recons/01-Y18/1000-15021015-S-Res/1000-15021015-2018-0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corpacctfinn\05%20ACCOUNT%20RECONCILIATIONS\6%202006%20Mgmt%20Rqrd\2%20Fin%20Rpting\Bad%20Debt\1000-10560020-063006%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K/Lori%20Debt%20files/Debt2005-fmv.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new.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TIP%20File\2006%20Plan\Communications\Final%20Package\2006%20LTIP%20Personal%20Statement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Finance\FinPlan\Littlecr\2004\2004%20MONTHLY%20Actua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Corporate%20Reporting/Lease%20Accounting/CSX%20Technology%20Leases/Technology%20Invoices%2007-03%2012-0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suppliers.csx.com/3%20GENERAL%20ACCOUNTING/Subsidiaries/CSXT/Consol%20-%20Elimin%20Project/csxt%20trial%20bal%20%20per-6-0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02%20ACCOUNTING%20&amp;%20REPORTING\03%20Account%20reconciliations\2008\2008%20Mgmt%20Rqrd\2%20Fin%20Rpting\Escheat%20Reserve\1000-20420060-06270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01%20A&amp;R/06%20Compliance/Regulatory/STB%20Filings/Quarterly%20Filings/REI%20and%20CBS/2011/2011Q4/Support%20Files/2011%20Q4%20CSXT-R-CSAOAJ-10-NDD-ART.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X/Conner/1998%20Files/Intermodal%20(JC)/1997%20Return%20-%20CI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Recons/0001/10140010/2020/0001-10140010-2020-1.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H:\Copy%20of%2007_OneStream_Excel_Exampl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PLAN\FLASH\2003\Q1\Analytical%20Rev%20Pkg%20-%201Q%20Combo.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f0183/AppData/Local/Temp/%7b19A0F986-A790-4418-B738-899DA3D4F549%7d/%7bCFF0A4B9-C709-4F09-90C5-573D3F0D9416%7d/FINPLAN/FLASH/2000/Q1/1Q%20Analytical%20Review%20Package.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WINDOWS\Local%20Settings\Temporary%20Internet%20Files\Content.IE5\D5IAEUVB\Analytical%20Review%20Pkg%20-%204Q%20Op%20Stat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02%20ACCOUNTING%20&amp;%20REPORTING/Corp%20&amp;%20Sub%20Accounting/GL%20Close/2017/P3/Cash%20flow%20adjustments/2017_3_CashFlowInputV13%20-%20CSXT%20VO.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JAX5006FS\CORPACCTFINN\Documents%20and%20Settings\V2560\Local%20Settings\Temporary%20Internet%20Files\OLK60\1000-10100130-1225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General%20Accounting/CSXT/Monthly%20JE's/2005/PER-06-05/CSXT-R-NPREQ-06-WCC_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I:\Finance\FP&amp;A\IFM\IFM_2005_08_17_2006%20Fuel%20Analysi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jax1078fs\Finance\Finance_FPA\Management%20Income%20Statements\2007%20Income%20Statements\Close_Forecasts\2007_09_04%20Income%20Statement%20(September%20O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un318.csxt.csx.com:10150/CLIENTS/Conrail%20-%202004%20Update/Analysis/Bridges/Account%206%20-%20CSX%20Bridg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2008/Property-%20Analyst%20Lease%20Reconciliation/1000-24000105/1000-24000105-PER-9-0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06%20PROPERTY%20ACCOUNTING/Reconciliations/Lease%20Accounting/Barry's%20Lease%20Reconciliations/1000-24000105/1000-24000105-1123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V4728\Local%20Settings\Temporary%20Internet%20Files\OLK70\Mechanical\BALANCE%20SHEET%20RECON%20MECHANICAL\BALANCE%20SHEET%20SUMMARY%20AS%20OF%20PD%2007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1%20OS%20Financials%20Q42022_Offlin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5-AA/02-PROP/04-Lease%20Acctg/Lease%20Accounting/Year%20End/Year%20End%202015/TECH%20Sched%207%20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NCOME%20AND%20FRANCHISE%20TAX/Compliance/Federal/CSX%20Realty%20Development/2000/2000%20RDC%20FIT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INCOME%20AND%20FRANCHISE%20TAX/Compliance/Federal/CSX%20Intermodal,%20Inc/2002/STATE/Revenue%20Allocation%20Model%20Output%20Aug%2014%20revis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for CR (2)"/>
      <sheetName val="Contents"/>
      <sheetName val="Q Exec"/>
      <sheetName val="Q Sum"/>
      <sheetName val=" Q1 Segm (input)"/>
      <sheetName val="YTD Q2 Segm (old)"/>
      <sheetName val="Q2 Seg"/>
      <sheetName val="YTD Q2 Segm (input) "/>
      <sheetName val="Q3 Seg "/>
      <sheetName val="YTD Q3 Segm (input)  "/>
      <sheetName val="Q4 Seg  "/>
      <sheetName val="YTD Q4 Segm (input)  "/>
      <sheetName val="Q1 ConsP&amp;L"/>
      <sheetName val="Q2 ConsP&amp;L Totals"/>
      <sheetName val="YTD Q2 ConsP&amp;L"/>
      <sheetName val="YTD Q3 ConsP&amp;L "/>
      <sheetName val="YTD Q4 ConsP&amp;L Totals"/>
      <sheetName val="Template for CR"/>
      <sheetName val="Q1 EBITDA"/>
      <sheetName val="Q2 EBITDA"/>
      <sheetName val="Q2 YTD  EBITDA (Input)"/>
      <sheetName val="Q3 EBITDA "/>
      <sheetName val="Q3 YTD  EBITDA (Input) "/>
      <sheetName val="Q4 EBITDA  "/>
      <sheetName val="Q4 YTD  EBITDA (Input) "/>
      <sheetName val="YTD Q3 ConsP&amp;L"/>
      <sheetName val="YTD Q4 ConsP&amp;L"/>
      <sheetName val="YTD Q2 ConsP&amp;L (Old)"/>
      <sheetName val="YTD  Q4 ConsP&amp;L Totals"/>
      <sheetName val="Q4  Ratios"/>
      <sheetName val="Q1 Ratios"/>
      <sheetName val="Q2 Ratios"/>
      <sheetName val="Q3 Ratios"/>
      <sheetName val="YTD Q3 Segm (Plan &amp; PY)"/>
      <sheetName val="YTD Q4 Segm (Plan &amp; PY)"/>
      <sheetName val="YTD Q4 ConsP&amp;L Surface"/>
      <sheetName val=" Q2 ConsP&amp;L Surface"/>
      <sheetName val=" Q2 Cons P&amp;L Marine"/>
      <sheetName val="YTD Q4 ConsP&amp;L Marine"/>
      <sheetName val="Q2 rolling Ratios"/>
      <sheetName val="Module1"/>
    </sheetNames>
    <sheetDataSet>
      <sheetData sheetId="0"/>
      <sheetData sheetId="1" refreshError="1">
        <row r="1">
          <cell r="A1" t="str">
            <v>This spreadsheet is designed to produce the Management Earnings Statement, Business Segments table and the Executive Summary section of the Gray Book.</v>
          </cell>
        </row>
        <row r="7">
          <cell r="C7">
            <v>3</v>
          </cell>
          <cell r="F7">
            <v>3</v>
          </cell>
        </row>
        <row r="9">
          <cell r="C9">
            <v>26</v>
          </cell>
          <cell r="F9">
            <v>28</v>
          </cell>
        </row>
        <row r="11">
          <cell r="C11">
            <v>2004</v>
          </cell>
          <cell r="F11">
            <v>2003</v>
          </cell>
        </row>
        <row r="13">
          <cell r="F13" t="str">
            <v>ACTUAL</v>
          </cell>
        </row>
        <row r="35">
          <cell r="Z35" t="str">
            <v>3</v>
          </cell>
          <cell r="AA35" t="str">
            <v>26</v>
          </cell>
          <cell r="AB35" t="str">
            <v>2004</v>
          </cell>
          <cell r="AC35" t="str">
            <v>04</v>
          </cell>
        </row>
        <row r="36">
          <cell r="Z36" t="str">
            <v>3</v>
          </cell>
          <cell r="AA36" t="str">
            <v>28</v>
          </cell>
          <cell r="AB36" t="str">
            <v>2003</v>
          </cell>
          <cell r="AC36" t="str">
            <v>03</v>
          </cell>
        </row>
        <row r="43">
          <cell r="Z43">
            <v>1</v>
          </cell>
          <cell r="AA43" t="str">
            <v>January</v>
          </cell>
          <cell r="AB43" t="str">
            <v>January XX</v>
          </cell>
          <cell r="AC43" t="str">
            <v>January 2004</v>
          </cell>
          <cell r="AD43" t="str">
            <v xml:space="preserve">January XX, </v>
          </cell>
          <cell r="AE43" t="str">
            <v xml:space="preserve">January 26, </v>
          </cell>
          <cell r="AF43" t="str">
            <v>January 26, 2004</v>
          </cell>
          <cell r="AG43" t="str">
            <v>January 28, 2004</v>
          </cell>
          <cell r="AH43" t="str">
            <v>January 28,20034</v>
          </cell>
          <cell r="AJ43">
            <v>4</v>
          </cell>
          <cell r="AK43">
            <v>4</v>
          </cell>
          <cell r="AM43" t="str">
            <v>One</v>
          </cell>
        </row>
        <row r="44">
          <cell r="Z44">
            <v>2</v>
          </cell>
          <cell r="AA44" t="str">
            <v>February</v>
          </cell>
          <cell r="AB44" t="str">
            <v>February XX</v>
          </cell>
          <cell r="AC44" t="str">
            <v>February 2004</v>
          </cell>
          <cell r="AD44" t="str">
            <v xml:space="preserve">February XX, </v>
          </cell>
          <cell r="AE44" t="str">
            <v xml:space="preserve">February 26, </v>
          </cell>
          <cell r="AF44" t="str">
            <v>February 26, 2004</v>
          </cell>
          <cell r="AG44" t="str">
            <v>February 28, 2004</v>
          </cell>
          <cell r="AH44" t="str">
            <v>February 28,20034</v>
          </cell>
          <cell r="AJ44">
            <v>4</v>
          </cell>
          <cell r="AK44">
            <v>8</v>
          </cell>
          <cell r="AM44" t="str">
            <v>Two</v>
          </cell>
        </row>
        <row r="45">
          <cell r="Z45">
            <v>3</v>
          </cell>
          <cell r="AA45" t="str">
            <v>March</v>
          </cell>
          <cell r="AB45" t="str">
            <v>March XX</v>
          </cell>
          <cell r="AC45" t="str">
            <v>March 2004</v>
          </cell>
          <cell r="AD45" t="str">
            <v xml:space="preserve">March XX, </v>
          </cell>
          <cell r="AE45" t="str">
            <v xml:space="preserve">March 26, </v>
          </cell>
          <cell r="AF45" t="str">
            <v>March 26, 2004</v>
          </cell>
          <cell r="AG45" t="str">
            <v>March 28, 2004</v>
          </cell>
          <cell r="AH45" t="str">
            <v>March 28,20034</v>
          </cell>
          <cell r="AI45" t="str">
            <v>First</v>
          </cell>
          <cell r="AJ45">
            <v>5</v>
          </cell>
          <cell r="AK45">
            <v>13</v>
          </cell>
          <cell r="AL45">
            <v>13</v>
          </cell>
          <cell r="AM45" t="str">
            <v>Three</v>
          </cell>
        </row>
        <row r="46">
          <cell r="Z46">
            <v>4</v>
          </cell>
          <cell r="AA46" t="str">
            <v>April</v>
          </cell>
          <cell r="AB46" t="str">
            <v>April XX</v>
          </cell>
          <cell r="AC46" t="str">
            <v>April 2004</v>
          </cell>
          <cell r="AD46" t="str">
            <v xml:space="preserve">April XX, </v>
          </cell>
          <cell r="AE46" t="str">
            <v xml:space="preserve">April 26, </v>
          </cell>
          <cell r="AF46" t="str">
            <v>April 26, 2004</v>
          </cell>
          <cell r="AG46" t="str">
            <v>April 28, 2004</v>
          </cell>
          <cell r="AH46" t="str">
            <v>April 28,20034</v>
          </cell>
          <cell r="AJ46">
            <v>4</v>
          </cell>
          <cell r="AK46">
            <v>17</v>
          </cell>
          <cell r="AM46" t="str">
            <v>Four</v>
          </cell>
        </row>
        <row r="47">
          <cell r="Z47">
            <v>5</v>
          </cell>
          <cell r="AA47" t="str">
            <v>May</v>
          </cell>
          <cell r="AB47" t="str">
            <v>May XX</v>
          </cell>
          <cell r="AC47" t="str">
            <v>May 2004</v>
          </cell>
          <cell r="AD47" t="str">
            <v xml:space="preserve">May XX, </v>
          </cell>
          <cell r="AE47" t="str">
            <v xml:space="preserve">May 26, </v>
          </cell>
          <cell r="AF47" t="str">
            <v>May 26, 2004</v>
          </cell>
          <cell r="AG47" t="str">
            <v>May 28, 2004</v>
          </cell>
          <cell r="AH47" t="str">
            <v>May 28,20034</v>
          </cell>
          <cell r="AJ47">
            <v>4</v>
          </cell>
          <cell r="AK47">
            <v>21</v>
          </cell>
          <cell r="AM47" t="str">
            <v>Five</v>
          </cell>
        </row>
        <row r="48">
          <cell r="Z48">
            <v>6</v>
          </cell>
          <cell r="AA48" t="str">
            <v>June</v>
          </cell>
          <cell r="AB48" t="str">
            <v>June XX</v>
          </cell>
          <cell r="AC48" t="str">
            <v>June 2004</v>
          </cell>
          <cell r="AD48" t="str">
            <v xml:space="preserve">June XX, </v>
          </cell>
          <cell r="AE48" t="str">
            <v xml:space="preserve">June 26, </v>
          </cell>
          <cell r="AF48" t="str">
            <v>June 26, 2004</v>
          </cell>
          <cell r="AG48" t="str">
            <v>June 28, 2004</v>
          </cell>
          <cell r="AH48" t="str">
            <v>June 28,20034</v>
          </cell>
          <cell r="AI48" t="str">
            <v>Second</v>
          </cell>
          <cell r="AJ48">
            <v>5</v>
          </cell>
          <cell r="AK48">
            <v>26</v>
          </cell>
          <cell r="AL48">
            <v>13</v>
          </cell>
          <cell r="AM48" t="str">
            <v>Six</v>
          </cell>
        </row>
        <row r="49">
          <cell r="Z49">
            <v>7</v>
          </cell>
          <cell r="AA49" t="str">
            <v>July</v>
          </cell>
          <cell r="AB49" t="str">
            <v>July XX</v>
          </cell>
          <cell r="AC49" t="str">
            <v>July 2004</v>
          </cell>
          <cell r="AD49" t="str">
            <v xml:space="preserve">July XX, </v>
          </cell>
          <cell r="AE49" t="str">
            <v xml:space="preserve">July 26, </v>
          </cell>
          <cell r="AF49" t="str">
            <v>July 26, 2004</v>
          </cell>
          <cell r="AG49" t="str">
            <v>July 28, 2004</v>
          </cell>
          <cell r="AH49" t="str">
            <v>July 28,20034</v>
          </cell>
          <cell r="AJ49">
            <v>4</v>
          </cell>
          <cell r="AK49">
            <v>30</v>
          </cell>
          <cell r="AM49" t="str">
            <v>Seven</v>
          </cell>
        </row>
        <row r="50">
          <cell r="Z50">
            <v>8</v>
          </cell>
          <cell r="AA50" t="str">
            <v>August</v>
          </cell>
          <cell r="AB50" t="str">
            <v>August XX</v>
          </cell>
          <cell r="AC50" t="str">
            <v>August 2004</v>
          </cell>
          <cell r="AD50" t="str">
            <v xml:space="preserve">August XX, </v>
          </cell>
          <cell r="AE50" t="str">
            <v xml:space="preserve">August 26, </v>
          </cell>
          <cell r="AF50" t="str">
            <v>August 26, 2004</v>
          </cell>
          <cell r="AG50" t="str">
            <v>August 28, 2004</v>
          </cell>
          <cell r="AH50" t="str">
            <v>August 28,20034</v>
          </cell>
          <cell r="AJ50">
            <v>4</v>
          </cell>
          <cell r="AK50">
            <v>34</v>
          </cell>
          <cell r="AM50" t="str">
            <v>Eight</v>
          </cell>
        </row>
        <row r="51">
          <cell r="Z51">
            <v>9</v>
          </cell>
          <cell r="AA51" t="str">
            <v>September</v>
          </cell>
          <cell r="AB51" t="str">
            <v>September XX</v>
          </cell>
          <cell r="AC51" t="str">
            <v>September 2004</v>
          </cell>
          <cell r="AD51" t="str">
            <v xml:space="preserve">September XX, </v>
          </cell>
          <cell r="AE51" t="str">
            <v xml:space="preserve">September 26, </v>
          </cell>
          <cell r="AF51" t="str">
            <v>September 26, 2004</v>
          </cell>
          <cell r="AG51" t="str">
            <v>September 28, 2004</v>
          </cell>
          <cell r="AH51" t="str">
            <v>September 20032004</v>
          </cell>
          <cell r="AI51" t="str">
            <v>Third</v>
          </cell>
          <cell r="AJ51">
            <v>5</v>
          </cell>
          <cell r="AK51">
            <v>39</v>
          </cell>
          <cell r="AL51">
            <v>13</v>
          </cell>
          <cell r="AM51" t="str">
            <v>Nine</v>
          </cell>
        </row>
        <row r="52">
          <cell r="Z52">
            <v>10</v>
          </cell>
          <cell r="AA52" t="str">
            <v>October</v>
          </cell>
          <cell r="AB52" t="str">
            <v>October XX</v>
          </cell>
          <cell r="AC52" t="str">
            <v>October 2004</v>
          </cell>
          <cell r="AD52" t="str">
            <v xml:space="preserve">October XX, </v>
          </cell>
          <cell r="AE52" t="str">
            <v xml:space="preserve">October 26, </v>
          </cell>
          <cell r="AF52" t="str">
            <v>October 26, 2004</v>
          </cell>
          <cell r="AG52" t="str">
            <v>October 28, 2004</v>
          </cell>
          <cell r="AH52" t="str">
            <v>October 28,20034</v>
          </cell>
          <cell r="AJ52">
            <v>4</v>
          </cell>
          <cell r="AK52">
            <v>43</v>
          </cell>
          <cell r="AM52" t="str">
            <v>Ten</v>
          </cell>
        </row>
        <row r="53">
          <cell r="Z53">
            <v>11</v>
          </cell>
          <cell r="AA53" t="str">
            <v>November</v>
          </cell>
          <cell r="AB53" t="str">
            <v>November XX</v>
          </cell>
          <cell r="AC53" t="str">
            <v>November 2004</v>
          </cell>
          <cell r="AD53" t="str">
            <v xml:space="preserve">November XX, </v>
          </cell>
          <cell r="AE53" t="str">
            <v xml:space="preserve">November 26, </v>
          </cell>
          <cell r="AF53" t="str">
            <v>November 26, 2004</v>
          </cell>
          <cell r="AG53" t="str">
            <v>November 28, 2004</v>
          </cell>
          <cell r="AH53" t="str">
            <v>November 28,20034</v>
          </cell>
          <cell r="AJ53">
            <v>4</v>
          </cell>
          <cell r="AK53">
            <v>47</v>
          </cell>
          <cell r="AM53" t="str">
            <v>Eleven</v>
          </cell>
        </row>
        <row r="54">
          <cell r="Z54">
            <v>12</v>
          </cell>
          <cell r="AA54" t="str">
            <v>December</v>
          </cell>
          <cell r="AB54" t="str">
            <v>December XX</v>
          </cell>
          <cell r="AC54" t="str">
            <v>December 2004</v>
          </cell>
          <cell r="AD54" t="str">
            <v xml:space="preserve">December XX, </v>
          </cell>
          <cell r="AE54" t="str">
            <v xml:space="preserve">December 26, </v>
          </cell>
          <cell r="AF54" t="str">
            <v>December 26, 2004</v>
          </cell>
          <cell r="AG54" t="str">
            <v>December 28, 2004</v>
          </cell>
          <cell r="AH54" t="str">
            <v>December 28,20034</v>
          </cell>
          <cell r="AI54" t="str">
            <v>Fourth</v>
          </cell>
          <cell r="AJ54">
            <v>5</v>
          </cell>
          <cell r="AK54">
            <v>53</v>
          </cell>
          <cell r="AL54">
            <v>13</v>
          </cell>
          <cell r="AM54" t="str">
            <v>Twelve</v>
          </cell>
        </row>
        <row r="59">
          <cell r="AC59" t="str">
            <v>March</v>
          </cell>
        </row>
        <row r="61">
          <cell r="AC61" t="str">
            <v>March 2004</v>
          </cell>
        </row>
        <row r="63">
          <cell r="AC63" t="str">
            <v>March 26, 2004</v>
          </cell>
        </row>
        <row r="67">
          <cell r="AC67" t="str">
            <v>March 28,20034</v>
          </cell>
        </row>
        <row r="69">
          <cell r="AC69" t="str">
            <v>First</v>
          </cell>
        </row>
        <row r="71">
          <cell r="AC71">
            <v>5</v>
          </cell>
          <cell r="AD71" t="str">
            <v>5</v>
          </cell>
        </row>
        <row r="73">
          <cell r="AC73">
            <v>13</v>
          </cell>
          <cell r="AD73" t="str">
            <v>13</v>
          </cell>
        </row>
        <row r="75">
          <cell r="AC75">
            <v>13</v>
          </cell>
          <cell r="AD75" t="str">
            <v>13</v>
          </cell>
        </row>
        <row r="77">
          <cell r="AC77" t="str">
            <v>Three</v>
          </cell>
        </row>
        <row r="90">
          <cell r="BC90">
            <v>1</v>
          </cell>
          <cell r="BD90">
            <v>2</v>
          </cell>
          <cell r="BE90">
            <v>3</v>
          </cell>
          <cell r="BF90">
            <v>4</v>
          </cell>
          <cell r="BG90">
            <v>5</v>
          </cell>
          <cell r="BH90">
            <v>6</v>
          </cell>
          <cell r="BI90">
            <v>7</v>
          </cell>
          <cell r="BJ90">
            <v>8</v>
          </cell>
          <cell r="BK90">
            <v>9</v>
          </cell>
          <cell r="BL90">
            <v>10</v>
          </cell>
          <cell r="BM90">
            <v>11</v>
          </cell>
          <cell r="BN90">
            <v>12</v>
          </cell>
        </row>
        <row r="100">
          <cell r="BC100">
            <v>0</v>
          </cell>
          <cell r="BD100">
            <v>0</v>
          </cell>
          <cell r="BE100">
            <v>0</v>
          </cell>
          <cell r="BF100">
            <v>0</v>
          </cell>
          <cell r="BG100">
            <v>0</v>
          </cell>
          <cell r="BH100">
            <v>0</v>
          </cell>
          <cell r="BI100">
            <v>6</v>
          </cell>
          <cell r="BJ100">
            <v>7</v>
          </cell>
          <cell r="BK100">
            <v>0</v>
          </cell>
          <cell r="BL100">
            <v>0</v>
          </cell>
          <cell r="BM100">
            <v>0</v>
          </cell>
          <cell r="BN100">
            <v>0</v>
          </cell>
        </row>
        <row r="101">
          <cell r="BC101">
            <v>16</v>
          </cell>
          <cell r="BD101">
            <v>18</v>
          </cell>
          <cell r="BE101">
            <v>8</v>
          </cell>
          <cell r="BF101">
            <v>11</v>
          </cell>
          <cell r="BG101">
            <v>6</v>
          </cell>
          <cell r="BH101">
            <v>36</v>
          </cell>
          <cell r="BI101">
            <v>-65</v>
          </cell>
          <cell r="BJ101">
            <v>12</v>
          </cell>
          <cell r="BK101">
            <v>-69</v>
          </cell>
          <cell r="BL101">
            <v>8</v>
          </cell>
          <cell r="BM101">
            <v>9</v>
          </cell>
          <cell r="BN101">
            <v>43</v>
          </cell>
        </row>
        <row r="102">
          <cell r="BC102">
            <v>7.0000000000000007E-2</v>
          </cell>
          <cell r="BD102">
            <v>0.08</v>
          </cell>
          <cell r="BE102">
            <v>0.03</v>
          </cell>
          <cell r="BF102">
            <v>0.05</v>
          </cell>
          <cell r="BG102">
            <v>0.03</v>
          </cell>
          <cell r="BH102">
            <v>0.16</v>
          </cell>
          <cell r="BI102">
            <v>-0.3</v>
          </cell>
          <cell r="BJ102">
            <v>0.05</v>
          </cell>
          <cell r="BK102">
            <v>-0.32</v>
          </cell>
          <cell r="BL102">
            <v>0.04</v>
          </cell>
          <cell r="BM102">
            <v>0.04</v>
          </cell>
          <cell r="BN102">
            <v>0.2</v>
          </cell>
        </row>
        <row r="112">
          <cell r="BC112">
            <v>0</v>
          </cell>
          <cell r="BD112">
            <v>0</v>
          </cell>
          <cell r="BE112">
            <v>0</v>
          </cell>
          <cell r="BF112">
            <v>0</v>
          </cell>
          <cell r="BG112">
            <v>0</v>
          </cell>
          <cell r="BH112">
            <v>0</v>
          </cell>
          <cell r="BI112">
            <v>6</v>
          </cell>
          <cell r="BJ112">
            <v>13</v>
          </cell>
          <cell r="BK112">
            <v>0</v>
          </cell>
          <cell r="BL112">
            <v>0</v>
          </cell>
          <cell r="BM112">
            <v>0</v>
          </cell>
          <cell r="BN112">
            <v>0</v>
          </cell>
        </row>
        <row r="113">
          <cell r="BC113">
            <v>16</v>
          </cell>
          <cell r="BD113">
            <v>34</v>
          </cell>
          <cell r="BE113">
            <v>43</v>
          </cell>
          <cell r="BF113">
            <v>54</v>
          </cell>
          <cell r="BG113">
            <v>60</v>
          </cell>
          <cell r="BH113">
            <v>79</v>
          </cell>
          <cell r="BI113">
            <v>14</v>
          </cell>
          <cell r="BJ113">
            <v>26</v>
          </cell>
          <cell r="BK113">
            <v>10</v>
          </cell>
          <cell r="BL113">
            <v>18</v>
          </cell>
          <cell r="BM113">
            <v>27</v>
          </cell>
          <cell r="BN113">
            <v>53</v>
          </cell>
        </row>
        <row r="114">
          <cell r="BC114">
            <v>7.0000000000000007E-2</v>
          </cell>
          <cell r="BD114">
            <v>0.15</v>
          </cell>
          <cell r="BE114">
            <v>0.19</v>
          </cell>
          <cell r="BF114">
            <v>0.24</v>
          </cell>
          <cell r="BG114">
            <v>0.27</v>
          </cell>
          <cell r="BH114">
            <v>0.35</v>
          </cell>
          <cell r="BI114">
            <v>0.06</v>
          </cell>
          <cell r="BJ114">
            <v>0.12</v>
          </cell>
          <cell r="BK114">
            <v>0.05</v>
          </cell>
          <cell r="BL114">
            <v>0.09</v>
          </cell>
          <cell r="BM114">
            <v>0.13</v>
          </cell>
          <cell r="BN114">
            <v>0.25</v>
          </cell>
        </row>
        <row r="117">
          <cell r="BC117">
            <v>40</v>
          </cell>
          <cell r="BD117">
            <v>40.125</v>
          </cell>
          <cell r="BE117">
            <v>39.0625</v>
          </cell>
          <cell r="BF117">
            <v>41.75</v>
          </cell>
          <cell r="BG117">
            <v>49.5625</v>
          </cell>
          <cell r="BH117">
            <v>49.0625</v>
          </cell>
          <cell r="BI117">
            <v>49.8125</v>
          </cell>
          <cell r="BJ117">
            <v>46.125</v>
          </cell>
          <cell r="BK117">
            <v>41.4375</v>
          </cell>
          <cell r="BL117">
            <v>37</v>
          </cell>
          <cell r="BM117">
            <v>37.125</v>
          </cell>
          <cell r="BN117">
            <v>31.375</v>
          </cell>
        </row>
        <row r="118">
          <cell r="BC118">
            <v>41.81</v>
          </cell>
          <cell r="BD118">
            <v>41.81</v>
          </cell>
          <cell r="BE118">
            <v>41.81</v>
          </cell>
          <cell r="BF118">
            <v>39.0625</v>
          </cell>
          <cell r="BG118">
            <v>39.0625</v>
          </cell>
          <cell r="BH118">
            <v>39.0625</v>
          </cell>
          <cell r="BI118">
            <v>49.0625</v>
          </cell>
          <cell r="BJ118">
            <v>49.0625</v>
          </cell>
          <cell r="BK118">
            <v>49.0625</v>
          </cell>
          <cell r="BL118">
            <v>41.4375</v>
          </cell>
          <cell r="BM118">
            <v>41.44</v>
          </cell>
          <cell r="BN118">
            <v>41.44</v>
          </cell>
        </row>
        <row r="119">
          <cell r="BC119">
            <v>41.125</v>
          </cell>
          <cell r="BD119">
            <v>41.125</v>
          </cell>
          <cell r="BE119">
            <v>41.125</v>
          </cell>
          <cell r="BF119">
            <v>41.125</v>
          </cell>
          <cell r="BG119">
            <v>41.125</v>
          </cell>
          <cell r="BH119">
            <v>41.125</v>
          </cell>
          <cell r="BI119">
            <v>41.125</v>
          </cell>
          <cell r="BJ119">
            <v>41.125</v>
          </cell>
          <cell r="BK119">
            <v>41.125</v>
          </cell>
          <cell r="BL119">
            <v>41.125</v>
          </cell>
          <cell r="BM119">
            <v>41.125</v>
          </cell>
          <cell r="BN119">
            <v>41.125</v>
          </cell>
        </row>
        <row r="331">
          <cell r="FF331" t="str">
            <v>\h</v>
          </cell>
          <cell r="FG331" t="str">
            <v>/wtc~</v>
          </cell>
        </row>
        <row r="332">
          <cell r="FG332" t="str">
            <v>{GOTO}HOME~</v>
          </cell>
        </row>
      </sheetData>
      <sheetData sheetId="2" refreshError="1">
        <row r="1">
          <cell r="A1" t="str">
            <v>CSX CORPORATION AND SUBSIDIARIES</v>
          </cell>
        </row>
        <row r="2">
          <cell r="A2" t="str">
            <v>EXECUTIVE SUMMARY</v>
          </cell>
        </row>
        <row r="3">
          <cell r="A3" t="str">
            <v>MARCH 2004</v>
          </cell>
        </row>
        <row r="4">
          <cell r="A4" t="str">
            <v>(Millions of Dollars, except EPS)</v>
          </cell>
        </row>
        <row r="7">
          <cell r="A7" t="str">
            <v>EARNINGS</v>
          </cell>
        </row>
        <row r="8">
          <cell r="F8" t="str">
            <v>First Quarter</v>
          </cell>
          <cell r="L8" t="str">
            <v>Variance</v>
          </cell>
          <cell r="O8"/>
          <cell r="Q8" t="str">
            <v>June Year-to-Date</v>
          </cell>
          <cell r="W8" t="str">
            <v>Variance</v>
          </cell>
          <cell r="Z8"/>
        </row>
        <row r="10">
          <cell r="F10" t="str">
            <v>Actual</v>
          </cell>
          <cell r="H10" t="str">
            <v>Plan</v>
          </cell>
          <cell r="J10">
            <v>2001</v>
          </cell>
          <cell r="L10" t="str">
            <v>Plan</v>
          </cell>
          <cell r="N10">
            <v>2001</v>
          </cell>
          <cell r="Q10" t="str">
            <v>Actual</v>
          </cell>
          <cell r="S10" t="str">
            <v>Plan</v>
          </cell>
          <cell r="U10">
            <v>2001</v>
          </cell>
          <cell r="W10" t="str">
            <v>Plan</v>
          </cell>
          <cell r="Y10">
            <v>2001</v>
          </cell>
        </row>
        <row r="11">
          <cell r="A11" t="str">
            <v>Revenue</v>
          </cell>
          <cell r="F11">
            <v>1963</v>
          </cell>
          <cell r="H11">
            <v>1892</v>
          </cell>
          <cell r="J11">
            <v>2016</v>
          </cell>
          <cell r="L11">
            <v>71</v>
          </cell>
          <cell r="N11">
            <v>-53</v>
          </cell>
          <cell r="Q11">
            <v>1963</v>
          </cell>
          <cell r="S11">
            <v>1892</v>
          </cell>
          <cell r="U11">
            <v>2016</v>
          </cell>
          <cell r="W11">
            <v>71</v>
          </cell>
          <cell r="Y11">
            <v>-53</v>
          </cell>
        </row>
        <row r="12">
          <cell r="A12" t="str">
            <v>Expense</v>
          </cell>
          <cell r="F12">
            <v>1802</v>
          </cell>
          <cell r="H12">
            <v>1688</v>
          </cell>
          <cell r="J12">
            <v>1839</v>
          </cell>
          <cell r="L12">
            <v>-114</v>
          </cell>
          <cell r="N12">
            <v>37</v>
          </cell>
          <cell r="Q12">
            <v>1802</v>
          </cell>
          <cell r="S12">
            <v>1688</v>
          </cell>
          <cell r="U12">
            <v>1839</v>
          </cell>
          <cell r="W12">
            <v>-114</v>
          </cell>
          <cell r="Y12">
            <v>37</v>
          </cell>
        </row>
        <row r="13">
          <cell r="A13" t="str">
            <v>Operating Income</v>
          </cell>
          <cell r="F13">
            <v>161</v>
          </cell>
          <cell r="H13">
            <v>204</v>
          </cell>
          <cell r="J13">
            <v>177</v>
          </cell>
          <cell r="L13">
            <v>-43</v>
          </cell>
          <cell r="N13">
            <v>-16</v>
          </cell>
          <cell r="Q13">
            <v>161</v>
          </cell>
          <cell r="S13">
            <v>204</v>
          </cell>
          <cell r="U13">
            <v>177</v>
          </cell>
          <cell r="W13">
            <v>-43</v>
          </cell>
          <cell r="Y13">
            <v>-16</v>
          </cell>
        </row>
        <row r="15">
          <cell r="A15" t="str">
            <v>Net Earnings Before Cumulative Effect of Accounting Change</v>
          </cell>
          <cell r="F15">
            <v>30</v>
          </cell>
          <cell r="H15">
            <v>51</v>
          </cell>
          <cell r="J15">
            <v>42</v>
          </cell>
          <cell r="L15">
            <v>-21</v>
          </cell>
          <cell r="N15">
            <v>-12</v>
          </cell>
          <cell r="Q15">
            <v>30</v>
          </cell>
          <cell r="S15">
            <v>51</v>
          </cell>
          <cell r="U15">
            <v>42</v>
          </cell>
          <cell r="W15">
            <v>-21</v>
          </cell>
          <cell r="Y15">
            <v>-12</v>
          </cell>
        </row>
        <row r="16">
          <cell r="A16" t="str">
            <v>Net Earnings Including Cumulative Effect of Accounting Change (1)</v>
          </cell>
          <cell r="F16">
            <v>30</v>
          </cell>
          <cell r="H16">
            <v>51</v>
          </cell>
          <cell r="J16">
            <v>99</v>
          </cell>
          <cell r="L16">
            <v>-21</v>
          </cell>
          <cell r="N16">
            <v>-69</v>
          </cell>
          <cell r="Q16">
            <v>30</v>
          </cell>
          <cell r="S16">
            <v>51</v>
          </cell>
          <cell r="U16">
            <v>99</v>
          </cell>
          <cell r="W16">
            <v>-21</v>
          </cell>
          <cell r="Y16">
            <v>-69</v>
          </cell>
        </row>
        <row r="19">
          <cell r="A19" t="str">
            <v>Earnings Per Share Before Cumulative Effect of Accounting Change</v>
          </cell>
          <cell r="F19">
            <v>0</v>
          </cell>
          <cell r="H19">
            <v>0</v>
          </cell>
          <cell r="J19">
            <v>0</v>
          </cell>
          <cell r="L19">
            <v>0</v>
          </cell>
          <cell r="N19">
            <v>0</v>
          </cell>
          <cell r="Q19">
            <v>0</v>
          </cell>
          <cell r="S19">
            <v>0</v>
          </cell>
          <cell r="U19">
            <v>0</v>
          </cell>
          <cell r="W19">
            <v>0</v>
          </cell>
          <cell r="Y19">
            <v>0</v>
          </cell>
        </row>
        <row r="20">
          <cell r="A20" t="str">
            <v>Earnings Per Share Including Cumulative Effect of Accounting Change (1)</v>
          </cell>
          <cell r="F20">
            <v>0</v>
          </cell>
          <cell r="H20">
            <v>0.24</v>
          </cell>
          <cell r="J20">
            <v>0.47000000000000003</v>
          </cell>
          <cell r="L20">
            <v>-0.24</v>
          </cell>
          <cell r="N20">
            <v>-0.47000000000000003</v>
          </cell>
          <cell r="Q20">
            <v>0</v>
          </cell>
          <cell r="S20">
            <v>0.24</v>
          </cell>
          <cell r="U20">
            <v>0.47000000000000003</v>
          </cell>
          <cell r="W20">
            <v>-0.24</v>
          </cell>
          <cell r="Y20">
            <v>-0.47000000000000003</v>
          </cell>
        </row>
        <row r="23">
          <cell r="A23" t="str">
            <v>(1) The company adopted Statement of Financial Accounting Standards No. 142 ("SFAS 142"), "Goodwill and Other Intangible Assets" in the first quarter of 2002 and  incurred a $43 million, 20 cent per share charge</v>
          </cell>
        </row>
        <row r="24">
          <cell r="A24" t="str">
            <v xml:space="preserve">     as a cumulative effect of an accounting change relating to indefinite lived intangible assets.  The indefinte lived intagible assets are permits and licenses that the company holds relating to a proposed pipeline</v>
          </cell>
        </row>
        <row r="25">
          <cell r="A25" t="str">
            <v xml:space="preserve">      to transfer natural gas from Alaska's north slope to the port in Valdez, Alaska.  Adoption of SFAS 142 will not have a material effect on future earnings.</v>
          </cell>
        </row>
        <row r="26">
          <cell r="A26"/>
        </row>
        <row r="29">
          <cell r="A29" t="str">
            <v>STOCK PRICE</v>
          </cell>
          <cell r="E29" t="str">
            <v>EARNINGS OVERVIEW</v>
          </cell>
        </row>
        <row r="31">
          <cell r="B31" t="str">
            <v>Closing Price</v>
          </cell>
          <cell r="E31" t="str">
            <v>For the quarter ended June 28, 2002:</v>
          </cell>
        </row>
        <row r="32">
          <cell r="E32" t="str">
            <v xml:space="preserve">   -  Surface Transportation revenue was below Plan due to weakness in coal that was partially offset by a strong automotive quarter.  Operating income was above Plan as a result of </v>
          </cell>
        </row>
        <row r="33">
          <cell r="B33" t="str">
            <v>6/28/02</v>
          </cell>
          <cell r="E33" t="str">
            <v xml:space="preserve">      lower crew costs and the $11 million favorable impact from net settlements of contract disputes (UP less Emery Tree Service).</v>
          </cell>
        </row>
        <row r="34">
          <cell r="B34">
            <v>35.049999999999997</v>
          </cell>
          <cell r="E34" t="str">
            <v xml:space="preserve">   -  CSX Lines revenue and operating income were above Plan primarily due to the Puerto Rico tradelane which experienced a contraction in major carries from five to four during the quarter.</v>
          </cell>
        </row>
        <row r="35">
          <cell r="E35" t="str">
            <v xml:space="preserve">   -  CSX World Terminals operating income was slightly below Plan due to the weak economy in the Asia and Latin America sectors.</v>
          </cell>
        </row>
        <row r="36">
          <cell r="B36" t="str">
            <v>3/29/02</v>
          </cell>
        </row>
        <row r="37">
          <cell r="B37">
            <v>38.11</v>
          </cell>
        </row>
        <row r="39">
          <cell r="B39" t="str">
            <v>12/28/01</v>
          </cell>
        </row>
        <row r="40">
          <cell r="B40">
            <v>35.119999999999997</v>
          </cell>
          <cell r="J40" t="str">
            <v>2nd Quarter 2002</v>
          </cell>
          <cell r="O40" t="str">
            <v>Full Year</v>
          </cell>
        </row>
        <row r="41">
          <cell r="J41" t="str">
            <v>Plan Variance</v>
          </cell>
          <cell r="O41" t="str">
            <v>Plan Variance</v>
          </cell>
        </row>
        <row r="42">
          <cell r="B42" t="str">
            <v>6/29/01</v>
          </cell>
          <cell r="J42" t="str">
            <v>Favorable (Unfavorable)</v>
          </cell>
          <cell r="O42" t="str">
            <v>Favorable (Unfavorable)</v>
          </cell>
        </row>
        <row r="43">
          <cell r="B43">
            <v>36.24</v>
          </cell>
          <cell r="J43" t="str">
            <v>Revenue</v>
          </cell>
          <cell r="L43" t="str">
            <v>Op. Income</v>
          </cell>
          <cell r="O43" t="str">
            <v>Revenue</v>
          </cell>
          <cell r="Q43" t="str">
            <v>Op. Income</v>
          </cell>
        </row>
        <row r="44">
          <cell r="F44" t="str">
            <v>Surface Transportation:</v>
          </cell>
        </row>
        <row r="45">
          <cell r="F45" t="str">
            <v xml:space="preserve">  Rail</v>
          </cell>
          <cell r="J45">
            <v>65</v>
          </cell>
          <cell r="L45">
            <v>-39</v>
          </cell>
          <cell r="O45">
            <v>65</v>
          </cell>
          <cell r="Q45">
            <v>-39</v>
          </cell>
        </row>
        <row r="46">
          <cell r="F46" t="str">
            <v xml:space="preserve">  Intermodal</v>
          </cell>
          <cell r="J46">
            <v>7</v>
          </cell>
          <cell r="L46">
            <v>1</v>
          </cell>
          <cell r="O46">
            <v>7</v>
          </cell>
          <cell r="Q46">
            <v>1</v>
          </cell>
        </row>
        <row r="47">
          <cell r="F47" t="str">
            <v xml:space="preserve">     Subtotal</v>
          </cell>
          <cell r="J47">
            <v>72</v>
          </cell>
          <cell r="L47">
            <v>-38</v>
          </cell>
          <cell r="O47">
            <v>72</v>
          </cell>
          <cell r="Q47">
            <v>-38</v>
          </cell>
        </row>
        <row r="48">
          <cell r="F48" t="str">
            <v>Domestic Container Shipping</v>
          </cell>
          <cell r="J48" t="e">
            <v>#REF!</v>
          </cell>
          <cell r="L48" t="e">
            <v>#REF!</v>
          </cell>
          <cell r="O48" t="e">
            <v>#REF!</v>
          </cell>
          <cell r="Q48" t="e">
            <v>#REF!</v>
          </cell>
        </row>
        <row r="49">
          <cell r="F49" t="str">
            <v>International Terminals</v>
          </cell>
          <cell r="J49">
            <v>-1</v>
          </cell>
          <cell r="L49">
            <v>-4</v>
          </cell>
          <cell r="O49">
            <v>-1</v>
          </cell>
          <cell r="Q49">
            <v>-4</v>
          </cell>
        </row>
        <row r="50">
          <cell r="F50" t="str">
            <v>Eliminations &amp; Other</v>
          </cell>
          <cell r="J50" t="e">
            <v>#REF!</v>
          </cell>
          <cell r="L50" t="e">
            <v>#REF!</v>
          </cell>
          <cell r="O50" t="e">
            <v>#REF!</v>
          </cell>
          <cell r="Q50" t="e">
            <v>#REF!</v>
          </cell>
        </row>
      </sheetData>
      <sheetData sheetId="3" refreshError="1">
        <row r="1">
          <cell r="I1" t="str">
            <v>CSX CORPORATION AND SUBSIDIARIES</v>
          </cell>
        </row>
        <row r="2">
          <cell r="I2" t="str">
            <v>EARNINGS SUMMARY BY SEGMENT</v>
          </cell>
        </row>
        <row r="3">
          <cell r="I3" t="str">
            <v>MARCH 2004</v>
          </cell>
        </row>
        <row r="4">
          <cell r="I4" t="str">
            <v>(Millions of Dollars, except EPS)</v>
          </cell>
        </row>
        <row r="6">
          <cell r="B6" t="str">
            <v>First Quarter</v>
          </cell>
          <cell r="F6"/>
          <cell r="H6" t="str">
            <v>Variance vs.</v>
          </cell>
          <cell r="O6" t="str">
            <v>March Year-to-Date</v>
          </cell>
          <cell r="S6"/>
          <cell r="U6" t="str">
            <v>Variance vs.</v>
          </cell>
        </row>
        <row r="7">
          <cell r="B7" t="str">
            <v>Actual</v>
          </cell>
          <cell r="C7" t="str">
            <v>Forecast</v>
          </cell>
          <cell r="D7" t="str">
            <v>Plan</v>
          </cell>
          <cell r="E7">
            <v>2003</v>
          </cell>
          <cell r="G7" t="str">
            <v>Forecast</v>
          </cell>
          <cell r="H7" t="str">
            <v>Plan</v>
          </cell>
          <cell r="I7">
            <v>2003</v>
          </cell>
          <cell r="O7" t="str">
            <v>Actual</v>
          </cell>
          <cell r="P7" t="str">
            <v>Forecast</v>
          </cell>
          <cell r="Q7" t="str">
            <v>Plan</v>
          </cell>
          <cell r="R7">
            <v>2003</v>
          </cell>
          <cell r="T7" t="str">
            <v>Forecast</v>
          </cell>
          <cell r="U7" t="str">
            <v>Plan</v>
          </cell>
          <cell r="V7">
            <v>2001</v>
          </cell>
        </row>
        <row r="8">
          <cell r="G8" t="str">
            <v>Fav. (Unfav.)</v>
          </cell>
          <cell r="T8" t="str">
            <v>Fav. (Unfav.)</v>
          </cell>
        </row>
        <row r="9">
          <cell r="K9" t="str">
            <v>Revenue</v>
          </cell>
        </row>
        <row r="10">
          <cell r="B10">
            <v>1605</v>
          </cell>
          <cell r="D10">
            <v>1540</v>
          </cell>
          <cell r="E10">
            <v>1531</v>
          </cell>
          <cell r="G10">
            <v>1605</v>
          </cell>
          <cell r="H10">
            <v>65</v>
          </cell>
          <cell r="I10">
            <v>74</v>
          </cell>
          <cell r="L10" t="str">
            <v>Rail</v>
          </cell>
          <cell r="O10">
            <v>1605</v>
          </cell>
          <cell r="Q10">
            <v>1540</v>
          </cell>
          <cell r="R10">
            <v>1531</v>
          </cell>
          <cell r="T10">
            <v>1605</v>
          </cell>
          <cell r="U10">
            <v>65</v>
          </cell>
          <cell r="V10">
            <v>74</v>
          </cell>
        </row>
        <row r="11">
          <cell r="B11">
            <v>310</v>
          </cell>
          <cell r="D11">
            <v>303</v>
          </cell>
          <cell r="E11">
            <v>302</v>
          </cell>
          <cell r="G11">
            <v>310</v>
          </cell>
          <cell r="H11">
            <v>7</v>
          </cell>
          <cell r="I11">
            <v>8</v>
          </cell>
          <cell r="L11" t="str">
            <v>Intermodal</v>
          </cell>
          <cell r="O11">
            <v>310</v>
          </cell>
          <cell r="Q11">
            <v>303</v>
          </cell>
          <cell r="R11">
            <v>302</v>
          </cell>
          <cell r="T11">
            <v>310</v>
          </cell>
          <cell r="U11">
            <v>7</v>
          </cell>
          <cell r="V11">
            <v>8</v>
          </cell>
        </row>
        <row r="12">
          <cell r="B12">
            <v>1915</v>
          </cell>
          <cell r="C12">
            <v>0</v>
          </cell>
          <cell r="D12">
            <v>1843</v>
          </cell>
          <cell r="E12">
            <v>1833</v>
          </cell>
          <cell r="G12">
            <v>1915</v>
          </cell>
          <cell r="H12">
            <v>72</v>
          </cell>
          <cell r="I12">
            <v>82</v>
          </cell>
          <cell r="M12" t="str">
            <v>Surface Transportation</v>
          </cell>
          <cell r="O12">
            <v>1915</v>
          </cell>
          <cell r="P12">
            <v>0</v>
          </cell>
          <cell r="Q12">
            <v>1843</v>
          </cell>
          <cell r="R12">
            <v>1833</v>
          </cell>
          <cell r="T12">
            <v>1915</v>
          </cell>
          <cell r="U12">
            <v>72</v>
          </cell>
          <cell r="V12">
            <v>82</v>
          </cell>
        </row>
        <row r="14">
          <cell r="B14">
            <v>48</v>
          </cell>
          <cell r="D14">
            <v>49</v>
          </cell>
          <cell r="E14">
            <v>56</v>
          </cell>
          <cell r="G14">
            <v>48</v>
          </cell>
          <cell r="H14">
            <v>-1</v>
          </cell>
          <cell r="I14">
            <v>-8</v>
          </cell>
          <cell r="L14" t="str">
            <v xml:space="preserve">  International Terminals</v>
          </cell>
          <cell r="O14">
            <v>48</v>
          </cell>
          <cell r="Q14">
            <v>49</v>
          </cell>
          <cell r="R14">
            <v>56</v>
          </cell>
          <cell r="T14">
            <v>48</v>
          </cell>
          <cell r="U14">
            <v>-1</v>
          </cell>
          <cell r="V14">
            <v>-8</v>
          </cell>
        </row>
        <row r="15">
          <cell r="B15">
            <v>0</v>
          </cell>
          <cell r="D15">
            <v>0</v>
          </cell>
          <cell r="E15">
            <v>127</v>
          </cell>
          <cell r="G15">
            <v>0</v>
          </cell>
          <cell r="H15">
            <v>0</v>
          </cell>
          <cell r="I15">
            <v>-127</v>
          </cell>
          <cell r="L15" t="str">
            <v>Eliminations &amp; Other</v>
          </cell>
          <cell r="O15">
            <v>0</v>
          </cell>
          <cell r="Q15">
            <v>0</v>
          </cell>
          <cell r="R15">
            <v>127</v>
          </cell>
          <cell r="T15">
            <v>0</v>
          </cell>
          <cell r="U15">
            <v>0</v>
          </cell>
          <cell r="V15">
            <v>-127</v>
          </cell>
        </row>
        <row r="17">
          <cell r="B17">
            <v>1963</v>
          </cell>
          <cell r="C17">
            <v>0</v>
          </cell>
          <cell r="D17">
            <v>1892</v>
          </cell>
          <cell r="E17">
            <v>2016</v>
          </cell>
          <cell r="G17" t="e">
            <v>#REF!</v>
          </cell>
          <cell r="H17">
            <v>71</v>
          </cell>
          <cell r="I17">
            <v>-53</v>
          </cell>
          <cell r="M17" t="str">
            <v>Total</v>
          </cell>
          <cell r="O17">
            <v>1963</v>
          </cell>
          <cell r="P17">
            <v>0</v>
          </cell>
          <cell r="Q17">
            <v>1892</v>
          </cell>
          <cell r="R17">
            <v>2016</v>
          </cell>
          <cell r="T17" t="e">
            <v>#REF!</v>
          </cell>
          <cell r="U17">
            <v>71</v>
          </cell>
          <cell r="V17">
            <v>-53</v>
          </cell>
        </row>
        <row r="19">
          <cell r="K19" t="str">
            <v>Expense</v>
          </cell>
        </row>
        <row r="20">
          <cell r="B20">
            <v>1473</v>
          </cell>
          <cell r="D20">
            <v>1369</v>
          </cell>
          <cell r="E20">
            <v>1384</v>
          </cell>
          <cell r="G20">
            <v>-1473</v>
          </cell>
          <cell r="H20">
            <v>-104</v>
          </cell>
          <cell r="I20">
            <v>-89</v>
          </cell>
          <cell r="L20" t="str">
            <v>Rail</v>
          </cell>
          <cell r="O20">
            <v>1473</v>
          </cell>
          <cell r="Q20">
            <v>1369</v>
          </cell>
          <cell r="R20">
            <v>1384</v>
          </cell>
          <cell r="T20">
            <v>-1473</v>
          </cell>
          <cell r="U20">
            <v>-104</v>
          </cell>
          <cell r="V20">
            <v>-89</v>
          </cell>
        </row>
        <row r="21">
          <cell r="B21">
            <v>291</v>
          </cell>
          <cell r="D21">
            <v>285</v>
          </cell>
          <cell r="E21">
            <v>280</v>
          </cell>
          <cell r="G21">
            <v>-291</v>
          </cell>
          <cell r="H21">
            <v>-6</v>
          </cell>
          <cell r="I21">
            <v>-11</v>
          </cell>
          <cell r="L21" t="str">
            <v>Intermodal</v>
          </cell>
          <cell r="O21">
            <v>291</v>
          </cell>
          <cell r="Q21">
            <v>285</v>
          </cell>
          <cell r="R21">
            <v>280</v>
          </cell>
          <cell r="T21">
            <v>-291</v>
          </cell>
          <cell r="U21">
            <v>-6</v>
          </cell>
          <cell r="V21">
            <v>-11</v>
          </cell>
        </row>
        <row r="22">
          <cell r="B22">
            <v>1764</v>
          </cell>
          <cell r="C22">
            <v>0</v>
          </cell>
          <cell r="D22">
            <v>1654</v>
          </cell>
          <cell r="E22">
            <v>1664</v>
          </cell>
          <cell r="G22">
            <v>-1764</v>
          </cell>
          <cell r="H22">
            <v>-110</v>
          </cell>
          <cell r="I22">
            <v>-100</v>
          </cell>
          <cell r="M22" t="str">
            <v>Surface Transportation</v>
          </cell>
          <cell r="O22">
            <v>1764</v>
          </cell>
          <cell r="P22">
            <v>0</v>
          </cell>
          <cell r="Q22">
            <v>1654</v>
          </cell>
          <cell r="R22">
            <v>1664</v>
          </cell>
          <cell r="T22">
            <v>-1764</v>
          </cell>
          <cell r="U22">
            <v>-110</v>
          </cell>
          <cell r="V22">
            <v>-100</v>
          </cell>
        </row>
        <row r="24">
          <cell r="B24">
            <v>46</v>
          </cell>
          <cell r="D24">
            <v>43</v>
          </cell>
          <cell r="E24">
            <v>41</v>
          </cell>
          <cell r="G24">
            <v>-46</v>
          </cell>
          <cell r="H24">
            <v>-3</v>
          </cell>
          <cell r="I24">
            <v>-5</v>
          </cell>
          <cell r="L24" t="str">
            <v>International Terminals</v>
          </cell>
          <cell r="O24">
            <v>46</v>
          </cell>
          <cell r="Q24">
            <v>43</v>
          </cell>
          <cell r="R24">
            <v>41</v>
          </cell>
          <cell r="T24">
            <v>-46</v>
          </cell>
          <cell r="U24">
            <v>-3</v>
          </cell>
          <cell r="V24">
            <v>-5</v>
          </cell>
        </row>
        <row r="25">
          <cell r="B25">
            <v>-8</v>
          </cell>
          <cell r="D25">
            <v>-9</v>
          </cell>
          <cell r="E25">
            <v>134</v>
          </cell>
          <cell r="G25">
            <v>8</v>
          </cell>
          <cell r="H25">
            <v>-1</v>
          </cell>
          <cell r="I25">
            <v>142</v>
          </cell>
          <cell r="L25" t="str">
            <v>Eliminations &amp; Other</v>
          </cell>
          <cell r="O25">
            <v>-8</v>
          </cell>
          <cell r="Q25">
            <v>-9</v>
          </cell>
          <cell r="R25">
            <v>134</v>
          </cell>
          <cell r="T25">
            <v>8</v>
          </cell>
          <cell r="U25">
            <v>-1</v>
          </cell>
          <cell r="V25">
            <v>142</v>
          </cell>
        </row>
        <row r="27">
          <cell r="B27">
            <v>1802</v>
          </cell>
          <cell r="C27">
            <v>0</v>
          </cell>
          <cell r="D27">
            <v>1688</v>
          </cell>
          <cell r="E27">
            <v>1839</v>
          </cell>
          <cell r="G27" t="e">
            <v>#REF!</v>
          </cell>
          <cell r="H27">
            <v>-114</v>
          </cell>
          <cell r="I27">
            <v>37</v>
          </cell>
          <cell r="M27" t="str">
            <v>Total</v>
          </cell>
          <cell r="O27">
            <v>1802</v>
          </cell>
          <cell r="P27">
            <v>0</v>
          </cell>
          <cell r="Q27">
            <v>1688</v>
          </cell>
          <cell r="R27">
            <v>1839</v>
          </cell>
          <cell r="T27" t="e">
            <v>#REF!</v>
          </cell>
          <cell r="U27">
            <v>-114</v>
          </cell>
          <cell r="V27">
            <v>37</v>
          </cell>
        </row>
        <row r="29">
          <cell r="K29" t="str">
            <v>Operating Income</v>
          </cell>
        </row>
        <row r="30">
          <cell r="B30">
            <v>132</v>
          </cell>
          <cell r="C30">
            <v>0</v>
          </cell>
          <cell r="D30">
            <v>171</v>
          </cell>
          <cell r="E30">
            <v>147</v>
          </cell>
          <cell r="G30">
            <v>132</v>
          </cell>
          <cell r="H30">
            <v>-39</v>
          </cell>
          <cell r="I30">
            <v>-15</v>
          </cell>
          <cell r="L30" t="str">
            <v xml:space="preserve">  Rail</v>
          </cell>
          <cell r="O30">
            <v>132</v>
          </cell>
          <cell r="P30">
            <v>0</v>
          </cell>
          <cell r="Q30">
            <v>171</v>
          </cell>
          <cell r="R30">
            <v>147</v>
          </cell>
          <cell r="T30">
            <v>132</v>
          </cell>
          <cell r="U30">
            <v>-39</v>
          </cell>
          <cell r="V30">
            <v>-15</v>
          </cell>
        </row>
        <row r="31">
          <cell r="B31">
            <v>19</v>
          </cell>
          <cell r="C31">
            <v>0</v>
          </cell>
          <cell r="D31">
            <v>18</v>
          </cell>
          <cell r="E31">
            <v>22</v>
          </cell>
          <cell r="G31">
            <v>19</v>
          </cell>
          <cell r="H31">
            <v>1</v>
          </cell>
          <cell r="I31">
            <v>-3</v>
          </cell>
          <cell r="L31" t="str">
            <v xml:space="preserve">  Intermodal</v>
          </cell>
          <cell r="O31">
            <v>19</v>
          </cell>
          <cell r="P31">
            <v>0</v>
          </cell>
          <cell r="Q31">
            <v>18</v>
          </cell>
          <cell r="R31">
            <v>22</v>
          </cell>
          <cell r="T31">
            <v>19</v>
          </cell>
          <cell r="U31">
            <v>1</v>
          </cell>
          <cell r="V31">
            <v>-3</v>
          </cell>
        </row>
        <row r="32">
          <cell r="B32">
            <v>151</v>
          </cell>
          <cell r="C32">
            <v>0</v>
          </cell>
          <cell r="D32">
            <v>189</v>
          </cell>
          <cell r="E32">
            <v>169</v>
          </cell>
          <cell r="G32">
            <v>151</v>
          </cell>
          <cell r="H32">
            <v>-38</v>
          </cell>
          <cell r="I32">
            <v>-18</v>
          </cell>
          <cell r="M32" t="str">
            <v>Surface Transportation</v>
          </cell>
          <cell r="O32">
            <v>151</v>
          </cell>
          <cell r="P32">
            <v>0</v>
          </cell>
          <cell r="Q32">
            <v>189</v>
          </cell>
          <cell r="R32">
            <v>169</v>
          </cell>
          <cell r="T32">
            <v>151</v>
          </cell>
          <cell r="U32">
            <v>-38</v>
          </cell>
          <cell r="V32">
            <v>-18</v>
          </cell>
        </row>
        <row r="34">
          <cell r="B34">
            <v>2</v>
          </cell>
          <cell r="C34">
            <v>0</v>
          </cell>
          <cell r="D34">
            <v>6</v>
          </cell>
          <cell r="E34">
            <v>15</v>
          </cell>
          <cell r="G34">
            <v>2</v>
          </cell>
          <cell r="H34">
            <v>-4</v>
          </cell>
          <cell r="I34">
            <v>-13</v>
          </cell>
          <cell r="L34" t="str">
            <v>International Terminals</v>
          </cell>
          <cell r="O34">
            <v>2</v>
          </cell>
          <cell r="P34">
            <v>0</v>
          </cell>
          <cell r="Q34">
            <v>6</v>
          </cell>
          <cell r="R34">
            <v>15</v>
          </cell>
          <cell r="T34">
            <v>2</v>
          </cell>
          <cell r="U34">
            <v>-4</v>
          </cell>
          <cell r="V34">
            <v>-13</v>
          </cell>
        </row>
        <row r="35">
          <cell r="B35">
            <v>8</v>
          </cell>
          <cell r="C35">
            <v>0</v>
          </cell>
          <cell r="D35">
            <v>9</v>
          </cell>
          <cell r="E35">
            <v>-7</v>
          </cell>
          <cell r="G35">
            <v>2</v>
          </cell>
          <cell r="H35">
            <v>-1</v>
          </cell>
          <cell r="I35">
            <v>15</v>
          </cell>
          <cell r="L35" t="str">
            <v>Eliminations &amp; Other</v>
          </cell>
          <cell r="O35">
            <v>8</v>
          </cell>
          <cell r="P35">
            <v>0</v>
          </cell>
          <cell r="Q35">
            <v>9</v>
          </cell>
          <cell r="R35">
            <v>-7</v>
          </cell>
          <cell r="T35">
            <v>2</v>
          </cell>
          <cell r="U35">
            <v>-1</v>
          </cell>
          <cell r="V35">
            <v>15</v>
          </cell>
        </row>
        <row r="37">
          <cell r="B37">
            <v>161</v>
          </cell>
          <cell r="C37">
            <v>0</v>
          </cell>
          <cell r="D37">
            <v>204</v>
          </cell>
          <cell r="E37">
            <v>177</v>
          </cell>
          <cell r="G37" t="e">
            <v>#REF!</v>
          </cell>
          <cell r="H37">
            <v>-43</v>
          </cell>
          <cell r="I37">
            <v>-16</v>
          </cell>
          <cell r="M37" t="str">
            <v>Total</v>
          </cell>
          <cell r="O37">
            <v>161</v>
          </cell>
          <cell r="P37">
            <v>0</v>
          </cell>
          <cell r="Q37">
            <v>204</v>
          </cell>
          <cell r="R37">
            <v>177</v>
          </cell>
          <cell r="T37" t="e">
            <v>#REF!</v>
          </cell>
          <cell r="U37">
            <v>-43</v>
          </cell>
          <cell r="V37">
            <v>-16</v>
          </cell>
        </row>
        <row r="39">
          <cell r="B39">
            <v>-10</v>
          </cell>
          <cell r="D39">
            <v>-19</v>
          </cell>
          <cell r="E39">
            <v>-10</v>
          </cell>
          <cell r="G39">
            <v>-10</v>
          </cell>
          <cell r="H39">
            <v>9</v>
          </cell>
          <cell r="I39">
            <v>0</v>
          </cell>
          <cell r="K39" t="str">
            <v>Other Income (Expense)</v>
          </cell>
          <cell r="O39">
            <v>-10</v>
          </cell>
          <cell r="Q39">
            <v>-19</v>
          </cell>
          <cell r="R39">
            <v>-10</v>
          </cell>
          <cell r="T39">
            <v>-10</v>
          </cell>
          <cell r="U39">
            <v>9</v>
          </cell>
          <cell r="V39">
            <v>0</v>
          </cell>
        </row>
        <row r="40">
          <cell r="B40">
            <v>108</v>
          </cell>
          <cell r="D40">
            <v>108</v>
          </cell>
          <cell r="E40">
            <v>103</v>
          </cell>
          <cell r="G40">
            <v>-108</v>
          </cell>
          <cell r="H40">
            <v>0</v>
          </cell>
          <cell r="I40">
            <v>-5</v>
          </cell>
          <cell r="K40" t="str">
            <v>Interest Expense</v>
          </cell>
          <cell r="O40">
            <v>108</v>
          </cell>
          <cell r="Q40">
            <v>108</v>
          </cell>
          <cell r="R40">
            <v>103</v>
          </cell>
          <cell r="T40">
            <v>-108</v>
          </cell>
          <cell r="U40">
            <v>0</v>
          </cell>
          <cell r="V40">
            <v>-5</v>
          </cell>
        </row>
        <row r="42">
          <cell r="B42">
            <v>43</v>
          </cell>
          <cell r="C42">
            <v>0</v>
          </cell>
          <cell r="D42">
            <v>77</v>
          </cell>
          <cell r="E42">
            <v>64</v>
          </cell>
          <cell r="G42">
            <v>43</v>
          </cell>
          <cell r="H42">
            <v>-34</v>
          </cell>
          <cell r="I42">
            <v>-21</v>
          </cell>
          <cell r="K42" t="str">
            <v>Pretax Earnings</v>
          </cell>
          <cell r="O42">
            <v>43</v>
          </cell>
          <cell r="P42">
            <v>0</v>
          </cell>
          <cell r="Q42">
            <v>77</v>
          </cell>
          <cell r="R42">
            <v>64</v>
          </cell>
          <cell r="T42">
            <v>43</v>
          </cell>
          <cell r="U42">
            <v>-34</v>
          </cell>
          <cell r="V42">
            <v>-21</v>
          </cell>
        </row>
        <row r="43">
          <cell r="B43">
            <v>13</v>
          </cell>
          <cell r="D43">
            <v>26</v>
          </cell>
          <cell r="E43">
            <v>22</v>
          </cell>
          <cell r="G43">
            <v>-13</v>
          </cell>
          <cell r="H43">
            <v>13</v>
          </cell>
          <cell r="I43">
            <v>9</v>
          </cell>
          <cell r="K43" t="str">
            <v>Income Tax Expense</v>
          </cell>
          <cell r="O43">
            <v>13</v>
          </cell>
          <cell r="Q43">
            <v>26</v>
          </cell>
          <cell r="R43">
            <v>22</v>
          </cell>
          <cell r="T43">
            <v>-13</v>
          </cell>
          <cell r="U43">
            <v>13</v>
          </cell>
          <cell r="V43">
            <v>9</v>
          </cell>
        </row>
        <row r="44">
          <cell r="B44">
            <v>30</v>
          </cell>
          <cell r="C44">
            <v>0</v>
          </cell>
          <cell r="D44">
            <v>51</v>
          </cell>
          <cell r="E44">
            <v>42</v>
          </cell>
          <cell r="G44">
            <v>30</v>
          </cell>
          <cell r="H44">
            <v>-21</v>
          </cell>
          <cell r="I44">
            <v>-12</v>
          </cell>
          <cell r="K44" t="str">
            <v>Earnings From Continuing Operations</v>
          </cell>
          <cell r="O44">
            <v>30</v>
          </cell>
          <cell r="P44">
            <v>0</v>
          </cell>
          <cell r="Q44">
            <v>51</v>
          </cell>
          <cell r="R44">
            <v>42</v>
          </cell>
          <cell r="T44">
            <v>30</v>
          </cell>
          <cell r="U44">
            <v>-21</v>
          </cell>
          <cell r="V44">
            <v>-12</v>
          </cell>
        </row>
        <row r="45">
          <cell r="B45">
            <v>0</v>
          </cell>
          <cell r="D45">
            <v>0</v>
          </cell>
          <cell r="E45">
            <v>0</v>
          </cell>
          <cell r="H45">
            <v>0</v>
          </cell>
          <cell r="I45">
            <v>0</v>
          </cell>
          <cell r="K45" t="str">
            <v>Earnings From Discontinued Operations</v>
          </cell>
          <cell r="O45">
            <v>0</v>
          </cell>
          <cell r="Q45">
            <v>0</v>
          </cell>
          <cell r="R45">
            <v>0</v>
          </cell>
          <cell r="U45">
            <v>0</v>
          </cell>
          <cell r="V45">
            <v>0</v>
          </cell>
        </row>
        <row r="46">
          <cell r="B46">
            <v>0</v>
          </cell>
          <cell r="D46">
            <v>0</v>
          </cell>
          <cell r="E46">
            <v>0</v>
          </cell>
          <cell r="H46">
            <v>0</v>
          </cell>
          <cell r="I46">
            <v>0</v>
          </cell>
          <cell r="K46" t="str">
            <v>Gain on Sale of Discontinued Operations</v>
          </cell>
          <cell r="O46">
            <v>0</v>
          </cell>
          <cell r="Q46">
            <v>0</v>
          </cell>
          <cell r="R46">
            <v>0</v>
          </cell>
          <cell r="U46">
            <v>0</v>
          </cell>
          <cell r="V46">
            <v>0</v>
          </cell>
        </row>
        <row r="48">
          <cell r="B48">
            <v>30</v>
          </cell>
          <cell r="C48">
            <v>0</v>
          </cell>
          <cell r="D48">
            <v>51</v>
          </cell>
          <cell r="E48">
            <v>42</v>
          </cell>
          <cell r="H48">
            <v>-21</v>
          </cell>
          <cell r="I48">
            <v>-12</v>
          </cell>
          <cell r="K48" t="str">
            <v>Earnings Before Cumulative Effect of Accounting Change</v>
          </cell>
          <cell r="O48">
            <v>30</v>
          </cell>
          <cell r="P48">
            <v>0</v>
          </cell>
          <cell r="Q48">
            <v>51</v>
          </cell>
          <cell r="R48">
            <v>42</v>
          </cell>
          <cell r="U48">
            <v>-21</v>
          </cell>
          <cell r="V48">
            <v>-12</v>
          </cell>
        </row>
        <row r="49">
          <cell r="B49">
            <v>0</v>
          </cell>
          <cell r="D49">
            <v>0</v>
          </cell>
          <cell r="E49">
            <v>57</v>
          </cell>
          <cell r="H49">
            <v>0</v>
          </cell>
          <cell r="I49">
            <v>57</v>
          </cell>
          <cell r="K49" t="str">
            <v>Cumulative Effect of Accounting Change</v>
          </cell>
          <cell r="O49">
            <v>0</v>
          </cell>
          <cell r="Q49">
            <v>0</v>
          </cell>
          <cell r="R49">
            <v>57</v>
          </cell>
          <cell r="U49">
            <v>0</v>
          </cell>
          <cell r="V49">
            <v>-57</v>
          </cell>
        </row>
        <row r="51">
          <cell r="B51">
            <v>30</v>
          </cell>
          <cell r="C51">
            <v>0</v>
          </cell>
          <cell r="D51">
            <v>51</v>
          </cell>
          <cell r="E51">
            <v>99</v>
          </cell>
          <cell r="G51">
            <v>30</v>
          </cell>
          <cell r="H51">
            <v>-21</v>
          </cell>
          <cell r="I51">
            <v>45</v>
          </cell>
          <cell r="K51" t="str">
            <v>Net Earnings</v>
          </cell>
          <cell r="O51">
            <v>30</v>
          </cell>
          <cell r="P51">
            <v>0</v>
          </cell>
          <cell r="Q51">
            <v>51</v>
          </cell>
          <cell r="R51">
            <v>99</v>
          </cell>
          <cell r="T51">
            <v>30</v>
          </cell>
          <cell r="U51">
            <v>-21</v>
          </cell>
          <cell r="V51">
            <v>-69</v>
          </cell>
        </row>
        <row r="53">
          <cell r="K53" t="str">
            <v>Earnings Per Share, Assuming Dilution:</v>
          </cell>
        </row>
        <row r="54">
          <cell r="G54">
            <v>0</v>
          </cell>
          <cell r="H54">
            <v>0</v>
          </cell>
          <cell r="I54">
            <v>0</v>
          </cell>
          <cell r="L54" t="str">
            <v>Earnings From Continuing Operations</v>
          </cell>
          <cell r="T54">
            <v>0</v>
          </cell>
          <cell r="U54">
            <v>0</v>
          </cell>
          <cell r="V54">
            <v>0</v>
          </cell>
        </row>
        <row r="55">
          <cell r="B55">
            <v>0</v>
          </cell>
          <cell r="D55">
            <v>0</v>
          </cell>
          <cell r="E55">
            <v>0</v>
          </cell>
          <cell r="G55">
            <v>0</v>
          </cell>
          <cell r="H55">
            <v>0</v>
          </cell>
          <cell r="I55">
            <v>0</v>
          </cell>
          <cell r="L55" t="str">
            <v>Earnings From Discontinued Operations</v>
          </cell>
          <cell r="O55">
            <v>0</v>
          </cell>
          <cell r="Q55">
            <v>0</v>
          </cell>
          <cell r="T55">
            <v>0</v>
          </cell>
          <cell r="U55">
            <v>0</v>
          </cell>
          <cell r="V55">
            <v>0</v>
          </cell>
        </row>
        <row r="56">
          <cell r="B56">
            <v>0</v>
          </cell>
          <cell r="D56">
            <v>0</v>
          </cell>
          <cell r="E56">
            <v>0</v>
          </cell>
          <cell r="G56">
            <v>0</v>
          </cell>
          <cell r="H56">
            <v>0</v>
          </cell>
          <cell r="I56">
            <v>0</v>
          </cell>
          <cell r="L56" t="str">
            <v>Gain on  Sale of Discontinued Operations</v>
          </cell>
          <cell r="O56">
            <v>0</v>
          </cell>
          <cell r="Q56">
            <v>0</v>
          </cell>
          <cell r="T56">
            <v>0</v>
          </cell>
          <cell r="U56">
            <v>0</v>
          </cell>
          <cell r="V56">
            <v>0</v>
          </cell>
        </row>
        <row r="58">
          <cell r="B58">
            <v>0</v>
          </cell>
          <cell r="C58">
            <v>0</v>
          </cell>
          <cell r="D58">
            <v>0.24</v>
          </cell>
          <cell r="E58">
            <v>0.2</v>
          </cell>
          <cell r="H58">
            <v>0</v>
          </cell>
          <cell r="I58">
            <v>0</v>
          </cell>
          <cell r="K58" t="str">
            <v>Earnings Before Cumulative Effect of Accounting Change</v>
          </cell>
          <cell r="O58">
            <v>0</v>
          </cell>
          <cell r="P58">
            <v>0</v>
          </cell>
          <cell r="Q58">
            <v>0.24</v>
          </cell>
          <cell r="R58">
            <v>0.2</v>
          </cell>
          <cell r="U58">
            <v>0</v>
          </cell>
          <cell r="V58">
            <v>0</v>
          </cell>
        </row>
        <row r="59">
          <cell r="B59">
            <v>0</v>
          </cell>
          <cell r="D59">
            <v>0</v>
          </cell>
          <cell r="E59">
            <v>0.27</v>
          </cell>
          <cell r="H59">
            <v>0</v>
          </cell>
          <cell r="I59">
            <v>-0.27</v>
          </cell>
          <cell r="K59" t="str">
            <v>Cumulative Effect of Accounting Change</v>
          </cell>
          <cell r="O59">
            <v>0</v>
          </cell>
          <cell r="Q59">
            <v>0</v>
          </cell>
          <cell r="R59">
            <v>0.27</v>
          </cell>
          <cell r="U59">
            <v>0</v>
          </cell>
          <cell r="V59">
            <v>-0.27</v>
          </cell>
        </row>
        <row r="61">
          <cell r="B61">
            <v>0</v>
          </cell>
          <cell r="C61">
            <v>0</v>
          </cell>
          <cell r="D61">
            <v>0.24</v>
          </cell>
          <cell r="E61">
            <v>0.47000000000000003</v>
          </cell>
          <cell r="G61">
            <v>0</v>
          </cell>
          <cell r="H61">
            <v>0</v>
          </cell>
          <cell r="I61">
            <v>-0.27</v>
          </cell>
          <cell r="K61" t="str">
            <v xml:space="preserve"> Earnings Per Share</v>
          </cell>
          <cell r="O61">
            <v>0</v>
          </cell>
          <cell r="P61">
            <v>0</v>
          </cell>
          <cell r="Q61">
            <v>0.24</v>
          </cell>
          <cell r="R61">
            <v>0.47000000000000003</v>
          </cell>
          <cell r="T61">
            <v>0</v>
          </cell>
          <cell r="U61">
            <v>0</v>
          </cell>
          <cell r="V61">
            <v>-0.27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00"/>
      <sheetName val="PAY%"/>
      <sheetName val="ETC695"/>
      <sheetName val="N066"/>
      <sheetName val="N192"/>
      <sheetName val="N291"/>
      <sheetName val="N693-LMS"/>
      <sheetName val="N693-PLIS"/>
    </sheetNames>
    <sheetDataSet>
      <sheetData sheetId="0">
        <row r="5">
          <cell r="C5">
            <v>6.7500000000000004E-2</v>
          </cell>
        </row>
        <row r="6">
          <cell r="C6">
            <v>5</v>
          </cell>
        </row>
        <row r="7">
          <cell r="C7">
            <v>4</v>
          </cell>
        </row>
        <row r="8">
          <cell r="C8">
            <v>36671</v>
          </cell>
        </row>
        <row r="13">
          <cell r="C13">
            <v>401887.68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llforward-2005"/>
      <sheetName val="Rollforward-2004"/>
      <sheetName val="Rollforward - 2004"/>
      <sheetName val="NCB"/>
      <sheetName val="NCB-1"/>
      <sheetName val="EXEC SUM 12-04"/>
      <sheetName val="ACCTBAL"/>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neRibbonProperties"/>
      <sheetName val="BneWorkBookProperties"/>
      <sheetName val="BneLog"/>
      <sheetName val="PopCache"/>
      <sheetName val="Narrative"/>
      <sheetName val="JE"/>
      <sheetName val="JE Summary"/>
      <sheetName val="T Account Summary"/>
      <sheetName val="Activity Details"/>
      <sheetName val="GL Tie-out"/>
      <sheetName val="WP1a"/>
      <sheetName val="WP3a"/>
      <sheetName val="Sheet1"/>
    </sheetNames>
    <sheetDataSet>
      <sheetData sheetId="0"/>
      <sheetData sheetId="1"/>
      <sheetData sheetId="2"/>
      <sheetData sheetId="3">
        <row r="1">
          <cell r="A1" t="str">
            <v>No</v>
          </cell>
        </row>
      </sheetData>
      <sheetData sheetId="4"/>
      <sheetData sheetId="5"/>
      <sheetData sheetId="6"/>
      <sheetData sheetId="7"/>
      <sheetData sheetId="8"/>
      <sheetData sheetId="9"/>
      <sheetData sheetId="10"/>
      <sheetData sheetId="1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view Key Points"/>
      <sheetName val="Narrative"/>
      <sheetName val="Balance Breakdown"/>
      <sheetName val="Account#(s)"/>
      <sheetName val="BB"/>
      <sheetName val="WP-1"/>
      <sheetName val="WP-2"/>
      <sheetName val="WP-3"/>
      <sheetName val="WP-4"/>
      <sheetName val="WP-5"/>
      <sheetName val="WP-6"/>
      <sheetName val="WP-6a"/>
      <sheetName val="WP-7"/>
      <sheetName val="WP-7.1"/>
      <sheetName val="WP-7.2"/>
      <sheetName val="WP-8"/>
      <sheetName val="WP-9"/>
      <sheetName val="P8 TB"/>
      <sheetName val="PeriodKey"/>
      <sheetName val="ImpactTypes"/>
    </sheetNames>
    <sheetDataSet>
      <sheetData sheetId="0"/>
      <sheetData sheetId="1"/>
      <sheetData sheetId="2"/>
      <sheetData sheetId="3">
        <row r="257">
          <cell r="F257">
            <v>-11750856043.969995</v>
          </cell>
          <cell r="L257">
            <v>-88600.039618497482</v>
          </cell>
        </row>
      </sheetData>
      <sheetData sheetId="4"/>
      <sheetData sheetId="5"/>
      <sheetData sheetId="6"/>
      <sheetData sheetId="7"/>
      <sheetData sheetId="8"/>
      <sheetData sheetId="9"/>
      <sheetData sheetId="10"/>
      <sheetData sheetId="11">
        <row r="288">
          <cell r="D288">
            <v>27973220.770000003</v>
          </cell>
        </row>
      </sheetData>
      <sheetData sheetId="12"/>
      <sheetData sheetId="13"/>
      <sheetData sheetId="14"/>
      <sheetData sheetId="15"/>
      <sheetData sheetId="16"/>
      <sheetData sheetId="17"/>
      <sheetData sheetId="18"/>
      <sheetData sheetId="19"/>
      <sheetData sheetId="20">
        <row r="2">
          <cell r="A2" t="str">
            <v>Reconciling Item</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 Tax"/>
      <sheetName val="BS Consol upload"/>
      <sheetName val="IS Consol upload"/>
      <sheetName val="Ownership"/>
      <sheetName val="Elim JE"/>
      <sheetName val="Elim Recon"/>
      <sheetName val="JCI"/>
      <sheetName val="Starr"/>
      <sheetName val="Supra"/>
      <sheetName val="Anchorage"/>
      <sheetName val="CSXdeMexico"/>
      <sheetName val="Yukon"/>
      <sheetName val="Yukon TB"/>
      <sheetName val="OSPRE"/>
      <sheetName val="BPIC"/>
      <sheetName val="COPT"/>
      <sheetName val="WP LAND"/>
      <sheetName val="TB CBUS"/>
      <sheetName val="DETAIL RECORDS"/>
      <sheetName val="C100"/>
    </sheetNames>
    <sheetDataSet>
      <sheetData sheetId="0" refreshError="1"/>
      <sheetData sheetId="1" refreshError="1">
        <row r="17">
          <cell r="F17" t="str">
            <v xml:space="preserve"> </v>
          </cell>
          <cell r="S17">
            <v>0</v>
          </cell>
        </row>
        <row r="18">
          <cell r="F18">
            <v>10120000</v>
          </cell>
          <cell r="G18">
            <v>0</v>
          </cell>
          <cell r="H18">
            <v>0</v>
          </cell>
          <cell r="I18">
            <v>0</v>
          </cell>
          <cell r="J18">
            <v>0</v>
          </cell>
          <cell r="K18">
            <v>0</v>
          </cell>
          <cell r="L18">
            <v>0</v>
          </cell>
          <cell r="M18">
            <v>0</v>
          </cell>
          <cell r="N18">
            <v>0</v>
          </cell>
          <cell r="O18">
            <v>0</v>
          </cell>
          <cell r="P18">
            <v>0</v>
          </cell>
          <cell r="Q18">
            <v>353000</v>
          </cell>
          <cell r="S18">
            <v>353000</v>
          </cell>
          <cell r="V18">
            <v>353000</v>
          </cell>
          <cell r="W18">
            <v>10100000</v>
          </cell>
          <cell r="X18">
            <v>352495.15</v>
          </cell>
          <cell r="AA18">
            <v>352</v>
          </cell>
          <cell r="AB18" t="e">
            <v>#NAME?</v>
          </cell>
        </row>
        <row r="19">
          <cell r="F19">
            <v>10100030</v>
          </cell>
          <cell r="G19">
            <v>0</v>
          </cell>
          <cell r="H19">
            <v>0</v>
          </cell>
          <cell r="I19">
            <v>0</v>
          </cell>
          <cell r="J19">
            <v>0</v>
          </cell>
          <cell r="K19">
            <v>0</v>
          </cell>
          <cell r="L19">
            <v>6119.96</v>
          </cell>
          <cell r="M19">
            <v>0</v>
          </cell>
          <cell r="N19">
            <v>0</v>
          </cell>
          <cell r="O19">
            <v>0</v>
          </cell>
          <cell r="P19">
            <v>0</v>
          </cell>
          <cell r="Q19">
            <v>0</v>
          </cell>
          <cell r="S19">
            <v>6119.96</v>
          </cell>
          <cell r="V19">
            <v>6119.96</v>
          </cell>
        </row>
        <row r="20">
          <cell r="F20">
            <v>10100040</v>
          </cell>
          <cell r="G20">
            <v>0</v>
          </cell>
          <cell r="H20">
            <v>-6624.81</v>
          </cell>
          <cell r="I20">
            <v>0</v>
          </cell>
          <cell r="J20">
            <v>0</v>
          </cell>
          <cell r="K20">
            <v>0</v>
          </cell>
          <cell r="L20">
            <v>0</v>
          </cell>
          <cell r="M20">
            <v>0</v>
          </cell>
          <cell r="N20">
            <v>0</v>
          </cell>
          <cell r="O20">
            <v>0</v>
          </cell>
          <cell r="P20">
            <v>0</v>
          </cell>
          <cell r="Q20">
            <v>0</v>
          </cell>
          <cell r="S20">
            <v>-6624.81</v>
          </cell>
          <cell r="V20">
            <v>-6624.81</v>
          </cell>
        </row>
        <row r="21">
          <cell r="F21">
            <v>10120001</v>
          </cell>
          <cell r="G21">
            <v>-321121.08</v>
          </cell>
          <cell r="H21">
            <v>-4312663.32</v>
          </cell>
          <cell r="I21">
            <v>-20014567.600000001</v>
          </cell>
          <cell r="J21">
            <v>-4693461.05</v>
          </cell>
          <cell r="K21">
            <v>0</v>
          </cell>
          <cell r="L21">
            <v>5336026.2500000009</v>
          </cell>
          <cell r="M21">
            <v>1378641097.8800001</v>
          </cell>
          <cell r="N21">
            <v>0</v>
          </cell>
          <cell r="O21">
            <v>13676978.699999999</v>
          </cell>
          <cell r="P21">
            <v>-124699.83</v>
          </cell>
          <cell r="Q21">
            <v>0</v>
          </cell>
          <cell r="S21">
            <v>1368187589.9500003</v>
          </cell>
          <cell r="V21">
            <v>1368187589.9500003</v>
          </cell>
          <cell r="W21" t="str">
            <v>10120000.CORPCP</v>
          </cell>
          <cell r="X21">
            <v>1369510241.3400004</v>
          </cell>
          <cell r="AA21">
            <v>1369510</v>
          </cell>
          <cell r="AB21" t="e">
            <v>#NAME?</v>
          </cell>
        </row>
        <row r="22">
          <cell r="F22" t="str">
            <v>10120000.CORPCP</v>
          </cell>
          <cell r="G22">
            <v>0</v>
          </cell>
          <cell r="H22">
            <v>0</v>
          </cell>
          <cell r="I22">
            <v>0</v>
          </cell>
          <cell r="J22">
            <v>0</v>
          </cell>
          <cell r="K22">
            <v>0</v>
          </cell>
          <cell r="L22">
            <v>0</v>
          </cell>
          <cell r="M22">
            <v>0</v>
          </cell>
          <cell r="N22">
            <v>0</v>
          </cell>
          <cell r="O22">
            <v>0</v>
          </cell>
          <cell r="P22">
            <v>0</v>
          </cell>
          <cell r="Q22">
            <v>-1025000</v>
          </cell>
          <cell r="S22">
            <v>-1025000</v>
          </cell>
          <cell r="V22">
            <v>-1025000</v>
          </cell>
        </row>
        <row r="23">
          <cell r="F23">
            <v>10130015</v>
          </cell>
          <cell r="G23">
            <v>0</v>
          </cell>
          <cell r="H23">
            <v>0</v>
          </cell>
          <cell r="I23">
            <v>0</v>
          </cell>
          <cell r="J23">
            <v>0</v>
          </cell>
          <cell r="K23">
            <v>0</v>
          </cell>
          <cell r="L23">
            <v>0</v>
          </cell>
          <cell r="M23">
            <v>1924366.75</v>
          </cell>
          <cell r="N23">
            <v>0</v>
          </cell>
          <cell r="O23">
            <v>0</v>
          </cell>
          <cell r="P23">
            <v>0</v>
          </cell>
          <cell r="Q23">
            <v>0</v>
          </cell>
          <cell r="S23">
            <v>1924366.75</v>
          </cell>
          <cell r="V23">
            <v>1924366.75</v>
          </cell>
        </row>
        <row r="24">
          <cell r="F24">
            <v>10130025</v>
          </cell>
          <cell r="G24">
            <v>0</v>
          </cell>
          <cell r="H24">
            <v>0</v>
          </cell>
          <cell r="I24">
            <v>0</v>
          </cell>
          <cell r="J24">
            <v>0</v>
          </cell>
          <cell r="K24">
            <v>0</v>
          </cell>
          <cell r="L24">
            <v>0</v>
          </cell>
          <cell r="M24">
            <v>423284.64000000013</v>
          </cell>
          <cell r="N24">
            <v>0</v>
          </cell>
          <cell r="O24">
            <v>0</v>
          </cell>
          <cell r="P24">
            <v>0</v>
          </cell>
          <cell r="Q24">
            <v>0</v>
          </cell>
          <cell r="S24">
            <v>423284.64000000013</v>
          </cell>
          <cell r="V24">
            <v>423284.64000000013</v>
          </cell>
        </row>
        <row r="25">
          <cell r="F25">
            <v>10170010</v>
          </cell>
          <cell r="G25">
            <v>0</v>
          </cell>
          <cell r="H25">
            <v>0</v>
          </cell>
          <cell r="I25">
            <v>0</v>
          </cell>
          <cell r="J25">
            <v>0</v>
          </cell>
          <cell r="K25">
            <v>0</v>
          </cell>
          <cell r="L25">
            <v>0</v>
          </cell>
          <cell r="M25">
            <v>0</v>
          </cell>
          <cell r="N25">
            <v>0</v>
          </cell>
          <cell r="O25">
            <v>0</v>
          </cell>
          <cell r="P25">
            <v>0</v>
          </cell>
          <cell r="Q25">
            <v>0</v>
          </cell>
          <cell r="S25">
            <v>0</v>
          </cell>
          <cell r="V25">
            <v>0</v>
          </cell>
        </row>
        <row r="26">
          <cell r="F26">
            <v>10530097</v>
          </cell>
          <cell r="G26">
            <v>0</v>
          </cell>
          <cell r="H26">
            <v>0</v>
          </cell>
          <cell r="I26">
            <v>0</v>
          </cell>
          <cell r="J26">
            <v>0</v>
          </cell>
          <cell r="K26">
            <v>0</v>
          </cell>
          <cell r="L26">
            <v>0</v>
          </cell>
          <cell r="M26">
            <v>0</v>
          </cell>
          <cell r="N26">
            <v>0</v>
          </cell>
          <cell r="O26">
            <v>594826.56999999995</v>
          </cell>
          <cell r="P26">
            <v>0</v>
          </cell>
          <cell r="Q26">
            <v>0</v>
          </cell>
          <cell r="S26">
            <v>594826.56999999995</v>
          </cell>
          <cell r="V26">
            <v>594826.56999999995</v>
          </cell>
        </row>
        <row r="27">
          <cell r="F27">
            <v>10550000</v>
          </cell>
          <cell r="G27">
            <v>0</v>
          </cell>
          <cell r="H27">
            <v>0</v>
          </cell>
          <cell r="I27">
            <v>0</v>
          </cell>
          <cell r="J27">
            <v>0</v>
          </cell>
          <cell r="K27">
            <v>0</v>
          </cell>
          <cell r="L27">
            <v>0</v>
          </cell>
          <cell r="M27">
            <v>0</v>
          </cell>
          <cell r="N27">
            <v>0</v>
          </cell>
          <cell r="O27">
            <v>0</v>
          </cell>
          <cell r="P27">
            <v>0</v>
          </cell>
          <cell r="Q27">
            <v>897000</v>
          </cell>
          <cell r="S27">
            <v>897000</v>
          </cell>
          <cell r="V27">
            <v>897000</v>
          </cell>
        </row>
        <row r="28">
          <cell r="F28">
            <v>10550115</v>
          </cell>
          <cell r="G28">
            <v>0</v>
          </cell>
          <cell r="H28">
            <v>313990.09000000003</v>
          </cell>
          <cell r="I28">
            <v>0</v>
          </cell>
          <cell r="J28">
            <v>0</v>
          </cell>
          <cell r="K28">
            <v>0</v>
          </cell>
          <cell r="L28">
            <v>0</v>
          </cell>
          <cell r="M28">
            <v>0</v>
          </cell>
          <cell r="N28">
            <v>0</v>
          </cell>
          <cell r="O28">
            <v>0</v>
          </cell>
          <cell r="P28">
            <v>0</v>
          </cell>
          <cell r="Q28">
            <v>0</v>
          </cell>
          <cell r="S28">
            <v>313990.09000000003</v>
          </cell>
          <cell r="V28">
            <v>313990.09000000003</v>
          </cell>
          <cell r="W28">
            <v>10550000</v>
          </cell>
          <cell r="X28">
            <v>1805816.66</v>
          </cell>
          <cell r="AA28">
            <v>1806</v>
          </cell>
          <cell r="AB28" t="e">
            <v>#NAME?</v>
          </cell>
        </row>
        <row r="29">
          <cell r="F29">
            <v>10560000</v>
          </cell>
          <cell r="G29">
            <v>0</v>
          </cell>
          <cell r="H29">
            <v>0</v>
          </cell>
          <cell r="I29">
            <v>0</v>
          </cell>
          <cell r="J29">
            <v>0</v>
          </cell>
          <cell r="K29">
            <v>0</v>
          </cell>
          <cell r="L29">
            <v>0</v>
          </cell>
          <cell r="M29">
            <v>0</v>
          </cell>
          <cell r="N29">
            <v>0</v>
          </cell>
          <cell r="O29">
            <v>0</v>
          </cell>
          <cell r="P29">
            <v>0</v>
          </cell>
          <cell r="Q29">
            <v>-47000</v>
          </cell>
          <cell r="S29">
            <v>-47000</v>
          </cell>
          <cell r="V29">
            <v>-47000</v>
          </cell>
          <cell r="W29">
            <v>10560000</v>
          </cell>
          <cell r="X29">
            <v>-47000</v>
          </cell>
          <cell r="AA29">
            <v>-47</v>
          </cell>
          <cell r="AB29" t="e">
            <v>#NAME?</v>
          </cell>
        </row>
        <row r="30">
          <cell r="F30">
            <v>10570000</v>
          </cell>
          <cell r="G30">
            <v>0</v>
          </cell>
          <cell r="H30">
            <v>0</v>
          </cell>
          <cell r="I30">
            <v>0</v>
          </cell>
          <cell r="J30">
            <v>0</v>
          </cell>
          <cell r="K30">
            <v>0</v>
          </cell>
          <cell r="L30">
            <v>0</v>
          </cell>
          <cell r="M30">
            <v>0</v>
          </cell>
          <cell r="N30">
            <v>0</v>
          </cell>
          <cell r="O30">
            <v>0</v>
          </cell>
          <cell r="P30">
            <v>0</v>
          </cell>
          <cell r="Q30">
            <v>0</v>
          </cell>
          <cell r="S30">
            <v>0</v>
          </cell>
          <cell r="V30">
            <v>0</v>
          </cell>
        </row>
        <row r="31">
          <cell r="F31">
            <v>10570001</v>
          </cell>
          <cell r="G31">
            <v>20182.95</v>
          </cell>
          <cell r="H31">
            <v>0</v>
          </cell>
          <cell r="I31">
            <v>0</v>
          </cell>
          <cell r="J31">
            <v>0</v>
          </cell>
          <cell r="K31">
            <v>0</v>
          </cell>
          <cell r="L31">
            <v>-6883.09</v>
          </cell>
          <cell r="M31">
            <v>-792194.81</v>
          </cell>
          <cell r="N31">
            <v>0</v>
          </cell>
          <cell r="O31">
            <v>696233.29</v>
          </cell>
          <cell r="P31">
            <v>14860.5</v>
          </cell>
          <cell r="Q31">
            <v>0</v>
          </cell>
          <cell r="S31">
            <v>-67801.160000000033</v>
          </cell>
          <cell r="V31">
            <v>-67801.160000000033</v>
          </cell>
        </row>
        <row r="32">
          <cell r="F32">
            <v>10570170</v>
          </cell>
          <cell r="G32">
            <v>0</v>
          </cell>
          <cell r="H32">
            <v>0</v>
          </cell>
          <cell r="I32">
            <v>0</v>
          </cell>
          <cell r="J32">
            <v>0</v>
          </cell>
          <cell r="K32">
            <v>0</v>
          </cell>
          <cell r="L32">
            <v>0</v>
          </cell>
          <cell r="M32">
            <v>0</v>
          </cell>
          <cell r="N32">
            <v>0</v>
          </cell>
          <cell r="O32">
            <v>0</v>
          </cell>
          <cell r="P32">
            <v>0</v>
          </cell>
          <cell r="Q32">
            <v>0</v>
          </cell>
          <cell r="S32">
            <v>0</v>
          </cell>
          <cell r="T32">
            <v>0</v>
          </cell>
          <cell r="V32">
            <v>0</v>
          </cell>
          <cell r="W32">
            <v>10570170</v>
          </cell>
          <cell r="X32">
            <v>0</v>
          </cell>
          <cell r="AA32">
            <v>0</v>
          </cell>
          <cell r="AB32" t="str">
            <v>N/A</v>
          </cell>
        </row>
        <row r="33">
          <cell r="F33">
            <v>10570290</v>
          </cell>
          <cell r="G33">
            <v>0</v>
          </cell>
          <cell r="H33">
            <v>0</v>
          </cell>
          <cell r="I33">
            <v>0</v>
          </cell>
          <cell r="J33">
            <v>0</v>
          </cell>
          <cell r="K33">
            <v>0</v>
          </cell>
          <cell r="L33">
            <v>0</v>
          </cell>
          <cell r="M33">
            <v>-192350</v>
          </cell>
          <cell r="N33">
            <v>0</v>
          </cell>
          <cell r="O33">
            <v>0</v>
          </cell>
          <cell r="P33">
            <v>0</v>
          </cell>
          <cell r="Q33">
            <v>0</v>
          </cell>
          <cell r="S33">
            <v>-192350</v>
          </cell>
          <cell r="V33">
            <v>-192350</v>
          </cell>
        </row>
        <row r="34">
          <cell r="F34">
            <v>10570200</v>
          </cell>
          <cell r="G34">
            <v>0</v>
          </cell>
          <cell r="H34">
            <v>0</v>
          </cell>
          <cell r="I34">
            <v>0</v>
          </cell>
          <cell r="J34">
            <v>0</v>
          </cell>
          <cell r="K34">
            <v>0</v>
          </cell>
          <cell r="L34">
            <v>0</v>
          </cell>
          <cell r="M34">
            <v>0</v>
          </cell>
          <cell r="N34">
            <v>0</v>
          </cell>
          <cell r="O34">
            <v>0</v>
          </cell>
          <cell r="P34">
            <v>0</v>
          </cell>
          <cell r="Q34">
            <v>0</v>
          </cell>
          <cell r="S34">
            <v>0</v>
          </cell>
          <cell r="V34">
            <v>0</v>
          </cell>
          <cell r="W34" t="str">
            <v>10570000.CSXTRL</v>
          </cell>
          <cell r="X34">
            <v>7303722.79</v>
          </cell>
          <cell r="AA34">
            <v>7304</v>
          </cell>
          <cell r="AB34" t="e">
            <v>#NAME?</v>
          </cell>
        </row>
        <row r="35">
          <cell r="F35">
            <v>10570235</v>
          </cell>
          <cell r="G35">
            <v>0</v>
          </cell>
          <cell r="H35">
            <v>0</v>
          </cell>
          <cell r="I35">
            <v>0</v>
          </cell>
          <cell r="J35">
            <v>0</v>
          </cell>
          <cell r="K35">
            <v>0</v>
          </cell>
          <cell r="L35">
            <v>0</v>
          </cell>
          <cell r="M35">
            <v>0</v>
          </cell>
          <cell r="N35">
            <v>0</v>
          </cell>
          <cell r="O35">
            <v>0</v>
          </cell>
          <cell r="P35">
            <v>0</v>
          </cell>
          <cell r="Q35">
            <v>0</v>
          </cell>
          <cell r="S35">
            <v>0</v>
          </cell>
          <cell r="V35">
            <v>0</v>
          </cell>
          <cell r="W35" t="str">
            <v>10570000.CORPCP</v>
          </cell>
          <cell r="X35">
            <v>-128350.01000000004</v>
          </cell>
          <cell r="AA35">
            <v>-128</v>
          </cell>
          <cell r="AB35" t="e">
            <v>#NAME?</v>
          </cell>
        </row>
        <row r="36">
          <cell r="F36">
            <v>10570238</v>
          </cell>
          <cell r="G36">
            <v>0</v>
          </cell>
          <cell r="H36">
            <v>0</v>
          </cell>
          <cell r="I36">
            <v>0</v>
          </cell>
          <cell r="J36">
            <v>0</v>
          </cell>
          <cell r="K36">
            <v>0</v>
          </cell>
          <cell r="L36">
            <v>0</v>
          </cell>
          <cell r="M36">
            <v>0</v>
          </cell>
          <cell r="N36">
            <v>0</v>
          </cell>
          <cell r="O36">
            <v>0</v>
          </cell>
          <cell r="P36">
            <v>0</v>
          </cell>
          <cell r="Q36">
            <v>0</v>
          </cell>
          <cell r="S36">
            <v>0</v>
          </cell>
          <cell r="V36">
            <v>0</v>
          </cell>
        </row>
        <row r="37">
          <cell r="F37">
            <v>10570110</v>
          </cell>
          <cell r="G37">
            <v>0</v>
          </cell>
          <cell r="H37">
            <v>0</v>
          </cell>
          <cell r="I37">
            <v>0</v>
          </cell>
          <cell r="J37">
            <v>0</v>
          </cell>
          <cell r="K37">
            <v>0</v>
          </cell>
          <cell r="L37">
            <v>0</v>
          </cell>
          <cell r="M37">
            <v>-5982725.6499999985</v>
          </cell>
          <cell r="N37">
            <v>0</v>
          </cell>
          <cell r="O37">
            <v>0</v>
          </cell>
          <cell r="P37">
            <v>0</v>
          </cell>
          <cell r="Q37">
            <v>0</v>
          </cell>
          <cell r="S37">
            <v>-5982725.6499999985</v>
          </cell>
          <cell r="V37">
            <v>-5982725.6499999985</v>
          </cell>
          <cell r="W37" t="str">
            <v>10570000.GRNBRS</v>
          </cell>
          <cell r="X37">
            <v>-5982725.6499999985</v>
          </cell>
          <cell r="AA37">
            <v>-5983</v>
          </cell>
          <cell r="AB37" t="e">
            <v>#NAME?</v>
          </cell>
        </row>
        <row r="38">
          <cell r="F38">
            <v>10577015</v>
          </cell>
          <cell r="G38">
            <v>0</v>
          </cell>
          <cell r="H38">
            <v>0</v>
          </cell>
          <cell r="I38">
            <v>0</v>
          </cell>
          <cell r="J38">
            <v>0</v>
          </cell>
          <cell r="K38">
            <v>0</v>
          </cell>
          <cell r="L38">
            <v>0</v>
          </cell>
          <cell r="M38">
            <v>0</v>
          </cell>
          <cell r="N38">
            <v>0</v>
          </cell>
          <cell r="O38">
            <v>0</v>
          </cell>
          <cell r="P38">
            <v>8470.7900000000009</v>
          </cell>
          <cell r="Q38">
            <v>0</v>
          </cell>
          <cell r="S38">
            <v>8470.7900000000009</v>
          </cell>
          <cell r="T38">
            <v>-8470.7900000000009</v>
          </cell>
          <cell r="V38">
            <v>0</v>
          </cell>
        </row>
        <row r="39">
          <cell r="F39">
            <v>10577016</v>
          </cell>
          <cell r="G39">
            <v>0</v>
          </cell>
          <cell r="H39">
            <v>0</v>
          </cell>
          <cell r="I39">
            <v>0</v>
          </cell>
          <cell r="J39">
            <v>0</v>
          </cell>
          <cell r="K39">
            <v>0</v>
          </cell>
          <cell r="L39">
            <v>0</v>
          </cell>
          <cell r="M39">
            <v>0</v>
          </cell>
          <cell r="N39">
            <v>0</v>
          </cell>
          <cell r="O39">
            <v>-8470.7900000000009</v>
          </cell>
          <cell r="P39">
            <v>0</v>
          </cell>
          <cell r="Q39">
            <v>0</v>
          </cell>
          <cell r="S39">
            <v>-8470.7900000000009</v>
          </cell>
          <cell r="T39">
            <v>8470.7900000000009</v>
          </cell>
          <cell r="V39">
            <v>0</v>
          </cell>
        </row>
        <row r="40">
          <cell r="F40">
            <v>10576720</v>
          </cell>
          <cell r="G40">
            <v>0</v>
          </cell>
          <cell r="H40">
            <v>0</v>
          </cell>
          <cell r="I40">
            <v>0</v>
          </cell>
          <cell r="J40">
            <v>0</v>
          </cell>
          <cell r="K40">
            <v>0</v>
          </cell>
          <cell r="L40">
            <v>0</v>
          </cell>
          <cell r="M40">
            <v>-60548.85</v>
          </cell>
          <cell r="N40">
            <v>0</v>
          </cell>
          <cell r="O40">
            <v>0</v>
          </cell>
          <cell r="P40">
            <v>0</v>
          </cell>
          <cell r="Q40">
            <v>0</v>
          </cell>
          <cell r="S40">
            <v>-60548.85</v>
          </cell>
          <cell r="V40">
            <v>-60548.85</v>
          </cell>
        </row>
        <row r="41">
          <cell r="F41" t="str">
            <v>Elimination</v>
          </cell>
          <cell r="G41">
            <v>0</v>
          </cell>
          <cell r="H41">
            <v>0</v>
          </cell>
          <cell r="I41">
            <v>0</v>
          </cell>
          <cell r="J41">
            <v>0</v>
          </cell>
          <cell r="K41">
            <v>0</v>
          </cell>
          <cell r="L41">
            <v>0</v>
          </cell>
          <cell r="M41">
            <v>750150</v>
          </cell>
          <cell r="N41">
            <v>0</v>
          </cell>
          <cell r="O41">
            <v>0</v>
          </cell>
          <cell r="P41">
            <v>0</v>
          </cell>
          <cell r="Q41">
            <v>356000</v>
          </cell>
          <cell r="S41">
            <v>1106150</v>
          </cell>
          <cell r="T41">
            <v>-1106150</v>
          </cell>
          <cell r="U41" t="str">
            <v>D</v>
          </cell>
          <cell r="V41">
            <v>0</v>
          </cell>
        </row>
        <row r="42">
          <cell r="F42">
            <v>10571030</v>
          </cell>
          <cell r="G42">
            <v>0</v>
          </cell>
          <cell r="H42">
            <v>0</v>
          </cell>
          <cell r="I42">
            <v>0</v>
          </cell>
          <cell r="J42">
            <v>0</v>
          </cell>
          <cell r="K42">
            <v>0</v>
          </cell>
          <cell r="L42">
            <v>0</v>
          </cell>
          <cell r="M42">
            <v>0</v>
          </cell>
          <cell r="N42">
            <v>0</v>
          </cell>
          <cell r="O42">
            <v>-3541.49</v>
          </cell>
          <cell r="P42">
            <v>0</v>
          </cell>
          <cell r="Q42">
            <v>0</v>
          </cell>
          <cell r="S42">
            <v>-3541.49</v>
          </cell>
          <cell r="V42">
            <v>-3541.49</v>
          </cell>
        </row>
        <row r="43">
          <cell r="F43">
            <v>10571000</v>
          </cell>
          <cell r="G43">
            <v>0</v>
          </cell>
          <cell r="H43">
            <v>3880499.23</v>
          </cell>
          <cell r="I43">
            <v>0</v>
          </cell>
          <cell r="J43">
            <v>0</v>
          </cell>
          <cell r="K43">
            <v>0</v>
          </cell>
          <cell r="L43">
            <v>-10325</v>
          </cell>
          <cell r="M43">
            <v>0</v>
          </cell>
          <cell r="N43">
            <v>0</v>
          </cell>
          <cell r="O43">
            <v>3629262.84</v>
          </cell>
          <cell r="P43">
            <v>-1200</v>
          </cell>
          <cell r="Q43">
            <v>0</v>
          </cell>
          <cell r="S43">
            <v>7498237.0700000003</v>
          </cell>
          <cell r="V43">
            <v>7498237.0700000003</v>
          </cell>
        </row>
        <row r="44">
          <cell r="F44">
            <v>10571550</v>
          </cell>
          <cell r="G44">
            <v>0</v>
          </cell>
          <cell r="H44">
            <v>0</v>
          </cell>
          <cell r="I44">
            <v>0</v>
          </cell>
          <cell r="J44">
            <v>0</v>
          </cell>
          <cell r="K44">
            <v>0</v>
          </cell>
          <cell r="L44">
            <v>0</v>
          </cell>
          <cell r="M44">
            <v>0</v>
          </cell>
          <cell r="N44">
            <v>0</v>
          </cell>
          <cell r="O44">
            <v>1353.04</v>
          </cell>
          <cell r="P44">
            <v>0</v>
          </cell>
          <cell r="Q44">
            <v>0</v>
          </cell>
          <cell r="S44">
            <v>1353.04</v>
          </cell>
          <cell r="V44">
            <v>1353.04</v>
          </cell>
        </row>
        <row r="45">
          <cell r="F45">
            <v>10572600</v>
          </cell>
          <cell r="G45">
            <v>0</v>
          </cell>
          <cell r="H45">
            <v>0</v>
          </cell>
          <cell r="I45">
            <v>0</v>
          </cell>
          <cell r="J45">
            <v>0</v>
          </cell>
          <cell r="K45">
            <v>0</v>
          </cell>
          <cell r="L45">
            <v>0</v>
          </cell>
          <cell r="M45">
            <v>0</v>
          </cell>
          <cell r="N45">
            <v>0</v>
          </cell>
          <cell r="O45">
            <v>24.17</v>
          </cell>
          <cell r="P45">
            <v>0</v>
          </cell>
          <cell r="Q45">
            <v>0</v>
          </cell>
          <cell r="S45">
            <v>24.17</v>
          </cell>
          <cell r="V45">
            <v>24.17</v>
          </cell>
        </row>
        <row r="46">
          <cell r="F46">
            <v>10575900</v>
          </cell>
          <cell r="G46">
            <v>0</v>
          </cell>
          <cell r="H46">
            <v>0</v>
          </cell>
          <cell r="I46">
            <v>0</v>
          </cell>
          <cell r="J46">
            <v>0</v>
          </cell>
          <cell r="K46">
            <v>0</v>
          </cell>
          <cell r="L46">
            <v>-620</v>
          </cell>
          <cell r="M46">
            <v>560000</v>
          </cell>
          <cell r="N46">
            <v>0</v>
          </cell>
          <cell r="O46">
            <v>0</v>
          </cell>
          <cell r="P46">
            <v>0</v>
          </cell>
          <cell r="Q46">
            <v>0</v>
          </cell>
          <cell r="S46">
            <v>559380</v>
          </cell>
          <cell r="V46">
            <v>559380</v>
          </cell>
          <cell r="W46" t="str">
            <v>10570000.CYBRTC</v>
          </cell>
          <cell r="X46">
            <v>335023.55</v>
          </cell>
          <cell r="AA46">
            <v>335</v>
          </cell>
          <cell r="AB46" t="e">
            <v>#NAME?</v>
          </cell>
        </row>
        <row r="47">
          <cell r="F47">
            <v>10576020</v>
          </cell>
          <cell r="G47">
            <v>0</v>
          </cell>
          <cell r="H47">
            <v>0</v>
          </cell>
          <cell r="I47">
            <v>0</v>
          </cell>
          <cell r="J47">
            <v>0</v>
          </cell>
          <cell r="K47">
            <v>0</v>
          </cell>
          <cell r="L47">
            <v>-4</v>
          </cell>
          <cell r="M47">
            <v>0</v>
          </cell>
          <cell r="N47">
            <v>0</v>
          </cell>
          <cell r="O47">
            <v>-140507.76999999999</v>
          </cell>
          <cell r="P47">
            <v>0</v>
          </cell>
          <cell r="Q47">
            <v>0</v>
          </cell>
          <cell r="S47">
            <v>-140511.76999999999</v>
          </cell>
          <cell r="V47">
            <v>-140511.76999999999</v>
          </cell>
          <cell r="W47" t="str">
            <v>10570000.CYBRTC</v>
          </cell>
        </row>
        <row r="48">
          <cell r="F48">
            <v>10577010</v>
          </cell>
          <cell r="G48">
            <v>121097.7</v>
          </cell>
          <cell r="H48">
            <v>0</v>
          </cell>
          <cell r="I48">
            <v>0</v>
          </cell>
          <cell r="J48">
            <v>0</v>
          </cell>
          <cell r="K48">
            <v>0</v>
          </cell>
          <cell r="L48">
            <v>0</v>
          </cell>
          <cell r="M48">
            <v>0</v>
          </cell>
          <cell r="N48">
            <v>0</v>
          </cell>
          <cell r="O48">
            <v>0</v>
          </cell>
          <cell r="P48">
            <v>0</v>
          </cell>
          <cell r="Q48">
            <v>0</v>
          </cell>
          <cell r="S48">
            <v>121097.7</v>
          </cell>
          <cell r="T48">
            <v>-121097.7</v>
          </cell>
          <cell r="U48" t="str">
            <v>D</v>
          </cell>
          <cell r="V48">
            <v>0</v>
          </cell>
          <cell r="W48" t="str">
            <v>Elimination</v>
          </cell>
          <cell r="X48">
            <v>0</v>
          </cell>
          <cell r="AA48">
            <v>0</v>
          </cell>
          <cell r="AB48" t="str">
            <v>N/A</v>
          </cell>
        </row>
        <row r="49">
          <cell r="F49">
            <v>10576400</v>
          </cell>
          <cell r="G49">
            <v>0</v>
          </cell>
          <cell r="H49">
            <v>0</v>
          </cell>
          <cell r="I49">
            <v>0</v>
          </cell>
          <cell r="J49">
            <v>0</v>
          </cell>
          <cell r="K49">
            <v>0</v>
          </cell>
          <cell r="L49">
            <v>0</v>
          </cell>
          <cell r="M49">
            <v>0</v>
          </cell>
          <cell r="N49">
            <v>0</v>
          </cell>
          <cell r="O49">
            <v>-76324.960000000006</v>
          </cell>
          <cell r="P49">
            <v>-7519.72</v>
          </cell>
          <cell r="Q49">
            <v>0</v>
          </cell>
          <cell r="S49">
            <v>-83844.680000000008</v>
          </cell>
          <cell r="V49">
            <v>-83844.680000000008</v>
          </cell>
          <cell r="W49" t="str">
            <v>10570000.CYBRTC</v>
          </cell>
        </row>
        <row r="50">
          <cell r="F50">
            <v>10820025</v>
          </cell>
          <cell r="G50">
            <v>0</v>
          </cell>
          <cell r="H50">
            <v>0</v>
          </cell>
          <cell r="I50">
            <v>0</v>
          </cell>
          <cell r="J50">
            <v>0</v>
          </cell>
          <cell r="K50">
            <v>0</v>
          </cell>
          <cell r="L50">
            <v>0</v>
          </cell>
          <cell r="M50">
            <v>0</v>
          </cell>
          <cell r="N50">
            <v>0</v>
          </cell>
          <cell r="O50">
            <v>0</v>
          </cell>
          <cell r="P50">
            <v>0</v>
          </cell>
          <cell r="Q50">
            <v>0</v>
          </cell>
          <cell r="S50">
            <v>0</v>
          </cell>
          <cell r="V50">
            <v>0</v>
          </cell>
        </row>
        <row r="51">
          <cell r="F51">
            <v>10582020</v>
          </cell>
          <cell r="G51">
            <v>0</v>
          </cell>
          <cell r="H51">
            <v>0</v>
          </cell>
          <cell r="I51">
            <v>0</v>
          </cell>
          <cell r="J51">
            <v>0</v>
          </cell>
          <cell r="K51">
            <v>0</v>
          </cell>
          <cell r="L51">
            <v>0</v>
          </cell>
          <cell r="M51">
            <v>10000000</v>
          </cell>
          <cell r="N51">
            <v>0</v>
          </cell>
          <cell r="O51">
            <v>0</v>
          </cell>
          <cell r="P51">
            <v>0</v>
          </cell>
          <cell r="Q51">
            <v>0</v>
          </cell>
          <cell r="S51">
            <v>10000000</v>
          </cell>
          <cell r="V51">
            <v>10000000</v>
          </cell>
          <cell r="W51" t="str">
            <v>10582000.GRNBRS</v>
          </cell>
          <cell r="X51">
            <v>10000000</v>
          </cell>
          <cell r="AA51">
            <v>10000</v>
          </cell>
          <cell r="AB51" t="e">
            <v>#NAME?</v>
          </cell>
        </row>
        <row r="52">
          <cell r="F52">
            <v>10810035</v>
          </cell>
          <cell r="G52">
            <v>806.89</v>
          </cell>
          <cell r="H52">
            <v>0</v>
          </cell>
          <cell r="I52">
            <v>0</v>
          </cell>
          <cell r="J52">
            <v>0</v>
          </cell>
          <cell r="K52">
            <v>0</v>
          </cell>
          <cell r="L52">
            <v>0</v>
          </cell>
          <cell r="M52">
            <v>0</v>
          </cell>
          <cell r="N52">
            <v>0</v>
          </cell>
          <cell r="O52">
            <v>0</v>
          </cell>
          <cell r="P52">
            <v>0</v>
          </cell>
          <cell r="Q52">
            <v>0</v>
          </cell>
          <cell r="S52">
            <v>806.89</v>
          </cell>
          <cell r="V52">
            <v>806.89</v>
          </cell>
          <cell r="W52">
            <v>10810000</v>
          </cell>
          <cell r="X52">
            <v>806.89</v>
          </cell>
          <cell r="AA52">
            <v>1</v>
          </cell>
          <cell r="AB52" t="e">
            <v>#NAME?</v>
          </cell>
        </row>
        <row r="53">
          <cell r="F53">
            <v>10820015</v>
          </cell>
          <cell r="G53">
            <v>0</v>
          </cell>
          <cell r="H53">
            <v>0</v>
          </cell>
          <cell r="I53">
            <v>0</v>
          </cell>
          <cell r="J53">
            <v>0</v>
          </cell>
          <cell r="K53">
            <v>0</v>
          </cell>
          <cell r="L53">
            <v>0</v>
          </cell>
          <cell r="M53">
            <v>6123041</v>
          </cell>
          <cell r="N53">
            <v>0</v>
          </cell>
          <cell r="O53">
            <v>0</v>
          </cell>
          <cell r="P53">
            <v>0</v>
          </cell>
          <cell r="Q53">
            <v>0</v>
          </cell>
          <cell r="S53">
            <v>6123041</v>
          </cell>
          <cell r="V53">
            <v>6123041</v>
          </cell>
          <cell r="W53" t="str">
            <v>10820000.CSXIIM</v>
          </cell>
          <cell r="X53">
            <v>6123041</v>
          </cell>
          <cell r="AA53">
            <v>6123</v>
          </cell>
          <cell r="AB53" t="e">
            <v>#NAME?</v>
          </cell>
        </row>
        <row r="54">
          <cell r="F54">
            <v>11500020</v>
          </cell>
          <cell r="G54">
            <v>0</v>
          </cell>
          <cell r="H54">
            <v>0</v>
          </cell>
          <cell r="I54">
            <v>0</v>
          </cell>
          <cell r="J54">
            <v>0</v>
          </cell>
          <cell r="K54">
            <v>0</v>
          </cell>
          <cell r="L54">
            <v>0</v>
          </cell>
          <cell r="M54">
            <v>21544000</v>
          </cell>
          <cell r="N54">
            <v>0</v>
          </cell>
          <cell r="O54">
            <v>0</v>
          </cell>
          <cell r="P54">
            <v>0</v>
          </cell>
          <cell r="Q54">
            <v>0</v>
          </cell>
          <cell r="S54">
            <v>21544000</v>
          </cell>
          <cell r="V54">
            <v>21544000</v>
          </cell>
          <cell r="W54" t="str">
            <v>11500000.CSXIIM</v>
          </cell>
          <cell r="X54">
            <v>21544000</v>
          </cell>
          <cell r="AA54">
            <v>21544</v>
          </cell>
          <cell r="AB54" t="str">
            <v>N/A</v>
          </cell>
        </row>
        <row r="55">
          <cell r="F55">
            <v>11510020</v>
          </cell>
          <cell r="G55">
            <v>0</v>
          </cell>
          <cell r="H55">
            <v>0</v>
          </cell>
          <cell r="I55">
            <v>0</v>
          </cell>
          <cell r="J55">
            <v>0</v>
          </cell>
          <cell r="K55">
            <v>0</v>
          </cell>
          <cell r="L55">
            <v>0</v>
          </cell>
          <cell r="M55">
            <v>0</v>
          </cell>
          <cell r="N55">
            <v>0</v>
          </cell>
          <cell r="O55">
            <v>0</v>
          </cell>
          <cell r="P55">
            <v>0</v>
          </cell>
          <cell r="Q55">
            <v>0</v>
          </cell>
          <cell r="S55">
            <v>0</v>
          </cell>
          <cell r="V55">
            <v>0</v>
          </cell>
          <cell r="W55" t="str">
            <v>11510000.CSXIIM</v>
          </cell>
          <cell r="X55">
            <v>0</v>
          </cell>
          <cell r="AA55">
            <v>0</v>
          </cell>
          <cell r="AB55" t="e">
            <v>#NAME?</v>
          </cell>
        </row>
        <row r="56">
          <cell r="F56">
            <v>11520020</v>
          </cell>
          <cell r="G56">
            <v>0</v>
          </cell>
          <cell r="H56">
            <v>0</v>
          </cell>
          <cell r="I56">
            <v>0</v>
          </cell>
          <cell r="J56">
            <v>0</v>
          </cell>
          <cell r="K56">
            <v>0</v>
          </cell>
          <cell r="L56">
            <v>0</v>
          </cell>
          <cell r="M56">
            <v>-1544000</v>
          </cell>
          <cell r="N56">
            <v>0</v>
          </cell>
          <cell r="O56">
            <v>0</v>
          </cell>
          <cell r="P56">
            <v>0</v>
          </cell>
          <cell r="Q56">
            <v>0</v>
          </cell>
          <cell r="S56">
            <v>-1544000</v>
          </cell>
          <cell r="V56">
            <v>-1544000</v>
          </cell>
          <cell r="W56" t="str">
            <v>11520000.CSXIIM</v>
          </cell>
          <cell r="X56">
            <v>-1544000</v>
          </cell>
          <cell r="AA56">
            <v>-1544</v>
          </cell>
          <cell r="AB56" t="e">
            <v>#NAME?</v>
          </cell>
        </row>
        <row r="57">
          <cell r="F57">
            <v>11530020</v>
          </cell>
          <cell r="G57">
            <v>0</v>
          </cell>
          <cell r="H57">
            <v>0</v>
          </cell>
          <cell r="I57">
            <v>0</v>
          </cell>
          <cell r="J57">
            <v>0</v>
          </cell>
          <cell r="K57">
            <v>0</v>
          </cell>
          <cell r="L57">
            <v>0</v>
          </cell>
          <cell r="M57">
            <v>1544000</v>
          </cell>
          <cell r="N57">
            <v>0</v>
          </cell>
          <cell r="O57">
            <v>0</v>
          </cell>
          <cell r="P57">
            <v>0</v>
          </cell>
          <cell r="Q57">
            <v>0</v>
          </cell>
          <cell r="S57">
            <v>1544000</v>
          </cell>
          <cell r="V57">
            <v>1544000</v>
          </cell>
          <cell r="W57" t="str">
            <v>11530000.CSXIIM</v>
          </cell>
          <cell r="X57">
            <v>1544000</v>
          </cell>
          <cell r="AA57">
            <v>1544</v>
          </cell>
          <cell r="AB57" t="e">
            <v>#NAME?</v>
          </cell>
        </row>
        <row r="58">
          <cell r="F58">
            <v>13530000</v>
          </cell>
          <cell r="G58">
            <v>0</v>
          </cell>
          <cell r="H58">
            <v>0</v>
          </cell>
          <cell r="I58">
            <v>0</v>
          </cell>
          <cell r="J58">
            <v>0</v>
          </cell>
          <cell r="K58">
            <v>0</v>
          </cell>
          <cell r="L58">
            <v>0</v>
          </cell>
          <cell r="M58">
            <v>0</v>
          </cell>
          <cell r="N58">
            <v>0</v>
          </cell>
          <cell r="O58">
            <v>0</v>
          </cell>
          <cell r="P58">
            <v>0</v>
          </cell>
          <cell r="Q58">
            <v>137000</v>
          </cell>
          <cell r="S58">
            <v>137000</v>
          </cell>
          <cell r="V58">
            <v>137000</v>
          </cell>
          <cell r="W58">
            <v>13530000</v>
          </cell>
          <cell r="X58">
            <v>137000</v>
          </cell>
          <cell r="AA58">
            <v>137</v>
          </cell>
          <cell r="AB58" t="e">
            <v>#NAME?</v>
          </cell>
        </row>
        <row r="59">
          <cell r="F59">
            <v>10810010</v>
          </cell>
          <cell r="G59">
            <v>0</v>
          </cell>
          <cell r="H59">
            <v>0</v>
          </cell>
          <cell r="I59">
            <v>0</v>
          </cell>
          <cell r="J59">
            <v>0</v>
          </cell>
          <cell r="K59">
            <v>0</v>
          </cell>
          <cell r="L59">
            <v>0</v>
          </cell>
          <cell r="M59">
            <v>0</v>
          </cell>
          <cell r="N59">
            <v>0</v>
          </cell>
          <cell r="O59">
            <v>0</v>
          </cell>
          <cell r="P59">
            <v>0</v>
          </cell>
          <cell r="Q59">
            <v>0</v>
          </cell>
          <cell r="S59">
            <v>0</v>
          </cell>
          <cell r="V59">
            <v>0</v>
          </cell>
        </row>
        <row r="60">
          <cell r="G60">
            <v>0</v>
          </cell>
          <cell r="H60">
            <v>0</v>
          </cell>
          <cell r="I60">
            <v>0</v>
          </cell>
          <cell r="J60">
            <v>0</v>
          </cell>
          <cell r="K60">
            <v>0</v>
          </cell>
          <cell r="L60">
            <v>0</v>
          </cell>
          <cell r="M60">
            <v>0</v>
          </cell>
          <cell r="N60">
            <v>0</v>
          </cell>
          <cell r="O60">
            <v>0</v>
          </cell>
          <cell r="P60">
            <v>0</v>
          </cell>
          <cell r="Q60">
            <v>0</v>
          </cell>
          <cell r="S60">
            <v>0</v>
          </cell>
          <cell r="V60">
            <v>0</v>
          </cell>
          <cell r="W60" t="str">
            <v>12000000.slndcs</v>
          </cell>
          <cell r="X60">
            <v>0</v>
          </cell>
          <cell r="AA60">
            <v>0</v>
          </cell>
          <cell r="AB60" t="str">
            <v>N/A</v>
          </cell>
        </row>
        <row r="61">
          <cell r="G61">
            <v>0</v>
          </cell>
          <cell r="H61">
            <v>0</v>
          </cell>
          <cell r="I61">
            <v>0</v>
          </cell>
          <cell r="J61">
            <v>0</v>
          </cell>
          <cell r="K61">
            <v>0</v>
          </cell>
          <cell r="L61">
            <v>0</v>
          </cell>
          <cell r="M61">
            <v>0</v>
          </cell>
          <cell r="N61">
            <v>0</v>
          </cell>
          <cell r="O61">
            <v>0</v>
          </cell>
          <cell r="P61">
            <v>0</v>
          </cell>
          <cell r="Q61">
            <v>0</v>
          </cell>
          <cell r="S61">
            <v>0</v>
          </cell>
          <cell r="V61">
            <v>0</v>
          </cell>
          <cell r="W61" t="str">
            <v>12000000.slnddm</v>
          </cell>
          <cell r="X61">
            <v>0</v>
          </cell>
          <cell r="AA61">
            <v>0</v>
          </cell>
          <cell r="AB61" t="str">
            <v>N/A</v>
          </cell>
        </row>
        <row r="62">
          <cell r="F62">
            <v>14500030</v>
          </cell>
          <cell r="G62">
            <v>0</v>
          </cell>
          <cell r="H62">
            <v>91606.98</v>
          </cell>
          <cell r="I62">
            <v>0</v>
          </cell>
          <cell r="J62">
            <v>0</v>
          </cell>
          <cell r="K62">
            <v>0</v>
          </cell>
          <cell r="L62">
            <v>0</v>
          </cell>
          <cell r="M62">
            <v>0</v>
          </cell>
          <cell r="N62">
            <v>0</v>
          </cell>
          <cell r="O62">
            <v>-3102714.67</v>
          </cell>
          <cell r="P62">
            <v>0</v>
          </cell>
          <cell r="Q62">
            <v>0</v>
          </cell>
          <cell r="S62">
            <v>-3011107.69</v>
          </cell>
          <cell r="V62">
            <v>-3011107.69</v>
          </cell>
        </row>
        <row r="63">
          <cell r="F63">
            <v>14520020</v>
          </cell>
          <cell r="G63">
            <v>0</v>
          </cell>
          <cell r="H63">
            <v>0</v>
          </cell>
          <cell r="I63">
            <v>0</v>
          </cell>
          <cell r="J63">
            <v>0</v>
          </cell>
          <cell r="K63">
            <v>0</v>
          </cell>
          <cell r="L63">
            <v>8612.25</v>
          </cell>
          <cell r="M63">
            <v>0</v>
          </cell>
          <cell r="N63">
            <v>0</v>
          </cell>
          <cell r="O63">
            <v>5000</v>
          </cell>
          <cell r="Q63">
            <v>0</v>
          </cell>
          <cell r="S63">
            <v>13612.25</v>
          </cell>
          <cell r="V63">
            <v>13612.25</v>
          </cell>
          <cell r="W63">
            <v>14500000</v>
          </cell>
          <cell r="X63">
            <v>-2997495.44</v>
          </cell>
          <cell r="AA63">
            <v>-2997</v>
          </cell>
          <cell r="AB63" t="e">
            <v>#NAME?</v>
          </cell>
        </row>
        <row r="64">
          <cell r="G64">
            <v>-179033.53999999998</v>
          </cell>
          <cell r="H64">
            <v>-33191.83000000006</v>
          </cell>
          <cell r="I64">
            <v>-20014567.600000001</v>
          </cell>
          <cell r="J64">
            <v>-4693461.05</v>
          </cell>
          <cell r="K64">
            <v>0</v>
          </cell>
          <cell r="L64">
            <v>5332926.370000001</v>
          </cell>
          <cell r="M64">
            <v>1412938120.9600003</v>
          </cell>
          <cell r="N64">
            <v>0</v>
          </cell>
          <cell r="O64">
            <v>15272118.929999998</v>
          </cell>
          <cell r="P64">
            <v>-110088.26000000001</v>
          </cell>
          <cell r="Q64">
            <v>671000</v>
          </cell>
          <cell r="R64">
            <v>0</v>
          </cell>
          <cell r="S64">
            <v>1409183823.9800003</v>
          </cell>
          <cell r="T64">
            <v>-1227247.7</v>
          </cell>
          <cell r="V64">
            <v>1407956576.2800002</v>
          </cell>
          <cell r="X64">
            <v>1407956576.2800004</v>
          </cell>
          <cell r="AA64">
            <v>1407957</v>
          </cell>
          <cell r="AB64" t="e">
            <v>#NAME?</v>
          </cell>
        </row>
        <row r="65">
          <cell r="J65">
            <v>0</v>
          </cell>
          <cell r="X65">
            <v>0</v>
          </cell>
          <cell r="AB65" t="e">
            <v>#NAME?</v>
          </cell>
        </row>
        <row r="66">
          <cell r="J66">
            <v>0</v>
          </cell>
          <cell r="O66" t="str">
            <v xml:space="preserve"> </v>
          </cell>
        </row>
        <row r="67">
          <cell r="F67" t="str">
            <v>15010000.BGBAL</v>
          </cell>
          <cell r="G67">
            <v>0</v>
          </cell>
          <cell r="H67">
            <v>0</v>
          </cell>
          <cell r="I67">
            <v>0</v>
          </cell>
          <cell r="J67">
            <v>0</v>
          </cell>
          <cell r="K67">
            <v>0</v>
          </cell>
          <cell r="L67">
            <v>0</v>
          </cell>
          <cell r="M67">
            <v>0</v>
          </cell>
          <cell r="N67">
            <v>0</v>
          </cell>
          <cell r="O67">
            <v>0</v>
          </cell>
          <cell r="P67">
            <v>0</v>
          </cell>
          <cell r="Q67">
            <v>1185000</v>
          </cell>
          <cell r="S67">
            <v>1185000</v>
          </cell>
          <cell r="V67">
            <v>1185000</v>
          </cell>
        </row>
        <row r="68">
          <cell r="F68">
            <v>15111010</v>
          </cell>
          <cell r="G68">
            <v>0</v>
          </cell>
          <cell r="H68">
            <v>75461.81</v>
          </cell>
          <cell r="I68">
            <v>0</v>
          </cell>
          <cell r="J68">
            <v>0</v>
          </cell>
          <cell r="K68">
            <v>0</v>
          </cell>
          <cell r="L68">
            <v>576432</v>
          </cell>
          <cell r="M68">
            <v>0</v>
          </cell>
          <cell r="N68">
            <v>0</v>
          </cell>
          <cell r="O68">
            <v>0</v>
          </cell>
          <cell r="P68">
            <v>0</v>
          </cell>
          <cell r="Q68">
            <v>0</v>
          </cell>
          <cell r="S68">
            <v>651893.81000000006</v>
          </cell>
          <cell r="V68">
            <v>651893.81000000006</v>
          </cell>
          <cell r="W68" t="str">
            <v>15010000.BGBAL</v>
          </cell>
          <cell r="X68">
            <v>5266750.84</v>
          </cell>
          <cell r="Z68">
            <v>72</v>
          </cell>
          <cell r="AA68">
            <v>5339</v>
          </cell>
          <cell r="AB68" t="str">
            <v>N/A</v>
          </cell>
        </row>
        <row r="69">
          <cell r="F69">
            <v>15011030</v>
          </cell>
          <cell r="G69">
            <v>0</v>
          </cell>
          <cell r="H69">
            <v>0</v>
          </cell>
          <cell r="I69">
            <v>0</v>
          </cell>
          <cell r="J69">
            <v>0</v>
          </cell>
          <cell r="K69">
            <v>0</v>
          </cell>
          <cell r="L69">
            <v>0</v>
          </cell>
          <cell r="M69">
            <v>0</v>
          </cell>
          <cell r="N69">
            <v>0</v>
          </cell>
          <cell r="O69">
            <v>31266</v>
          </cell>
          <cell r="P69">
            <v>0</v>
          </cell>
          <cell r="S69">
            <v>31266</v>
          </cell>
          <cell r="V69">
            <v>31266</v>
          </cell>
        </row>
        <row r="70">
          <cell r="F70">
            <v>15011050</v>
          </cell>
          <cell r="G70">
            <v>0</v>
          </cell>
          <cell r="H70">
            <v>-8481.8700000000008</v>
          </cell>
          <cell r="I70">
            <v>0</v>
          </cell>
          <cell r="J70">
            <v>0</v>
          </cell>
          <cell r="K70">
            <v>0</v>
          </cell>
          <cell r="L70">
            <v>0</v>
          </cell>
          <cell r="M70">
            <v>0</v>
          </cell>
          <cell r="N70">
            <v>0</v>
          </cell>
          <cell r="O70">
            <v>3406753.7</v>
          </cell>
          <cell r="P70">
            <v>319.2</v>
          </cell>
          <cell r="Q70">
            <v>0</v>
          </cell>
          <cell r="S70">
            <v>3398591.0300000003</v>
          </cell>
          <cell r="V70">
            <v>3398591.0300000003</v>
          </cell>
        </row>
        <row r="71">
          <cell r="F71">
            <v>15012055</v>
          </cell>
          <cell r="G71">
            <v>0</v>
          </cell>
          <cell r="H71">
            <v>-2582.79</v>
          </cell>
          <cell r="I71">
            <v>0</v>
          </cell>
          <cell r="J71">
            <v>0</v>
          </cell>
          <cell r="K71">
            <v>0</v>
          </cell>
          <cell r="L71">
            <v>0</v>
          </cell>
          <cell r="M71">
            <v>0</v>
          </cell>
          <cell r="N71">
            <v>0</v>
          </cell>
          <cell r="O71">
            <v>358735.67</v>
          </cell>
          <cell r="P71">
            <v>0</v>
          </cell>
          <cell r="Q71">
            <v>0</v>
          </cell>
          <cell r="S71">
            <v>356152.88</v>
          </cell>
          <cell r="V71">
            <v>356152.88</v>
          </cell>
          <cell r="W71" t="str">
            <v>15010000.ADDTN</v>
          </cell>
          <cell r="X71">
            <v>381729.77</v>
          </cell>
          <cell r="AA71">
            <v>382</v>
          </cell>
          <cell r="AB71" t="e">
            <v>#NAME?</v>
          </cell>
        </row>
        <row r="72">
          <cell r="F72" t="str">
            <v>15010000.ADDTN</v>
          </cell>
          <cell r="G72">
            <v>0</v>
          </cell>
          <cell r="H72">
            <v>0</v>
          </cell>
          <cell r="I72">
            <v>0</v>
          </cell>
          <cell r="J72">
            <v>0</v>
          </cell>
          <cell r="K72">
            <v>0</v>
          </cell>
          <cell r="L72">
            <v>0</v>
          </cell>
          <cell r="M72">
            <v>0</v>
          </cell>
          <cell r="N72">
            <v>0</v>
          </cell>
          <cell r="O72">
            <v>0</v>
          </cell>
          <cell r="P72">
            <v>0</v>
          </cell>
          <cell r="Q72">
            <v>24000</v>
          </cell>
          <cell r="S72">
            <v>24000</v>
          </cell>
          <cell r="V72">
            <v>24000</v>
          </cell>
        </row>
        <row r="73">
          <cell r="F73">
            <v>15112010</v>
          </cell>
          <cell r="H73">
            <v>1576.89</v>
          </cell>
          <cell r="S73">
            <v>1576.89</v>
          </cell>
          <cell r="V73">
            <v>1576.89</v>
          </cell>
        </row>
        <row r="74">
          <cell r="G74">
            <v>0</v>
          </cell>
          <cell r="H74">
            <v>0</v>
          </cell>
          <cell r="I74">
            <v>0</v>
          </cell>
          <cell r="J74">
            <v>0</v>
          </cell>
          <cell r="K74">
            <v>0</v>
          </cell>
          <cell r="L74">
            <v>0</v>
          </cell>
          <cell r="M74">
            <v>0</v>
          </cell>
          <cell r="N74">
            <v>0</v>
          </cell>
          <cell r="O74">
            <v>0</v>
          </cell>
          <cell r="P74">
            <v>0</v>
          </cell>
          <cell r="Q74">
            <v>0</v>
          </cell>
          <cell r="S74">
            <v>0</v>
          </cell>
          <cell r="V74">
            <v>0</v>
          </cell>
          <cell r="W74" t="str">
            <v>15010000.DSPRT</v>
          </cell>
          <cell r="X74">
            <v>0</v>
          </cell>
          <cell r="AA74">
            <v>0</v>
          </cell>
          <cell r="AB74" t="e">
            <v>#NAME?</v>
          </cell>
        </row>
        <row r="75">
          <cell r="S75">
            <v>0</v>
          </cell>
          <cell r="V75">
            <v>0</v>
          </cell>
          <cell r="W75" t="str">
            <v>15010000.OTHER</v>
          </cell>
          <cell r="Z75">
            <v>-72</v>
          </cell>
          <cell r="AA75">
            <v>-72</v>
          </cell>
          <cell r="AB75" t="e">
            <v>#NAME?</v>
          </cell>
        </row>
        <row r="76">
          <cell r="G76">
            <v>0</v>
          </cell>
          <cell r="H76">
            <v>0</v>
          </cell>
          <cell r="I76">
            <v>0</v>
          </cell>
          <cell r="J76">
            <v>0</v>
          </cell>
          <cell r="K76">
            <v>0</v>
          </cell>
          <cell r="L76">
            <v>0</v>
          </cell>
          <cell r="M76">
            <v>0</v>
          </cell>
          <cell r="N76">
            <v>0</v>
          </cell>
          <cell r="O76">
            <v>0</v>
          </cell>
          <cell r="P76">
            <v>0</v>
          </cell>
          <cell r="Q76">
            <v>0</v>
          </cell>
          <cell r="S76">
            <v>0</v>
          </cell>
          <cell r="V76">
            <v>0</v>
          </cell>
        </row>
        <row r="77">
          <cell r="F77" t="str">
            <v>15020000.BGBAL</v>
          </cell>
          <cell r="G77">
            <v>0</v>
          </cell>
          <cell r="H77">
            <v>0</v>
          </cell>
          <cell r="I77">
            <v>0</v>
          </cell>
          <cell r="J77">
            <v>0</v>
          </cell>
          <cell r="K77">
            <v>0</v>
          </cell>
          <cell r="L77">
            <v>0</v>
          </cell>
          <cell r="M77">
            <v>0</v>
          </cell>
          <cell r="N77">
            <v>0</v>
          </cell>
          <cell r="O77">
            <v>0</v>
          </cell>
          <cell r="P77">
            <v>0</v>
          </cell>
          <cell r="Q77">
            <v>-1649000</v>
          </cell>
          <cell r="S77">
            <v>-1649000</v>
          </cell>
          <cell r="V77">
            <v>-1649000</v>
          </cell>
        </row>
        <row r="78">
          <cell r="F78">
            <v>15121010</v>
          </cell>
          <cell r="G78">
            <v>0</v>
          </cell>
          <cell r="H78">
            <v>-34376.97</v>
          </cell>
          <cell r="I78">
            <v>0</v>
          </cell>
          <cell r="J78">
            <v>0</v>
          </cell>
          <cell r="K78">
            <v>0</v>
          </cell>
          <cell r="L78">
            <v>-532082</v>
          </cell>
          <cell r="M78">
            <v>0</v>
          </cell>
          <cell r="N78">
            <v>0</v>
          </cell>
          <cell r="O78">
            <v>0</v>
          </cell>
          <cell r="P78">
            <v>0</v>
          </cell>
          <cell r="Q78">
            <v>0</v>
          </cell>
          <cell r="S78">
            <v>-566458.97</v>
          </cell>
          <cell r="V78">
            <v>-566458.97</v>
          </cell>
          <cell r="W78" t="str">
            <v>15020000.BGBAL</v>
          </cell>
          <cell r="X78">
            <v>-2481672.2699999996</v>
          </cell>
          <cell r="Z78">
            <v>-70</v>
          </cell>
          <cell r="AA78">
            <v>-2552</v>
          </cell>
          <cell r="AB78" t="str">
            <v>N/A</v>
          </cell>
        </row>
        <row r="79">
          <cell r="F79">
            <v>15411045</v>
          </cell>
          <cell r="G79">
            <v>0</v>
          </cell>
          <cell r="H79">
            <v>0</v>
          </cell>
          <cell r="I79">
            <v>0</v>
          </cell>
          <cell r="J79">
            <v>0</v>
          </cell>
          <cell r="K79">
            <v>0</v>
          </cell>
          <cell r="L79">
            <v>0</v>
          </cell>
          <cell r="M79">
            <v>0</v>
          </cell>
          <cell r="N79">
            <v>0</v>
          </cell>
          <cell r="O79">
            <v>71650</v>
          </cell>
          <cell r="P79">
            <v>0</v>
          </cell>
          <cell r="Q79">
            <v>0</v>
          </cell>
          <cell r="S79">
            <v>71650</v>
          </cell>
          <cell r="V79">
            <v>71650</v>
          </cell>
        </row>
        <row r="80">
          <cell r="F80">
            <v>15421050</v>
          </cell>
          <cell r="H80">
            <v>-15234.19</v>
          </cell>
          <cell r="I80">
            <v>0</v>
          </cell>
          <cell r="J80">
            <v>0</v>
          </cell>
          <cell r="K80">
            <v>0</v>
          </cell>
          <cell r="L80">
            <v>0</v>
          </cell>
          <cell r="M80">
            <v>0</v>
          </cell>
          <cell r="N80">
            <v>0</v>
          </cell>
          <cell r="O80">
            <v>-322629.11</v>
          </cell>
          <cell r="P80">
            <v>0</v>
          </cell>
          <cell r="Q80">
            <v>0</v>
          </cell>
          <cell r="S80">
            <v>-337863.3</v>
          </cell>
          <cell r="V80">
            <v>-337863.3</v>
          </cell>
        </row>
        <row r="81">
          <cell r="S81">
            <v>0</v>
          </cell>
          <cell r="V81">
            <v>0</v>
          </cell>
          <cell r="W81" t="str">
            <v>15020000.OTHER</v>
          </cell>
          <cell r="Z81">
            <v>70</v>
          </cell>
          <cell r="AA81">
            <v>70</v>
          </cell>
          <cell r="AB81" t="e">
            <v>#NAME?</v>
          </cell>
        </row>
        <row r="82">
          <cell r="F82">
            <v>15422042</v>
          </cell>
          <cell r="H82">
            <v>-7050.63</v>
          </cell>
          <cell r="I82">
            <v>0</v>
          </cell>
          <cell r="J82">
            <v>0</v>
          </cell>
          <cell r="K82">
            <v>0</v>
          </cell>
          <cell r="L82">
            <v>0</v>
          </cell>
          <cell r="M82">
            <v>0</v>
          </cell>
          <cell r="N82">
            <v>0</v>
          </cell>
          <cell r="O82">
            <v>-132113.20000000001</v>
          </cell>
          <cell r="P82">
            <v>0</v>
          </cell>
          <cell r="Q82">
            <v>0</v>
          </cell>
          <cell r="S82">
            <v>-139163.83000000002</v>
          </cell>
          <cell r="V82">
            <v>-139163.83000000002</v>
          </cell>
        </row>
        <row r="83">
          <cell r="F83" t="str">
            <v>15020000.ADDTN</v>
          </cell>
          <cell r="G83">
            <v>0</v>
          </cell>
          <cell r="H83">
            <v>0</v>
          </cell>
          <cell r="I83">
            <v>0</v>
          </cell>
          <cell r="J83">
            <v>0</v>
          </cell>
          <cell r="K83">
            <v>0</v>
          </cell>
          <cell r="L83">
            <v>0</v>
          </cell>
          <cell r="M83">
            <v>0</v>
          </cell>
          <cell r="N83">
            <v>0</v>
          </cell>
          <cell r="O83">
            <v>0</v>
          </cell>
          <cell r="P83">
            <v>0</v>
          </cell>
          <cell r="Q83">
            <v>-159000</v>
          </cell>
          <cell r="S83">
            <v>-159000</v>
          </cell>
          <cell r="V83">
            <v>-159000</v>
          </cell>
          <cell r="W83" t="str">
            <v>15020000.ADDTN</v>
          </cell>
          <cell r="X83">
            <v>-298163.83</v>
          </cell>
          <cell r="AA83">
            <v>-298</v>
          </cell>
          <cell r="AB83" t="e">
            <v>#NAME?</v>
          </cell>
        </row>
        <row r="84">
          <cell r="F84" t="str">
            <v>add</v>
          </cell>
          <cell r="G84">
            <v>0</v>
          </cell>
          <cell r="H84">
            <v>0</v>
          </cell>
          <cell r="I84">
            <v>0</v>
          </cell>
          <cell r="J84">
            <v>0</v>
          </cell>
          <cell r="K84">
            <v>0</v>
          </cell>
          <cell r="L84">
            <v>0</v>
          </cell>
          <cell r="M84">
            <v>0</v>
          </cell>
          <cell r="N84">
            <v>0</v>
          </cell>
          <cell r="O84">
            <v>0</v>
          </cell>
          <cell r="P84">
            <v>0</v>
          </cell>
          <cell r="Q84">
            <v>0</v>
          </cell>
          <cell r="S84">
            <v>0</v>
          </cell>
          <cell r="V84">
            <v>0</v>
          </cell>
        </row>
        <row r="85">
          <cell r="G85">
            <v>0</v>
          </cell>
          <cell r="I85">
            <v>0</v>
          </cell>
          <cell r="J85">
            <v>0</v>
          </cell>
          <cell r="K85">
            <v>0</v>
          </cell>
          <cell r="L85">
            <v>0</v>
          </cell>
          <cell r="M85">
            <v>0</v>
          </cell>
          <cell r="N85">
            <v>0</v>
          </cell>
          <cell r="O85">
            <v>0</v>
          </cell>
          <cell r="P85">
            <v>0</v>
          </cell>
          <cell r="Q85">
            <v>0</v>
          </cell>
          <cell r="S85">
            <v>0</v>
          </cell>
          <cell r="V85">
            <v>0</v>
          </cell>
          <cell r="X85">
            <v>0</v>
          </cell>
          <cell r="AA85">
            <v>0</v>
          </cell>
          <cell r="AB85" t="e">
            <v>#NAME?</v>
          </cell>
        </row>
        <row r="86">
          <cell r="G86">
            <v>0</v>
          </cell>
          <cell r="H86">
            <v>9312.2500000000073</v>
          </cell>
          <cell r="I86">
            <v>0</v>
          </cell>
          <cell r="J86">
            <v>0</v>
          </cell>
          <cell r="K86">
            <v>0</v>
          </cell>
          <cell r="L86">
            <v>44350</v>
          </cell>
          <cell r="M86">
            <v>0</v>
          </cell>
          <cell r="N86">
            <v>0</v>
          </cell>
          <cell r="O86">
            <v>3413663.06</v>
          </cell>
          <cell r="P86">
            <v>319.2</v>
          </cell>
          <cell r="Q86">
            <v>-599000</v>
          </cell>
          <cell r="R86">
            <v>0</v>
          </cell>
          <cell r="S86">
            <v>2868644.51</v>
          </cell>
          <cell r="T86">
            <v>0</v>
          </cell>
          <cell r="V86">
            <v>2868644.51</v>
          </cell>
          <cell r="X86">
            <v>2868644.51</v>
          </cell>
          <cell r="AA86">
            <v>2869</v>
          </cell>
          <cell r="AB86" t="e">
            <v>#NAME?</v>
          </cell>
        </row>
        <row r="87">
          <cell r="X87">
            <v>0</v>
          </cell>
          <cell r="AB87" t="e">
            <v>#NAME?</v>
          </cell>
        </row>
        <row r="89">
          <cell r="F89" t="str">
            <v>15011000.BGBAL</v>
          </cell>
          <cell r="G89">
            <v>0</v>
          </cell>
          <cell r="H89">
            <v>0</v>
          </cell>
          <cell r="I89">
            <v>0</v>
          </cell>
          <cell r="J89">
            <v>0</v>
          </cell>
          <cell r="K89">
            <v>0</v>
          </cell>
          <cell r="L89">
            <v>0</v>
          </cell>
          <cell r="M89">
            <v>0</v>
          </cell>
          <cell r="N89">
            <v>0</v>
          </cell>
          <cell r="O89">
            <v>0</v>
          </cell>
          <cell r="P89">
            <v>0</v>
          </cell>
          <cell r="Q89">
            <v>1632000</v>
          </cell>
          <cell r="S89">
            <v>1632000</v>
          </cell>
          <cell r="V89">
            <v>1632000</v>
          </cell>
        </row>
        <row r="90">
          <cell r="G90">
            <v>0</v>
          </cell>
          <cell r="H90">
            <v>0</v>
          </cell>
          <cell r="I90">
            <v>0</v>
          </cell>
          <cell r="J90">
            <v>0</v>
          </cell>
          <cell r="K90">
            <v>0</v>
          </cell>
          <cell r="L90">
            <v>0</v>
          </cell>
          <cell r="M90">
            <v>0</v>
          </cell>
          <cell r="N90">
            <v>0</v>
          </cell>
          <cell r="O90">
            <v>0</v>
          </cell>
          <cell r="P90">
            <v>0</v>
          </cell>
          <cell r="Q90">
            <v>0</v>
          </cell>
          <cell r="S90">
            <v>0</v>
          </cell>
          <cell r="V90">
            <v>0</v>
          </cell>
          <cell r="W90" t="str">
            <v>15011000.BGBAL</v>
          </cell>
          <cell r="X90">
            <v>1632000</v>
          </cell>
          <cell r="Z90">
            <v>1</v>
          </cell>
          <cell r="AA90">
            <v>1633</v>
          </cell>
          <cell r="AB90" t="str">
            <v>N/A</v>
          </cell>
        </row>
        <row r="91">
          <cell r="F91" t="str">
            <v>15011000.ADDTN</v>
          </cell>
          <cell r="G91">
            <v>0</v>
          </cell>
          <cell r="H91">
            <v>0</v>
          </cell>
          <cell r="I91">
            <v>0</v>
          </cell>
          <cell r="J91">
            <v>0</v>
          </cell>
          <cell r="K91">
            <v>0</v>
          </cell>
          <cell r="L91">
            <v>0</v>
          </cell>
          <cell r="M91">
            <v>0</v>
          </cell>
          <cell r="N91">
            <v>0</v>
          </cell>
          <cell r="O91">
            <v>0</v>
          </cell>
          <cell r="P91">
            <v>0</v>
          </cell>
          <cell r="Q91">
            <v>257000</v>
          </cell>
          <cell r="S91">
            <v>257000</v>
          </cell>
          <cell r="V91">
            <v>257000</v>
          </cell>
        </row>
        <row r="92">
          <cell r="G92">
            <v>0</v>
          </cell>
          <cell r="H92">
            <v>0</v>
          </cell>
          <cell r="I92">
            <v>0</v>
          </cell>
          <cell r="J92">
            <v>0</v>
          </cell>
          <cell r="K92">
            <v>0</v>
          </cell>
          <cell r="L92">
            <v>0</v>
          </cell>
          <cell r="M92">
            <v>0</v>
          </cell>
          <cell r="N92">
            <v>0</v>
          </cell>
          <cell r="O92">
            <v>0</v>
          </cell>
          <cell r="P92">
            <v>0</v>
          </cell>
          <cell r="Q92">
            <v>0</v>
          </cell>
          <cell r="S92">
            <v>0</v>
          </cell>
          <cell r="V92">
            <v>0</v>
          </cell>
          <cell r="W92" t="str">
            <v>15011000.ADDTN</v>
          </cell>
          <cell r="X92">
            <v>257000</v>
          </cell>
          <cell r="AA92">
            <v>257</v>
          </cell>
          <cell r="AB92" t="e">
            <v>#NAME?</v>
          </cell>
        </row>
        <row r="93">
          <cell r="G93">
            <v>0</v>
          </cell>
          <cell r="H93">
            <v>0</v>
          </cell>
          <cell r="I93">
            <v>0</v>
          </cell>
          <cell r="J93">
            <v>0</v>
          </cell>
          <cell r="K93">
            <v>0</v>
          </cell>
          <cell r="L93">
            <v>0</v>
          </cell>
          <cell r="M93">
            <v>0</v>
          </cell>
          <cell r="N93">
            <v>0</v>
          </cell>
          <cell r="O93">
            <v>0</v>
          </cell>
          <cell r="P93">
            <v>0</v>
          </cell>
          <cell r="Q93">
            <v>0</v>
          </cell>
          <cell r="S93">
            <v>0</v>
          </cell>
          <cell r="V93">
            <v>0</v>
          </cell>
          <cell r="W93" t="str">
            <v>15011000.DSPRT</v>
          </cell>
          <cell r="X93">
            <v>0</v>
          </cell>
          <cell r="AA93">
            <v>0</v>
          </cell>
          <cell r="AB93" t="e">
            <v>#NAME?</v>
          </cell>
        </row>
        <row r="94">
          <cell r="S94">
            <v>0</v>
          </cell>
          <cell r="V94">
            <v>0</v>
          </cell>
          <cell r="W94" t="str">
            <v>15011000.OTHER</v>
          </cell>
          <cell r="Z94">
            <v>-1</v>
          </cell>
          <cell r="AA94">
            <v>-1</v>
          </cell>
          <cell r="AB94" t="e">
            <v>#NAME?</v>
          </cell>
        </row>
        <row r="95">
          <cell r="G95">
            <v>0</v>
          </cell>
          <cell r="H95">
            <v>0</v>
          </cell>
          <cell r="I95">
            <v>0</v>
          </cell>
          <cell r="J95">
            <v>0</v>
          </cell>
          <cell r="K95">
            <v>0</v>
          </cell>
          <cell r="L95">
            <v>0</v>
          </cell>
          <cell r="M95">
            <v>0</v>
          </cell>
          <cell r="N95">
            <v>0</v>
          </cell>
          <cell r="O95">
            <v>0</v>
          </cell>
          <cell r="P95">
            <v>0</v>
          </cell>
          <cell r="Q95">
            <v>0</v>
          </cell>
          <cell r="S95">
            <v>0</v>
          </cell>
          <cell r="V95">
            <v>0</v>
          </cell>
        </row>
        <row r="96">
          <cell r="F96" t="str">
            <v>15021000.BGBAL</v>
          </cell>
          <cell r="G96">
            <v>0</v>
          </cell>
          <cell r="H96">
            <v>0</v>
          </cell>
          <cell r="I96">
            <v>0</v>
          </cell>
          <cell r="J96">
            <v>0</v>
          </cell>
          <cell r="K96">
            <v>0</v>
          </cell>
          <cell r="L96">
            <v>0</v>
          </cell>
          <cell r="M96">
            <v>0</v>
          </cell>
          <cell r="N96">
            <v>0</v>
          </cell>
          <cell r="O96">
            <v>0</v>
          </cell>
          <cell r="P96">
            <v>0</v>
          </cell>
          <cell r="Q96">
            <v>-471000</v>
          </cell>
          <cell r="S96">
            <v>-471000</v>
          </cell>
          <cell r="V96">
            <v>-471000</v>
          </cell>
        </row>
        <row r="97">
          <cell r="F97">
            <v>15021000</v>
          </cell>
          <cell r="G97">
            <v>0</v>
          </cell>
          <cell r="H97">
            <v>0</v>
          </cell>
          <cell r="I97">
            <v>0</v>
          </cell>
          <cell r="J97">
            <v>0</v>
          </cell>
          <cell r="K97">
            <v>0</v>
          </cell>
          <cell r="L97">
            <v>0</v>
          </cell>
          <cell r="M97">
            <v>0</v>
          </cell>
          <cell r="N97">
            <v>0</v>
          </cell>
          <cell r="O97">
            <v>0</v>
          </cell>
          <cell r="P97">
            <v>0</v>
          </cell>
          <cell r="Q97">
            <v>0</v>
          </cell>
          <cell r="S97">
            <v>0</v>
          </cell>
          <cell r="V97">
            <v>0</v>
          </cell>
          <cell r="W97" t="str">
            <v>15021000.BGBAL</v>
          </cell>
          <cell r="X97">
            <v>-471000</v>
          </cell>
          <cell r="Z97">
            <v>1</v>
          </cell>
          <cell r="AA97">
            <v>-470</v>
          </cell>
          <cell r="AB97" t="str">
            <v>N/A</v>
          </cell>
        </row>
        <row r="98">
          <cell r="S98">
            <v>0</v>
          </cell>
          <cell r="V98">
            <v>0</v>
          </cell>
          <cell r="W98" t="str">
            <v>15021000.OTHER</v>
          </cell>
          <cell r="Z98">
            <v>-1</v>
          </cell>
          <cell r="AA98">
            <v>-1</v>
          </cell>
          <cell r="AB98" t="e">
            <v>#NAME?</v>
          </cell>
        </row>
        <row r="99">
          <cell r="F99" t="str">
            <v>15021000.ADDTN</v>
          </cell>
          <cell r="G99">
            <v>0</v>
          </cell>
          <cell r="H99">
            <v>0</v>
          </cell>
          <cell r="I99">
            <v>0</v>
          </cell>
          <cell r="J99">
            <v>0</v>
          </cell>
          <cell r="K99">
            <v>0</v>
          </cell>
          <cell r="L99">
            <v>0</v>
          </cell>
          <cell r="M99">
            <v>0</v>
          </cell>
          <cell r="N99">
            <v>0</v>
          </cell>
          <cell r="O99">
            <v>0</v>
          </cell>
          <cell r="P99">
            <v>0</v>
          </cell>
          <cell r="Q99">
            <v>-70000</v>
          </cell>
          <cell r="S99">
            <v>-70000</v>
          </cell>
          <cell r="V99">
            <v>-70000</v>
          </cell>
        </row>
        <row r="100">
          <cell r="F100" t="str">
            <v>BPIC only</v>
          </cell>
          <cell r="G100">
            <v>0</v>
          </cell>
          <cell r="H100">
            <v>0</v>
          </cell>
          <cell r="I100">
            <v>0</v>
          </cell>
          <cell r="J100">
            <v>0</v>
          </cell>
          <cell r="K100">
            <v>0</v>
          </cell>
          <cell r="L100">
            <v>0</v>
          </cell>
          <cell r="M100">
            <v>0</v>
          </cell>
          <cell r="N100">
            <v>0</v>
          </cell>
          <cell r="O100">
            <v>0</v>
          </cell>
          <cell r="P100">
            <v>0</v>
          </cell>
          <cell r="Q100">
            <v>0</v>
          </cell>
          <cell r="S100">
            <v>0</v>
          </cell>
          <cell r="V100">
            <v>0</v>
          </cell>
          <cell r="W100" t="str">
            <v>15021000.ADDTN</v>
          </cell>
          <cell r="X100">
            <v>-70000</v>
          </cell>
          <cell r="AA100">
            <v>-70</v>
          </cell>
          <cell r="AB100" t="e">
            <v>#NAME?</v>
          </cell>
        </row>
        <row r="101">
          <cell r="G101">
            <v>0</v>
          </cell>
          <cell r="H101">
            <v>0</v>
          </cell>
          <cell r="I101">
            <v>0</v>
          </cell>
          <cell r="J101">
            <v>0</v>
          </cell>
          <cell r="K101">
            <v>0</v>
          </cell>
          <cell r="L101">
            <v>0</v>
          </cell>
          <cell r="M101">
            <v>0</v>
          </cell>
          <cell r="N101">
            <v>0</v>
          </cell>
          <cell r="O101">
            <v>0</v>
          </cell>
          <cell r="P101">
            <v>0</v>
          </cell>
          <cell r="Q101">
            <v>0</v>
          </cell>
          <cell r="S101">
            <v>0</v>
          </cell>
          <cell r="V101">
            <v>0</v>
          </cell>
          <cell r="W101" t="str">
            <v>15021000.DSPRT</v>
          </cell>
          <cell r="X101">
            <v>0</v>
          </cell>
          <cell r="AA101">
            <v>0</v>
          </cell>
          <cell r="AB101" t="e">
            <v>#NAME?</v>
          </cell>
        </row>
        <row r="102">
          <cell r="G102">
            <v>0</v>
          </cell>
          <cell r="H102">
            <v>0</v>
          </cell>
          <cell r="I102">
            <v>0</v>
          </cell>
          <cell r="J102">
            <v>0</v>
          </cell>
          <cell r="K102">
            <v>0</v>
          </cell>
          <cell r="L102">
            <v>0</v>
          </cell>
          <cell r="M102">
            <v>0</v>
          </cell>
          <cell r="N102">
            <v>0</v>
          </cell>
          <cell r="O102">
            <v>0</v>
          </cell>
          <cell r="P102">
            <v>0</v>
          </cell>
          <cell r="Q102">
            <v>0</v>
          </cell>
          <cell r="S102">
            <v>0</v>
          </cell>
          <cell r="V102">
            <v>0</v>
          </cell>
        </row>
        <row r="103">
          <cell r="I103">
            <v>0</v>
          </cell>
          <cell r="J103">
            <v>0</v>
          </cell>
          <cell r="K103">
            <v>0</v>
          </cell>
          <cell r="L103">
            <v>0</v>
          </cell>
          <cell r="M103">
            <v>0</v>
          </cell>
          <cell r="N103">
            <v>0</v>
          </cell>
          <cell r="O103">
            <v>0</v>
          </cell>
          <cell r="P103">
            <v>0</v>
          </cell>
          <cell r="Q103">
            <v>0</v>
          </cell>
          <cell r="S103">
            <v>0</v>
          </cell>
          <cell r="V103">
            <v>0</v>
          </cell>
        </row>
        <row r="104">
          <cell r="G104">
            <v>0</v>
          </cell>
          <cell r="H104">
            <v>0</v>
          </cell>
          <cell r="I104">
            <v>0</v>
          </cell>
          <cell r="J104">
            <v>0</v>
          </cell>
          <cell r="K104">
            <v>0</v>
          </cell>
          <cell r="L104">
            <v>0</v>
          </cell>
          <cell r="M104">
            <v>0</v>
          </cell>
          <cell r="N104">
            <v>0</v>
          </cell>
          <cell r="O104">
            <v>0</v>
          </cell>
          <cell r="P104">
            <v>0</v>
          </cell>
          <cell r="Q104">
            <v>1348000</v>
          </cell>
          <cell r="R104">
            <v>0</v>
          </cell>
          <cell r="S104">
            <v>1348000</v>
          </cell>
          <cell r="T104">
            <v>0</v>
          </cell>
          <cell r="V104">
            <v>1348000</v>
          </cell>
          <cell r="X104">
            <v>1348000</v>
          </cell>
          <cell r="AA104">
            <v>1348</v>
          </cell>
          <cell r="AB104" t="e">
            <v>#NAME?</v>
          </cell>
        </row>
        <row r="105">
          <cell r="G105">
            <v>0</v>
          </cell>
          <cell r="I105">
            <v>0</v>
          </cell>
          <cell r="J105">
            <v>0</v>
          </cell>
          <cell r="L105">
            <v>0</v>
          </cell>
          <cell r="X105">
            <v>0</v>
          </cell>
        </row>
        <row r="106">
          <cell r="F106">
            <v>16010248</v>
          </cell>
          <cell r="G106">
            <v>0</v>
          </cell>
          <cell r="H106">
            <v>0</v>
          </cell>
          <cell r="I106">
            <v>0</v>
          </cell>
          <cell r="J106">
            <v>0</v>
          </cell>
          <cell r="K106">
            <v>0</v>
          </cell>
          <cell r="L106">
            <v>0</v>
          </cell>
          <cell r="M106">
            <v>-982000</v>
          </cell>
          <cell r="N106">
            <v>0</v>
          </cell>
          <cell r="O106">
            <v>0</v>
          </cell>
          <cell r="P106">
            <v>0</v>
          </cell>
          <cell r="Q106">
            <v>0</v>
          </cell>
          <cell r="S106">
            <v>-982000</v>
          </cell>
          <cell r="T106">
            <v>982000</v>
          </cell>
          <cell r="U106" t="str">
            <v>A</v>
          </cell>
          <cell r="V106">
            <v>0</v>
          </cell>
        </row>
        <row r="107">
          <cell r="F107">
            <v>16010093</v>
          </cell>
          <cell r="G107">
            <v>0</v>
          </cell>
          <cell r="H107">
            <v>0</v>
          </cell>
          <cell r="I107">
            <v>0</v>
          </cell>
          <cell r="J107">
            <v>0</v>
          </cell>
          <cell r="K107">
            <v>0</v>
          </cell>
          <cell r="L107">
            <v>0</v>
          </cell>
          <cell r="M107">
            <v>1000</v>
          </cell>
          <cell r="N107">
            <v>0</v>
          </cell>
          <cell r="O107">
            <v>0</v>
          </cell>
          <cell r="P107">
            <v>0</v>
          </cell>
          <cell r="Q107">
            <v>0</v>
          </cell>
          <cell r="S107">
            <v>1000</v>
          </cell>
          <cell r="T107">
            <v>-1000</v>
          </cell>
          <cell r="U107" t="str">
            <v>A</v>
          </cell>
          <cell r="V107">
            <v>0</v>
          </cell>
        </row>
        <row r="108">
          <cell r="F108">
            <v>16010227</v>
          </cell>
          <cell r="G108">
            <v>0</v>
          </cell>
          <cell r="H108">
            <v>0</v>
          </cell>
          <cell r="I108">
            <v>0</v>
          </cell>
          <cell r="J108">
            <v>0</v>
          </cell>
          <cell r="K108">
            <v>0</v>
          </cell>
          <cell r="L108">
            <v>0</v>
          </cell>
          <cell r="M108">
            <v>10379751.859999999</v>
          </cell>
          <cell r="N108">
            <v>0</v>
          </cell>
          <cell r="O108">
            <v>0</v>
          </cell>
          <cell r="P108">
            <v>0</v>
          </cell>
          <cell r="Q108">
            <v>0</v>
          </cell>
          <cell r="S108">
            <v>10379751.859999999</v>
          </cell>
          <cell r="T108">
            <v>0</v>
          </cell>
          <cell r="V108">
            <v>10379751.859999999</v>
          </cell>
          <cell r="W108" t="str">
            <v>16100000.bgbal</v>
          </cell>
          <cell r="X108">
            <v>10783070.270000007</v>
          </cell>
          <cell r="Z108">
            <v>671</v>
          </cell>
          <cell r="AA108">
            <v>11454</v>
          </cell>
          <cell r="AB108" t="str">
            <v>N/A</v>
          </cell>
        </row>
        <row r="109">
          <cell r="F109">
            <v>16110006</v>
          </cell>
          <cell r="G109">
            <v>0</v>
          </cell>
          <cell r="H109">
            <v>0</v>
          </cell>
          <cell r="I109">
            <v>0</v>
          </cell>
          <cell r="J109">
            <v>0</v>
          </cell>
          <cell r="K109">
            <v>0</v>
          </cell>
          <cell r="L109">
            <v>0</v>
          </cell>
          <cell r="M109">
            <v>0</v>
          </cell>
          <cell r="N109">
            <v>-14143063.859999999</v>
          </cell>
          <cell r="O109">
            <v>0</v>
          </cell>
          <cell r="P109">
            <v>0</v>
          </cell>
          <cell r="Q109">
            <v>0</v>
          </cell>
          <cell r="S109">
            <v>-14143063.859999999</v>
          </cell>
          <cell r="T109">
            <v>14143063.859999999</v>
          </cell>
          <cell r="U109" t="str">
            <v>A</v>
          </cell>
          <cell r="V109">
            <v>0</v>
          </cell>
        </row>
        <row r="110">
          <cell r="F110">
            <v>16210013</v>
          </cell>
          <cell r="G110">
            <v>0</v>
          </cell>
          <cell r="H110">
            <v>0</v>
          </cell>
          <cell r="I110">
            <v>0</v>
          </cell>
          <cell r="J110">
            <v>0</v>
          </cell>
          <cell r="K110">
            <v>0</v>
          </cell>
          <cell r="L110">
            <v>0</v>
          </cell>
          <cell r="M110">
            <v>0</v>
          </cell>
          <cell r="N110">
            <v>25409000</v>
          </cell>
          <cell r="O110">
            <v>0</v>
          </cell>
          <cell r="P110">
            <v>0</v>
          </cell>
          <cell r="Q110">
            <v>0</v>
          </cell>
          <cell r="S110">
            <v>25409000</v>
          </cell>
          <cell r="T110">
            <v>-25409000</v>
          </cell>
          <cell r="U110" t="str">
            <v>A</v>
          </cell>
          <cell r="V110">
            <v>0</v>
          </cell>
        </row>
        <row r="111">
          <cell r="F111">
            <v>16030157</v>
          </cell>
          <cell r="G111">
            <v>0</v>
          </cell>
          <cell r="H111">
            <v>0</v>
          </cell>
          <cell r="I111">
            <v>0</v>
          </cell>
          <cell r="J111">
            <v>0</v>
          </cell>
          <cell r="K111">
            <v>0</v>
          </cell>
          <cell r="L111">
            <v>0</v>
          </cell>
          <cell r="M111">
            <v>0</v>
          </cell>
          <cell r="N111">
            <v>0</v>
          </cell>
          <cell r="O111">
            <v>0</v>
          </cell>
          <cell r="P111">
            <v>0</v>
          </cell>
          <cell r="Q111">
            <v>0</v>
          </cell>
          <cell r="S111">
            <v>0</v>
          </cell>
          <cell r="T111">
            <v>0</v>
          </cell>
          <cell r="U111" t="str">
            <v>A</v>
          </cell>
          <cell r="V111">
            <v>0</v>
          </cell>
          <cell r="W111" t="str">
            <v>16100000.addtn</v>
          </cell>
          <cell r="X111">
            <v>497538.17273360008</v>
          </cell>
          <cell r="AA111">
            <v>498</v>
          </cell>
          <cell r="AB111" t="e">
            <v>#NAME?</v>
          </cell>
        </row>
        <row r="112">
          <cell r="F112">
            <v>16050212</v>
          </cell>
          <cell r="G112">
            <v>0</v>
          </cell>
          <cell r="H112">
            <v>0</v>
          </cell>
          <cell r="I112">
            <v>0</v>
          </cell>
          <cell r="J112">
            <v>0</v>
          </cell>
          <cell r="K112">
            <v>0</v>
          </cell>
          <cell r="L112">
            <v>0</v>
          </cell>
          <cell r="M112">
            <v>-714571.4</v>
          </cell>
          <cell r="N112">
            <v>0</v>
          </cell>
          <cell r="O112">
            <v>0</v>
          </cell>
          <cell r="P112">
            <v>0</v>
          </cell>
          <cell r="Q112">
            <v>0</v>
          </cell>
          <cell r="S112">
            <v>-714571.4</v>
          </cell>
          <cell r="T112">
            <v>714571.4</v>
          </cell>
          <cell r="U112" t="str">
            <v>C</v>
          </cell>
          <cell r="V112">
            <v>0</v>
          </cell>
          <cell r="W112" t="str">
            <v>16100000.reduc</v>
          </cell>
          <cell r="X112">
            <v>0</v>
          </cell>
          <cell r="Z112">
            <v>-671</v>
          </cell>
          <cell r="AA112">
            <v>-671</v>
          </cell>
          <cell r="AB112" t="e">
            <v>#NAME?</v>
          </cell>
        </row>
        <row r="113">
          <cell r="F113">
            <v>16020026</v>
          </cell>
          <cell r="G113">
            <v>0</v>
          </cell>
          <cell r="H113">
            <v>0</v>
          </cell>
          <cell r="I113">
            <v>0</v>
          </cell>
          <cell r="J113">
            <v>0</v>
          </cell>
          <cell r="K113">
            <v>0</v>
          </cell>
          <cell r="L113">
            <v>0</v>
          </cell>
          <cell r="M113">
            <v>-1198000</v>
          </cell>
          <cell r="N113">
            <v>0</v>
          </cell>
          <cell r="O113">
            <v>0</v>
          </cell>
          <cell r="P113">
            <v>0</v>
          </cell>
          <cell r="Q113">
            <v>0</v>
          </cell>
          <cell r="S113">
            <v>-1198000</v>
          </cell>
          <cell r="T113">
            <v>1198000</v>
          </cell>
          <cell r="U113" t="str">
            <v>B</v>
          </cell>
          <cell r="V113">
            <v>0</v>
          </cell>
        </row>
        <row r="114">
          <cell r="F114">
            <v>16030023</v>
          </cell>
          <cell r="G114">
            <v>0</v>
          </cell>
          <cell r="H114">
            <v>0</v>
          </cell>
          <cell r="I114">
            <v>0</v>
          </cell>
          <cell r="J114">
            <v>0</v>
          </cell>
          <cell r="K114">
            <v>0</v>
          </cell>
          <cell r="L114">
            <v>0</v>
          </cell>
          <cell r="M114">
            <v>0</v>
          </cell>
          <cell r="N114">
            <v>0</v>
          </cell>
          <cell r="O114">
            <v>0</v>
          </cell>
          <cell r="P114">
            <v>0</v>
          </cell>
          <cell r="Q114">
            <v>0</v>
          </cell>
          <cell r="S114">
            <v>0</v>
          </cell>
          <cell r="V114">
            <v>0</v>
          </cell>
        </row>
        <row r="115">
          <cell r="F115">
            <v>16010255</v>
          </cell>
          <cell r="G115">
            <v>0</v>
          </cell>
          <cell r="H115">
            <v>0</v>
          </cell>
          <cell r="I115">
            <v>0</v>
          </cell>
          <cell r="J115">
            <v>0</v>
          </cell>
          <cell r="K115">
            <v>0</v>
          </cell>
          <cell r="L115">
            <v>0</v>
          </cell>
          <cell r="M115">
            <v>282521.18</v>
          </cell>
          <cell r="N115">
            <v>0</v>
          </cell>
          <cell r="O115">
            <v>0</v>
          </cell>
          <cell r="P115">
            <v>0</v>
          </cell>
          <cell r="Q115">
            <v>0</v>
          </cell>
          <cell r="S115">
            <v>282521.18</v>
          </cell>
          <cell r="T115">
            <v>-282521.18</v>
          </cell>
          <cell r="U115" t="str">
            <v>A</v>
          </cell>
          <cell r="V115">
            <v>0</v>
          </cell>
        </row>
        <row r="116">
          <cell r="F116">
            <v>16020035</v>
          </cell>
          <cell r="G116">
            <v>0</v>
          </cell>
          <cell r="H116">
            <v>0</v>
          </cell>
          <cell r="I116">
            <v>0</v>
          </cell>
          <cell r="J116">
            <v>0</v>
          </cell>
          <cell r="K116">
            <v>0</v>
          </cell>
          <cell r="L116">
            <v>0</v>
          </cell>
          <cell r="M116">
            <v>63833.11</v>
          </cell>
          <cell r="N116">
            <v>0</v>
          </cell>
          <cell r="O116">
            <v>0</v>
          </cell>
          <cell r="P116">
            <v>0</v>
          </cell>
          <cell r="Q116">
            <v>0</v>
          </cell>
          <cell r="S116">
            <v>63833.11</v>
          </cell>
          <cell r="T116">
            <v>-68875.416359999974</v>
          </cell>
          <cell r="U116" t="str">
            <v>B</v>
          </cell>
          <cell r="V116">
            <v>-5042.3063599999732</v>
          </cell>
        </row>
        <row r="117">
          <cell r="G117">
            <v>0</v>
          </cell>
          <cell r="H117">
            <v>0</v>
          </cell>
          <cell r="I117">
            <v>0</v>
          </cell>
          <cell r="J117">
            <v>0</v>
          </cell>
          <cell r="K117">
            <v>0</v>
          </cell>
          <cell r="L117">
            <v>0</v>
          </cell>
          <cell r="M117">
            <v>0</v>
          </cell>
          <cell r="N117">
            <v>0</v>
          </cell>
          <cell r="O117">
            <v>0</v>
          </cell>
          <cell r="P117">
            <v>0</v>
          </cell>
          <cell r="Q117">
            <v>0</v>
          </cell>
          <cell r="S117">
            <v>0</v>
          </cell>
          <cell r="V117">
            <v>0</v>
          </cell>
        </row>
        <row r="118">
          <cell r="F118">
            <v>16010240</v>
          </cell>
          <cell r="G118">
            <v>0</v>
          </cell>
          <cell r="H118">
            <v>0</v>
          </cell>
          <cell r="I118">
            <v>0</v>
          </cell>
          <cell r="J118">
            <v>0</v>
          </cell>
          <cell r="K118">
            <v>0</v>
          </cell>
          <cell r="L118">
            <v>0</v>
          </cell>
          <cell r="M118">
            <v>4317042.41</v>
          </cell>
          <cell r="N118">
            <v>0</v>
          </cell>
          <cell r="O118">
            <v>0</v>
          </cell>
          <cell r="P118">
            <v>0</v>
          </cell>
          <cell r="Q118">
            <v>0</v>
          </cell>
          <cell r="S118">
            <v>4317042.41</v>
          </cell>
          <cell r="T118">
            <v>-4317042.41</v>
          </cell>
          <cell r="U118" t="str">
            <v>A</v>
          </cell>
          <cell r="V118">
            <v>0</v>
          </cell>
        </row>
        <row r="119">
          <cell r="F119">
            <v>16020020</v>
          </cell>
          <cell r="G119">
            <v>0</v>
          </cell>
          <cell r="H119">
            <v>0</v>
          </cell>
          <cell r="I119">
            <v>0</v>
          </cell>
          <cell r="J119">
            <v>0</v>
          </cell>
          <cell r="K119">
            <v>0</v>
          </cell>
          <cell r="L119">
            <v>0</v>
          </cell>
          <cell r="M119">
            <v>-271423.25</v>
          </cell>
          <cell r="N119">
            <v>0</v>
          </cell>
          <cell r="O119">
            <v>0</v>
          </cell>
          <cell r="P119">
            <v>0</v>
          </cell>
          <cell r="Q119">
            <v>0</v>
          </cell>
          <cell r="S119">
            <v>-271423.25</v>
          </cell>
          <cell r="T119">
            <v>271423.25</v>
          </cell>
          <cell r="U119" t="str">
            <v>B</v>
          </cell>
          <cell r="V119">
            <v>0</v>
          </cell>
        </row>
        <row r="120">
          <cell r="F120">
            <v>16050335</v>
          </cell>
          <cell r="G120">
            <v>0</v>
          </cell>
          <cell r="H120">
            <v>0</v>
          </cell>
          <cell r="I120">
            <v>0</v>
          </cell>
          <cell r="J120">
            <v>0</v>
          </cell>
          <cell r="K120">
            <v>0</v>
          </cell>
          <cell r="L120">
            <v>0</v>
          </cell>
          <cell r="M120">
            <v>0</v>
          </cell>
          <cell r="N120">
            <v>0</v>
          </cell>
          <cell r="O120">
            <v>0</v>
          </cell>
          <cell r="P120">
            <v>0</v>
          </cell>
          <cell r="Q120">
            <v>0</v>
          </cell>
          <cell r="S120">
            <v>0</v>
          </cell>
          <cell r="V120">
            <v>0</v>
          </cell>
        </row>
        <row r="121">
          <cell r="F121">
            <v>16010360</v>
          </cell>
          <cell r="G121">
            <v>0</v>
          </cell>
          <cell r="H121">
            <v>0</v>
          </cell>
          <cell r="I121">
            <v>0</v>
          </cell>
          <cell r="J121">
            <v>0</v>
          </cell>
          <cell r="K121">
            <v>0</v>
          </cell>
          <cell r="L121">
            <v>0</v>
          </cell>
          <cell r="M121">
            <v>5724935.4100000001</v>
          </cell>
          <cell r="N121">
            <v>0</v>
          </cell>
          <cell r="O121">
            <v>0</v>
          </cell>
          <cell r="P121">
            <v>0</v>
          </cell>
          <cell r="Q121">
            <v>0</v>
          </cell>
          <cell r="S121">
            <v>5724935.4100000001</v>
          </cell>
          <cell r="T121">
            <v>-5724935.4100000001</v>
          </cell>
          <cell r="U121" t="str">
            <v>A</v>
          </cell>
          <cell r="V121">
            <v>0</v>
          </cell>
        </row>
        <row r="122">
          <cell r="F122">
            <v>16020175</v>
          </cell>
          <cell r="G122">
            <v>0</v>
          </cell>
          <cell r="H122">
            <v>0</v>
          </cell>
          <cell r="I122">
            <v>0</v>
          </cell>
          <cell r="J122">
            <v>0</v>
          </cell>
          <cell r="K122">
            <v>0</v>
          </cell>
          <cell r="L122">
            <v>0</v>
          </cell>
          <cell r="M122">
            <v>-65108.92</v>
          </cell>
          <cell r="N122">
            <v>0</v>
          </cell>
          <cell r="O122">
            <v>0</v>
          </cell>
          <cell r="P122">
            <v>0</v>
          </cell>
          <cell r="Q122">
            <v>0</v>
          </cell>
          <cell r="S122">
            <v>-65108.92</v>
          </cell>
          <cell r="T122">
            <v>65108.92</v>
          </cell>
          <cell r="U122" t="str">
            <v>B</v>
          </cell>
          <cell r="V122">
            <v>0</v>
          </cell>
        </row>
        <row r="123">
          <cell r="F123">
            <v>16050410</v>
          </cell>
          <cell r="G123">
            <v>0</v>
          </cell>
          <cell r="H123">
            <v>0</v>
          </cell>
          <cell r="I123">
            <v>0</v>
          </cell>
          <cell r="J123">
            <v>0</v>
          </cell>
          <cell r="K123">
            <v>0</v>
          </cell>
          <cell r="L123">
            <v>0</v>
          </cell>
          <cell r="M123">
            <v>0</v>
          </cell>
          <cell r="N123">
            <v>0</v>
          </cell>
          <cell r="O123">
            <v>0</v>
          </cell>
          <cell r="P123">
            <v>0</v>
          </cell>
          <cell r="Q123">
            <v>0</v>
          </cell>
          <cell r="S123">
            <v>0</v>
          </cell>
          <cell r="V123">
            <v>0</v>
          </cell>
        </row>
        <row r="124">
          <cell r="F124">
            <v>16010447</v>
          </cell>
          <cell r="G124">
            <v>0</v>
          </cell>
          <cell r="H124">
            <v>0</v>
          </cell>
          <cell r="I124">
            <v>0</v>
          </cell>
          <cell r="J124">
            <v>0</v>
          </cell>
          <cell r="K124">
            <v>0</v>
          </cell>
          <cell r="L124">
            <v>0</v>
          </cell>
          <cell r="M124">
            <v>694626.7</v>
          </cell>
          <cell r="N124">
            <v>0</v>
          </cell>
          <cell r="O124">
            <v>0</v>
          </cell>
          <cell r="P124">
            <v>0</v>
          </cell>
          <cell r="Q124">
            <v>0</v>
          </cell>
          <cell r="S124">
            <v>694626.7</v>
          </cell>
          <cell r="V124">
            <v>694626.7</v>
          </cell>
        </row>
        <row r="125">
          <cell r="F125">
            <v>16120007</v>
          </cell>
          <cell r="K125">
            <v>0</v>
          </cell>
          <cell r="N125">
            <v>494452.85</v>
          </cell>
          <cell r="O125">
            <v>0</v>
          </cell>
          <cell r="P125">
            <v>0</v>
          </cell>
          <cell r="Q125">
            <v>0</v>
          </cell>
          <cell r="S125">
            <v>494452.85</v>
          </cell>
          <cell r="T125">
            <v>-494452.85</v>
          </cell>
          <cell r="U125" t="str">
            <v>B</v>
          </cell>
          <cell r="V125">
            <v>0</v>
          </cell>
        </row>
        <row r="126">
          <cell r="F126">
            <v>16020005</v>
          </cell>
          <cell r="G126">
            <v>0</v>
          </cell>
          <cell r="H126">
            <v>0</v>
          </cell>
          <cell r="I126">
            <v>0</v>
          </cell>
          <cell r="J126">
            <v>0</v>
          </cell>
          <cell r="K126">
            <v>0</v>
          </cell>
          <cell r="L126">
            <v>0</v>
          </cell>
          <cell r="M126">
            <v>494452.85</v>
          </cell>
          <cell r="N126">
            <v>0</v>
          </cell>
          <cell r="O126">
            <v>0</v>
          </cell>
          <cell r="P126">
            <v>0</v>
          </cell>
          <cell r="Q126">
            <v>0</v>
          </cell>
          <cell r="S126">
            <v>494452.85</v>
          </cell>
          <cell r="V126">
            <v>494452.85</v>
          </cell>
        </row>
        <row r="127">
          <cell r="F127">
            <v>16150052</v>
          </cell>
          <cell r="K127">
            <v>0</v>
          </cell>
          <cell r="N127">
            <v>-714571.4</v>
          </cell>
          <cell r="O127">
            <v>0</v>
          </cell>
          <cell r="P127">
            <v>0</v>
          </cell>
          <cell r="Q127">
            <v>0</v>
          </cell>
          <cell r="S127">
            <v>-714571.4</v>
          </cell>
          <cell r="T127">
            <v>714571.4</v>
          </cell>
          <cell r="U127" t="str">
            <v>C</v>
          </cell>
          <cell r="V127">
            <v>0</v>
          </cell>
        </row>
        <row r="128">
          <cell r="G128">
            <v>0</v>
          </cell>
          <cell r="H128">
            <v>0</v>
          </cell>
          <cell r="I128">
            <v>0</v>
          </cell>
          <cell r="J128">
            <v>0</v>
          </cell>
          <cell r="K128">
            <v>0</v>
          </cell>
          <cell r="L128">
            <v>0</v>
          </cell>
          <cell r="M128">
            <v>0</v>
          </cell>
          <cell r="N128">
            <v>0</v>
          </cell>
          <cell r="O128">
            <v>0</v>
          </cell>
          <cell r="P128">
            <v>0</v>
          </cell>
          <cell r="Q128">
            <v>0</v>
          </cell>
          <cell r="S128">
            <v>0</v>
          </cell>
          <cell r="V128">
            <v>0</v>
          </cell>
        </row>
        <row r="129">
          <cell r="F129">
            <v>16010277</v>
          </cell>
          <cell r="G129">
            <v>0</v>
          </cell>
          <cell r="H129">
            <v>0</v>
          </cell>
          <cell r="I129">
            <v>0</v>
          </cell>
          <cell r="J129">
            <v>0</v>
          </cell>
          <cell r="K129">
            <v>0</v>
          </cell>
          <cell r="L129">
            <v>0</v>
          </cell>
          <cell r="M129">
            <v>0</v>
          </cell>
          <cell r="N129">
            <v>0</v>
          </cell>
          <cell r="O129">
            <v>0</v>
          </cell>
          <cell r="P129">
            <v>0</v>
          </cell>
          <cell r="Q129">
            <v>0</v>
          </cell>
          <cell r="S129">
            <v>0</v>
          </cell>
          <cell r="V129">
            <v>0</v>
          </cell>
          <cell r="X129" t="str">
            <v>N/A</v>
          </cell>
        </row>
        <row r="130">
          <cell r="F130">
            <v>16020062</v>
          </cell>
          <cell r="G130">
            <v>0</v>
          </cell>
          <cell r="H130">
            <v>0</v>
          </cell>
          <cell r="I130">
            <v>0</v>
          </cell>
          <cell r="J130">
            <v>0</v>
          </cell>
          <cell r="K130">
            <v>0</v>
          </cell>
          <cell r="L130">
            <v>0</v>
          </cell>
          <cell r="M130">
            <v>0</v>
          </cell>
          <cell r="N130">
            <v>0</v>
          </cell>
          <cell r="O130">
            <v>0</v>
          </cell>
          <cell r="P130">
            <v>0</v>
          </cell>
          <cell r="Q130">
            <v>0</v>
          </cell>
          <cell r="S130">
            <v>0</v>
          </cell>
          <cell r="T130">
            <v>0</v>
          </cell>
          <cell r="V130">
            <v>0</v>
          </cell>
          <cell r="X130" t="str">
            <v>N/A</v>
          </cell>
        </row>
        <row r="131">
          <cell r="F131">
            <v>16050342</v>
          </cell>
          <cell r="G131">
            <v>0</v>
          </cell>
          <cell r="H131">
            <v>0</v>
          </cell>
          <cell r="I131">
            <v>0</v>
          </cell>
          <cell r="J131">
            <v>0</v>
          </cell>
          <cell r="K131">
            <v>0</v>
          </cell>
          <cell r="L131">
            <v>0</v>
          </cell>
          <cell r="M131">
            <v>0</v>
          </cell>
          <cell r="N131">
            <v>0</v>
          </cell>
          <cell r="O131">
            <v>0</v>
          </cell>
          <cell r="P131">
            <v>0</v>
          </cell>
          <cell r="Q131">
            <v>0</v>
          </cell>
          <cell r="S131">
            <v>0</v>
          </cell>
          <cell r="V131">
            <v>0</v>
          </cell>
          <cell r="X131" t="str">
            <v>N/A</v>
          </cell>
        </row>
        <row r="132">
          <cell r="F132">
            <v>16010355</v>
          </cell>
          <cell r="G132">
            <v>0</v>
          </cell>
          <cell r="H132">
            <v>0</v>
          </cell>
          <cell r="I132">
            <v>0</v>
          </cell>
          <cell r="J132">
            <v>0</v>
          </cell>
          <cell r="K132">
            <v>0</v>
          </cell>
          <cell r="L132">
            <v>0</v>
          </cell>
          <cell r="M132">
            <v>2048607.17</v>
          </cell>
          <cell r="N132">
            <v>0</v>
          </cell>
          <cell r="O132">
            <v>0</v>
          </cell>
          <cell r="P132">
            <v>0</v>
          </cell>
          <cell r="Q132">
            <v>0</v>
          </cell>
          <cell r="S132">
            <v>2048607.17</v>
          </cell>
          <cell r="T132">
            <v>-2048607.17</v>
          </cell>
          <cell r="U132" t="str">
            <v>A</v>
          </cell>
          <cell r="V132">
            <v>0</v>
          </cell>
        </row>
        <row r="133">
          <cell r="F133">
            <v>16030155</v>
          </cell>
          <cell r="G133">
            <v>0</v>
          </cell>
          <cell r="H133">
            <v>0</v>
          </cell>
          <cell r="I133">
            <v>0</v>
          </cell>
          <cell r="J133">
            <v>0</v>
          </cell>
          <cell r="K133">
            <v>0</v>
          </cell>
          <cell r="L133">
            <v>0</v>
          </cell>
          <cell r="M133">
            <v>0</v>
          </cell>
          <cell r="N133">
            <v>0</v>
          </cell>
          <cell r="O133">
            <v>0</v>
          </cell>
          <cell r="P133">
            <v>0</v>
          </cell>
          <cell r="Q133">
            <v>0</v>
          </cell>
          <cell r="S133">
            <v>0</v>
          </cell>
          <cell r="T133">
            <v>0</v>
          </cell>
          <cell r="U133" t="str">
            <v>B</v>
          </cell>
          <cell r="V133">
            <v>0</v>
          </cell>
        </row>
        <row r="134">
          <cell r="F134">
            <v>16020170</v>
          </cell>
          <cell r="G134">
            <v>0</v>
          </cell>
          <cell r="H134">
            <v>0</v>
          </cell>
          <cell r="I134">
            <v>0</v>
          </cell>
          <cell r="J134">
            <v>0</v>
          </cell>
          <cell r="K134">
            <v>0</v>
          </cell>
          <cell r="L134">
            <v>0</v>
          </cell>
          <cell r="M134">
            <v>0</v>
          </cell>
          <cell r="N134">
            <v>0</v>
          </cell>
          <cell r="O134">
            <v>0</v>
          </cell>
          <cell r="P134">
            <v>0</v>
          </cell>
          <cell r="Q134">
            <v>0</v>
          </cell>
          <cell r="S134">
            <v>0</v>
          </cell>
          <cell r="T134">
            <v>0</v>
          </cell>
          <cell r="V134">
            <v>0</v>
          </cell>
        </row>
        <row r="135">
          <cell r="F135">
            <v>16050425</v>
          </cell>
          <cell r="G135">
            <v>0</v>
          </cell>
          <cell r="H135">
            <v>0</v>
          </cell>
          <cell r="I135">
            <v>0</v>
          </cell>
          <cell r="J135">
            <v>0</v>
          </cell>
          <cell r="K135">
            <v>0</v>
          </cell>
          <cell r="L135">
            <v>0</v>
          </cell>
          <cell r="M135">
            <v>0</v>
          </cell>
          <cell r="N135">
            <v>0</v>
          </cell>
          <cell r="O135">
            <v>0</v>
          </cell>
          <cell r="P135">
            <v>0</v>
          </cell>
          <cell r="Q135">
            <v>0</v>
          </cell>
          <cell r="S135">
            <v>0</v>
          </cell>
          <cell r="V135">
            <v>0</v>
          </cell>
        </row>
        <row r="136">
          <cell r="F136">
            <v>16010335</v>
          </cell>
          <cell r="G136">
            <v>0</v>
          </cell>
          <cell r="H136">
            <v>0</v>
          </cell>
          <cell r="I136">
            <v>0</v>
          </cell>
          <cell r="J136">
            <v>0</v>
          </cell>
          <cell r="K136">
            <v>0</v>
          </cell>
          <cell r="L136">
            <v>0</v>
          </cell>
          <cell r="M136">
            <v>2024393.38</v>
          </cell>
          <cell r="N136">
            <v>0</v>
          </cell>
          <cell r="O136">
            <v>0</v>
          </cell>
          <cell r="P136">
            <v>0</v>
          </cell>
          <cell r="Q136">
            <v>0</v>
          </cell>
          <cell r="S136">
            <v>2024393.38</v>
          </cell>
          <cell r="T136">
            <v>-2024393.38</v>
          </cell>
          <cell r="U136" t="str">
            <v>A</v>
          </cell>
          <cell r="V136">
            <v>0</v>
          </cell>
        </row>
        <row r="137">
          <cell r="F137">
            <v>16020150</v>
          </cell>
          <cell r="G137">
            <v>0</v>
          </cell>
          <cell r="H137">
            <v>0</v>
          </cell>
          <cell r="I137">
            <v>0</v>
          </cell>
          <cell r="J137">
            <v>0</v>
          </cell>
          <cell r="K137">
            <v>0</v>
          </cell>
          <cell r="L137">
            <v>0</v>
          </cell>
          <cell r="M137">
            <v>66400.05</v>
          </cell>
          <cell r="N137">
            <v>0</v>
          </cell>
          <cell r="O137">
            <v>0</v>
          </cell>
          <cell r="P137">
            <v>0</v>
          </cell>
          <cell r="Q137">
            <v>0</v>
          </cell>
          <cell r="S137">
            <v>66400.05</v>
          </cell>
          <cell r="T137">
            <v>-65031.929999999993</v>
          </cell>
          <cell r="U137" t="str">
            <v>B</v>
          </cell>
          <cell r="V137">
            <v>1368.1200000000099</v>
          </cell>
        </row>
        <row r="138">
          <cell r="F138">
            <v>16050295</v>
          </cell>
          <cell r="G138">
            <v>0</v>
          </cell>
          <cell r="H138">
            <v>0</v>
          </cell>
          <cell r="I138">
            <v>0</v>
          </cell>
          <cell r="J138">
            <v>0</v>
          </cell>
          <cell r="K138">
            <v>0</v>
          </cell>
          <cell r="L138">
            <v>0</v>
          </cell>
          <cell r="M138">
            <v>0</v>
          </cell>
          <cell r="N138">
            <v>0</v>
          </cell>
          <cell r="O138">
            <v>0</v>
          </cell>
          <cell r="P138">
            <v>0</v>
          </cell>
          <cell r="Q138">
            <v>0</v>
          </cell>
          <cell r="S138">
            <v>0</v>
          </cell>
          <cell r="V138">
            <v>0</v>
          </cell>
        </row>
        <row r="139">
          <cell r="F139">
            <v>16010265</v>
          </cell>
          <cell r="G139">
            <v>0</v>
          </cell>
          <cell r="H139">
            <v>0</v>
          </cell>
          <cell r="I139">
            <v>21816.44</v>
          </cell>
          <cell r="J139">
            <v>0</v>
          </cell>
          <cell r="K139">
            <v>0</v>
          </cell>
          <cell r="L139">
            <v>0</v>
          </cell>
          <cell r="M139">
            <v>193789.61</v>
          </cell>
          <cell r="N139">
            <v>0</v>
          </cell>
          <cell r="O139">
            <v>0</v>
          </cell>
          <cell r="P139">
            <v>0</v>
          </cell>
          <cell r="Q139">
            <v>0</v>
          </cell>
          <cell r="S139">
            <v>215606.05</v>
          </cell>
          <cell r="T139">
            <v>-215606.05</v>
          </cell>
          <cell r="U139" t="str">
            <v>A</v>
          </cell>
          <cell r="V139">
            <v>0</v>
          </cell>
        </row>
        <row r="140">
          <cell r="F140">
            <v>16020050</v>
          </cell>
          <cell r="G140">
            <v>0</v>
          </cell>
          <cell r="H140">
            <v>0</v>
          </cell>
          <cell r="I140">
            <v>6221</v>
          </cell>
          <cell r="J140">
            <v>0</v>
          </cell>
          <cell r="K140">
            <v>0</v>
          </cell>
          <cell r="L140">
            <v>0</v>
          </cell>
          <cell r="M140">
            <v>55989</v>
          </cell>
          <cell r="N140">
            <v>0</v>
          </cell>
          <cell r="O140">
            <v>0</v>
          </cell>
          <cell r="P140">
            <v>0</v>
          </cell>
          <cell r="Q140">
            <v>0</v>
          </cell>
          <cell r="S140">
            <v>62210</v>
          </cell>
          <cell r="T140">
            <v>-62155.130000000005</v>
          </cell>
          <cell r="U140" t="str">
            <v>B</v>
          </cell>
          <cell r="V140">
            <v>54.869999999995343</v>
          </cell>
        </row>
        <row r="141">
          <cell r="F141">
            <v>16050320</v>
          </cell>
          <cell r="G141">
            <v>0</v>
          </cell>
          <cell r="H141">
            <v>0</v>
          </cell>
          <cell r="I141">
            <v>0</v>
          </cell>
          <cell r="J141">
            <v>0</v>
          </cell>
          <cell r="K141">
            <v>0</v>
          </cell>
          <cell r="L141">
            <v>0</v>
          </cell>
          <cell r="M141">
            <v>0</v>
          </cell>
          <cell r="N141">
            <v>0</v>
          </cell>
          <cell r="O141">
            <v>0</v>
          </cell>
          <cell r="P141">
            <v>0</v>
          </cell>
          <cell r="Q141">
            <v>0</v>
          </cell>
          <cell r="S141">
            <v>0</v>
          </cell>
          <cell r="V141">
            <v>0</v>
          </cell>
        </row>
        <row r="142">
          <cell r="F142">
            <v>16010375</v>
          </cell>
          <cell r="G142">
            <v>0</v>
          </cell>
          <cell r="H142">
            <v>0</v>
          </cell>
          <cell r="I142">
            <v>24129016.440000001</v>
          </cell>
          <cell r="J142">
            <v>10374729.93</v>
          </cell>
          <cell r="K142">
            <v>25098</v>
          </cell>
          <cell r="L142">
            <v>0</v>
          </cell>
          <cell r="M142">
            <v>1209371.45</v>
          </cell>
          <cell r="N142">
            <v>0</v>
          </cell>
          <cell r="O142">
            <v>0</v>
          </cell>
          <cell r="P142">
            <v>0</v>
          </cell>
          <cell r="Q142">
            <v>0</v>
          </cell>
          <cell r="S142">
            <v>35738215.820000008</v>
          </cell>
          <cell r="T142">
            <v>-36030524.109999999</v>
          </cell>
          <cell r="U142" t="str">
            <v>A</v>
          </cell>
          <cell r="V142">
            <v>-292308.28999999166</v>
          </cell>
        </row>
        <row r="143">
          <cell r="F143">
            <v>16020200</v>
          </cell>
          <cell r="G143">
            <v>0</v>
          </cell>
          <cell r="H143">
            <v>0</v>
          </cell>
          <cell r="I143">
            <v>-94114.34</v>
          </cell>
          <cell r="J143">
            <v>-22070.74</v>
          </cell>
          <cell r="K143">
            <v>0</v>
          </cell>
          <cell r="L143">
            <v>0</v>
          </cell>
          <cell r="M143">
            <v>-2201.91</v>
          </cell>
          <cell r="N143">
            <v>0</v>
          </cell>
          <cell r="O143">
            <v>0</v>
          </cell>
          <cell r="P143">
            <v>0</v>
          </cell>
          <cell r="Q143">
            <v>0</v>
          </cell>
          <cell r="S143">
            <v>-118386.99</v>
          </cell>
          <cell r="T143">
            <v>125091.62909360009</v>
          </cell>
          <cell r="U143" t="str">
            <v>B</v>
          </cell>
          <cell r="V143">
            <v>6704.6390936000826</v>
          </cell>
        </row>
        <row r="144">
          <cell r="F144">
            <v>16050430</v>
          </cell>
          <cell r="G144">
            <v>0</v>
          </cell>
          <cell r="H144">
            <v>0</v>
          </cell>
          <cell r="I144">
            <v>0</v>
          </cell>
          <cell r="J144">
            <v>0</v>
          </cell>
          <cell r="K144">
            <v>0</v>
          </cell>
          <cell r="L144">
            <v>0</v>
          </cell>
          <cell r="M144">
            <v>0</v>
          </cell>
          <cell r="N144">
            <v>0</v>
          </cell>
          <cell r="O144">
            <v>0</v>
          </cell>
          <cell r="P144">
            <v>0</v>
          </cell>
          <cell r="Q144">
            <v>0</v>
          </cell>
          <cell r="S144">
            <v>0</v>
          </cell>
          <cell r="V144">
            <v>0</v>
          </cell>
        </row>
        <row r="145">
          <cell r="F145">
            <v>16010865</v>
          </cell>
          <cell r="G145">
            <v>0</v>
          </cell>
          <cell r="H145">
            <v>0</v>
          </cell>
          <cell r="I145">
            <v>0</v>
          </cell>
          <cell r="J145">
            <v>0</v>
          </cell>
          <cell r="K145">
            <v>2024110.17</v>
          </cell>
          <cell r="L145">
            <v>0</v>
          </cell>
          <cell r="M145">
            <v>0</v>
          </cell>
          <cell r="N145">
            <v>0</v>
          </cell>
          <cell r="O145">
            <v>0</v>
          </cell>
          <cell r="P145">
            <v>0</v>
          </cell>
          <cell r="Q145">
            <v>0</v>
          </cell>
          <cell r="S145">
            <v>2024110.17</v>
          </cell>
          <cell r="T145">
            <v>-2024110.17</v>
          </cell>
          <cell r="U145" t="str">
            <v>A</v>
          </cell>
          <cell r="V145">
            <v>0</v>
          </cell>
        </row>
        <row r="146">
          <cell r="F146">
            <v>16030160</v>
          </cell>
          <cell r="G146">
            <v>0</v>
          </cell>
          <cell r="H146">
            <v>0</v>
          </cell>
          <cell r="I146">
            <v>0</v>
          </cell>
          <cell r="J146">
            <v>0</v>
          </cell>
          <cell r="K146">
            <v>0</v>
          </cell>
          <cell r="L146">
            <v>0</v>
          </cell>
          <cell r="M146">
            <v>0</v>
          </cell>
          <cell r="N146">
            <v>0</v>
          </cell>
          <cell r="O146">
            <v>0</v>
          </cell>
          <cell r="P146">
            <v>0</v>
          </cell>
          <cell r="Q146">
            <v>0</v>
          </cell>
          <cell r="S146">
            <v>0</v>
          </cell>
          <cell r="U146" t="str">
            <v>B</v>
          </cell>
          <cell r="V146">
            <v>0</v>
          </cell>
        </row>
        <row r="147">
          <cell r="F147">
            <v>16030745</v>
          </cell>
          <cell r="G147">
            <v>0</v>
          </cell>
          <cell r="H147">
            <v>0</v>
          </cell>
          <cell r="I147">
            <v>0</v>
          </cell>
          <cell r="J147">
            <v>0</v>
          </cell>
          <cell r="K147">
            <v>0</v>
          </cell>
          <cell r="L147">
            <v>0</v>
          </cell>
          <cell r="M147">
            <v>0</v>
          </cell>
          <cell r="N147">
            <v>0</v>
          </cell>
          <cell r="O147">
            <v>0</v>
          </cell>
          <cell r="P147">
            <v>0</v>
          </cell>
          <cell r="Q147">
            <v>0</v>
          </cell>
          <cell r="S147">
            <v>0</v>
          </cell>
          <cell r="V147">
            <v>0</v>
          </cell>
        </row>
        <row r="148">
          <cell r="F148">
            <v>17010020</v>
          </cell>
          <cell r="G148">
            <v>0</v>
          </cell>
          <cell r="H148">
            <v>0</v>
          </cell>
          <cell r="I148">
            <v>0</v>
          </cell>
          <cell r="J148">
            <v>0</v>
          </cell>
          <cell r="K148">
            <v>0</v>
          </cell>
          <cell r="L148">
            <v>0</v>
          </cell>
          <cell r="M148">
            <v>79036131</v>
          </cell>
          <cell r="N148">
            <v>0</v>
          </cell>
          <cell r="O148">
            <v>0</v>
          </cell>
          <cell r="P148">
            <v>0</v>
          </cell>
          <cell r="Q148">
            <v>0</v>
          </cell>
          <cell r="S148">
            <v>79036131</v>
          </cell>
          <cell r="V148">
            <v>79036131</v>
          </cell>
          <cell r="W148" t="str">
            <v>17010000.CSXIIM.POST</v>
          </cell>
          <cell r="X148">
            <v>79036131</v>
          </cell>
          <cell r="AA148">
            <v>79036</v>
          </cell>
          <cell r="AB148" t="str">
            <v>N/A</v>
          </cell>
        </row>
        <row r="149">
          <cell r="F149">
            <v>17010045</v>
          </cell>
          <cell r="G149">
            <v>0</v>
          </cell>
          <cell r="H149">
            <v>0</v>
          </cell>
          <cell r="I149">
            <v>0</v>
          </cell>
          <cell r="J149">
            <v>0</v>
          </cell>
          <cell r="K149">
            <v>0</v>
          </cell>
          <cell r="L149">
            <v>0</v>
          </cell>
          <cell r="M149">
            <v>0</v>
          </cell>
          <cell r="N149">
            <v>0</v>
          </cell>
          <cell r="O149">
            <v>1000</v>
          </cell>
          <cell r="P149">
            <v>0</v>
          </cell>
          <cell r="Q149">
            <v>0</v>
          </cell>
          <cell r="S149">
            <v>1000</v>
          </cell>
          <cell r="V149">
            <v>1000</v>
          </cell>
        </row>
        <row r="150">
          <cell r="F150">
            <v>17020020</v>
          </cell>
          <cell r="G150">
            <v>0</v>
          </cell>
          <cell r="H150">
            <v>0</v>
          </cell>
          <cell r="I150">
            <v>0</v>
          </cell>
          <cell r="J150">
            <v>0</v>
          </cell>
          <cell r="K150">
            <v>0</v>
          </cell>
          <cell r="L150">
            <v>0</v>
          </cell>
          <cell r="M150">
            <v>0</v>
          </cell>
          <cell r="N150">
            <v>0</v>
          </cell>
          <cell r="O150">
            <v>0</v>
          </cell>
          <cell r="P150">
            <v>0</v>
          </cell>
          <cell r="Q150">
            <v>0</v>
          </cell>
          <cell r="S150">
            <v>0</v>
          </cell>
          <cell r="V150">
            <v>0</v>
          </cell>
          <cell r="W150" t="str">
            <v>17020000.CSXIIM.POST</v>
          </cell>
          <cell r="X150">
            <v>0</v>
          </cell>
          <cell r="AA150">
            <v>0</v>
          </cell>
          <cell r="AB150" t="e">
            <v>#NAME?</v>
          </cell>
        </row>
        <row r="151">
          <cell r="F151">
            <v>17030020</v>
          </cell>
          <cell r="G151">
            <v>0</v>
          </cell>
          <cell r="H151">
            <v>0</v>
          </cell>
          <cell r="I151">
            <v>0</v>
          </cell>
          <cell r="J151">
            <v>0</v>
          </cell>
          <cell r="K151">
            <v>0</v>
          </cell>
          <cell r="L151">
            <v>0</v>
          </cell>
          <cell r="M151">
            <v>0</v>
          </cell>
          <cell r="N151">
            <v>0</v>
          </cell>
          <cell r="O151">
            <v>0</v>
          </cell>
          <cell r="P151">
            <v>0</v>
          </cell>
          <cell r="Q151">
            <v>0</v>
          </cell>
          <cell r="S151">
            <v>0</v>
          </cell>
          <cell r="V151">
            <v>0</v>
          </cell>
          <cell r="W151" t="str">
            <v>17030000.CSXIIM.POST</v>
          </cell>
          <cell r="X151">
            <v>0</v>
          </cell>
          <cell r="AA151">
            <v>0</v>
          </cell>
          <cell r="AB151" t="e">
            <v>#NAME?</v>
          </cell>
        </row>
        <row r="152">
          <cell r="F152">
            <v>17040020</v>
          </cell>
          <cell r="G152">
            <v>0</v>
          </cell>
          <cell r="H152">
            <v>0</v>
          </cell>
          <cell r="I152">
            <v>0</v>
          </cell>
          <cell r="J152">
            <v>0</v>
          </cell>
          <cell r="K152">
            <v>0</v>
          </cell>
          <cell r="L152">
            <v>0</v>
          </cell>
          <cell r="M152">
            <v>-1544000</v>
          </cell>
          <cell r="N152">
            <v>0</v>
          </cell>
          <cell r="O152">
            <v>0</v>
          </cell>
          <cell r="P152">
            <v>0</v>
          </cell>
          <cell r="Q152">
            <v>0</v>
          </cell>
          <cell r="S152">
            <v>-1544000</v>
          </cell>
          <cell r="V152">
            <v>-1544000</v>
          </cell>
          <cell r="W152" t="str">
            <v>17040000.CSXIIM.POST</v>
          </cell>
          <cell r="X152">
            <v>-1544000</v>
          </cell>
          <cell r="AA152">
            <v>-1544</v>
          </cell>
          <cell r="AB152" t="e">
            <v>#NAME?</v>
          </cell>
        </row>
        <row r="153">
          <cell r="F153">
            <v>17120010</v>
          </cell>
          <cell r="G153">
            <v>2473911.65</v>
          </cell>
          <cell r="H153">
            <v>0</v>
          </cell>
          <cell r="I153">
            <v>0</v>
          </cell>
          <cell r="J153">
            <v>0</v>
          </cell>
          <cell r="K153">
            <v>0</v>
          </cell>
          <cell r="L153">
            <v>0</v>
          </cell>
          <cell r="M153">
            <v>0</v>
          </cell>
          <cell r="N153">
            <v>0</v>
          </cell>
          <cell r="O153">
            <v>0</v>
          </cell>
          <cell r="P153">
            <v>0</v>
          </cell>
          <cell r="Q153">
            <v>0</v>
          </cell>
          <cell r="S153">
            <v>2473911.65</v>
          </cell>
          <cell r="V153">
            <v>2473911.65</v>
          </cell>
          <cell r="W153">
            <v>17120000</v>
          </cell>
          <cell r="X153">
            <v>2473911.65</v>
          </cell>
          <cell r="AA153">
            <v>2474</v>
          </cell>
          <cell r="AB153" t="e">
            <v>#NAME?</v>
          </cell>
        </row>
        <row r="154">
          <cell r="F154">
            <v>17130010</v>
          </cell>
          <cell r="G154">
            <v>0</v>
          </cell>
          <cell r="H154">
            <v>0</v>
          </cell>
          <cell r="I154">
            <v>0</v>
          </cell>
          <cell r="J154">
            <v>0</v>
          </cell>
          <cell r="K154">
            <v>0</v>
          </cell>
          <cell r="L154">
            <v>0</v>
          </cell>
          <cell r="M154">
            <v>321707.75</v>
          </cell>
          <cell r="N154">
            <v>0</v>
          </cell>
          <cell r="O154">
            <v>0</v>
          </cell>
          <cell r="P154">
            <v>0</v>
          </cell>
          <cell r="Q154">
            <v>0</v>
          </cell>
          <cell r="S154">
            <v>321707.75</v>
          </cell>
          <cell r="V154">
            <v>321707.75</v>
          </cell>
          <cell r="W154">
            <v>17130000</v>
          </cell>
          <cell r="X154">
            <v>1310229.92</v>
          </cell>
          <cell r="AA154">
            <v>1310</v>
          </cell>
          <cell r="AB154" t="e">
            <v>#NAME?</v>
          </cell>
        </row>
        <row r="155">
          <cell r="F155">
            <v>17130020</v>
          </cell>
          <cell r="G155">
            <v>0</v>
          </cell>
          <cell r="H155">
            <v>0</v>
          </cell>
          <cell r="I155">
            <v>0</v>
          </cell>
          <cell r="J155">
            <v>0</v>
          </cell>
          <cell r="K155">
            <v>0</v>
          </cell>
          <cell r="L155">
            <v>0</v>
          </cell>
          <cell r="M155">
            <v>988522.17</v>
          </cell>
          <cell r="N155">
            <v>0</v>
          </cell>
          <cell r="O155">
            <v>0</v>
          </cell>
          <cell r="P155">
            <v>0</v>
          </cell>
          <cell r="Q155">
            <v>0</v>
          </cell>
          <cell r="S155">
            <v>988522.17</v>
          </cell>
          <cell r="V155">
            <v>988522.17</v>
          </cell>
        </row>
        <row r="156">
          <cell r="G156">
            <v>0</v>
          </cell>
          <cell r="H156">
            <v>0</v>
          </cell>
          <cell r="I156">
            <v>0</v>
          </cell>
          <cell r="J156">
            <v>0</v>
          </cell>
          <cell r="K156">
            <v>0</v>
          </cell>
          <cell r="L156">
            <v>0</v>
          </cell>
          <cell r="M156">
            <v>0</v>
          </cell>
          <cell r="N156">
            <v>0</v>
          </cell>
          <cell r="O156">
            <v>0</v>
          </cell>
          <cell r="P156">
            <v>0</v>
          </cell>
          <cell r="Q156">
            <v>0</v>
          </cell>
          <cell r="S156">
            <v>0</v>
          </cell>
          <cell r="V156">
            <v>0</v>
          </cell>
          <cell r="W156" t="str">
            <v>17210000.SLNDCS</v>
          </cell>
          <cell r="X156">
            <v>0</v>
          </cell>
          <cell r="AA156">
            <v>0</v>
          </cell>
          <cell r="AB156" t="str">
            <v>N/A</v>
          </cell>
        </row>
        <row r="157">
          <cell r="G157">
            <v>0</v>
          </cell>
          <cell r="H157">
            <v>0</v>
          </cell>
          <cell r="I157">
            <v>0</v>
          </cell>
          <cell r="J157">
            <v>0</v>
          </cell>
          <cell r="K157">
            <v>0</v>
          </cell>
          <cell r="L157">
            <v>0</v>
          </cell>
          <cell r="M157">
            <v>0</v>
          </cell>
          <cell r="N157">
            <v>0</v>
          </cell>
          <cell r="O157">
            <v>0</v>
          </cell>
          <cell r="P157">
            <v>0</v>
          </cell>
          <cell r="Q157">
            <v>0</v>
          </cell>
          <cell r="S157">
            <v>0</v>
          </cell>
          <cell r="V157">
            <v>0</v>
          </cell>
          <cell r="W157" t="str">
            <v>17210000.SLNDdm</v>
          </cell>
          <cell r="X157">
            <v>0</v>
          </cell>
          <cell r="AA157">
            <v>0</v>
          </cell>
          <cell r="AB157" t="str">
            <v>N/A</v>
          </cell>
        </row>
        <row r="158">
          <cell r="F158" t="str">
            <v>1817032X</v>
          </cell>
          <cell r="G158">
            <v>0</v>
          </cell>
          <cell r="H158">
            <v>0</v>
          </cell>
          <cell r="I158">
            <v>0</v>
          </cell>
          <cell r="J158">
            <v>0</v>
          </cell>
          <cell r="K158">
            <v>0</v>
          </cell>
          <cell r="L158">
            <v>0</v>
          </cell>
          <cell r="M158">
            <v>0</v>
          </cell>
          <cell r="N158">
            <v>0</v>
          </cell>
          <cell r="O158">
            <v>0</v>
          </cell>
          <cell r="P158">
            <v>0</v>
          </cell>
          <cell r="Q158">
            <v>0</v>
          </cell>
          <cell r="S158">
            <v>0</v>
          </cell>
          <cell r="V158">
            <v>0</v>
          </cell>
          <cell r="W158">
            <v>18170000</v>
          </cell>
          <cell r="X158">
            <v>352449.39</v>
          </cell>
          <cell r="AA158">
            <v>352</v>
          </cell>
          <cell r="AB158" t="e">
            <v>#NAME?</v>
          </cell>
        </row>
        <row r="159">
          <cell r="F159">
            <v>18170047</v>
          </cell>
          <cell r="G159">
            <v>0</v>
          </cell>
          <cell r="H159">
            <v>61129.26</v>
          </cell>
          <cell r="I159">
            <v>0</v>
          </cell>
          <cell r="J159">
            <v>0</v>
          </cell>
          <cell r="K159">
            <v>0</v>
          </cell>
          <cell r="L159">
            <v>0</v>
          </cell>
          <cell r="M159">
            <v>0</v>
          </cell>
          <cell r="N159">
            <v>0</v>
          </cell>
          <cell r="O159">
            <v>291320.13</v>
          </cell>
          <cell r="P159">
            <v>0</v>
          </cell>
          <cell r="Q159">
            <v>0</v>
          </cell>
          <cell r="S159">
            <v>352449.39</v>
          </cell>
          <cell r="V159">
            <v>352449.39</v>
          </cell>
        </row>
        <row r="160">
          <cell r="F160" t="str">
            <v>IA</v>
          </cell>
          <cell r="G160">
            <v>0</v>
          </cell>
          <cell r="H160">
            <v>0</v>
          </cell>
          <cell r="I160">
            <v>0</v>
          </cell>
          <cell r="J160">
            <v>0</v>
          </cell>
          <cell r="K160">
            <v>0</v>
          </cell>
          <cell r="L160">
            <v>0</v>
          </cell>
          <cell r="M160">
            <v>0</v>
          </cell>
          <cell r="N160">
            <v>0</v>
          </cell>
          <cell r="O160">
            <v>0</v>
          </cell>
          <cell r="P160">
            <v>0</v>
          </cell>
          <cell r="Q160">
            <v>0</v>
          </cell>
          <cell r="S160">
            <v>0</v>
          </cell>
          <cell r="V160">
            <v>0</v>
          </cell>
          <cell r="W160">
            <v>19010000</v>
          </cell>
          <cell r="X160">
            <v>0</v>
          </cell>
          <cell r="AA160">
            <v>0</v>
          </cell>
          <cell r="AB160" t="e">
            <v>#NAME?</v>
          </cell>
        </row>
        <row r="161">
          <cell r="F161">
            <v>15011000</v>
          </cell>
          <cell r="G161">
            <v>0</v>
          </cell>
          <cell r="H161">
            <v>0</v>
          </cell>
          <cell r="I161">
            <v>0</v>
          </cell>
          <cell r="J161">
            <v>0</v>
          </cell>
          <cell r="K161">
            <v>0</v>
          </cell>
          <cell r="L161">
            <v>0</v>
          </cell>
          <cell r="M161">
            <v>0</v>
          </cell>
          <cell r="N161">
            <v>0</v>
          </cell>
          <cell r="O161">
            <v>0</v>
          </cell>
          <cell r="P161">
            <v>0</v>
          </cell>
          <cell r="Q161">
            <v>0</v>
          </cell>
          <cell r="S161">
            <v>0</v>
          </cell>
          <cell r="V161">
            <v>0</v>
          </cell>
        </row>
        <row r="162">
          <cell r="F162">
            <v>19021005</v>
          </cell>
          <cell r="G162">
            <v>0</v>
          </cell>
          <cell r="H162">
            <v>0</v>
          </cell>
          <cell r="I162">
            <v>0</v>
          </cell>
          <cell r="J162">
            <v>0</v>
          </cell>
          <cell r="K162">
            <v>0</v>
          </cell>
          <cell r="L162">
            <v>3031613.69</v>
          </cell>
          <cell r="M162">
            <v>0</v>
          </cell>
          <cell r="N162">
            <v>0</v>
          </cell>
          <cell r="O162">
            <v>0</v>
          </cell>
          <cell r="P162">
            <v>0</v>
          </cell>
          <cell r="Q162">
            <v>0</v>
          </cell>
          <cell r="S162">
            <v>3031613.69</v>
          </cell>
          <cell r="V162">
            <v>3031613.69</v>
          </cell>
          <cell r="W162">
            <v>19011000</v>
          </cell>
          <cell r="X162">
            <v>3031613.69</v>
          </cell>
          <cell r="AA162">
            <v>3032</v>
          </cell>
          <cell r="AB162" t="e">
            <v>#NAME?</v>
          </cell>
        </row>
        <row r="163">
          <cell r="G163">
            <v>2473911.65</v>
          </cell>
          <cell r="H163">
            <v>61129.26</v>
          </cell>
          <cell r="I163">
            <v>24062939.540000003</v>
          </cell>
          <cell r="J163">
            <v>10352659.189999999</v>
          </cell>
          <cell r="K163">
            <v>2049208.17</v>
          </cell>
          <cell r="L163">
            <v>3031613.69</v>
          </cell>
          <cell r="M163">
            <v>103125769.61999999</v>
          </cell>
          <cell r="N163">
            <v>11045817.59</v>
          </cell>
          <cell r="O163">
            <v>292320.13</v>
          </cell>
          <cell r="P163">
            <v>0</v>
          </cell>
          <cell r="Q163">
            <v>0</v>
          </cell>
          <cell r="R163">
            <v>0</v>
          </cell>
          <cell r="S163">
            <v>156495368.83999997</v>
          </cell>
          <cell r="T163">
            <v>-60554424.747266397</v>
          </cell>
          <cell r="V163">
            <v>95940944.092733607</v>
          </cell>
          <cell r="X163">
            <v>95940944.092733607</v>
          </cell>
          <cell r="AA163">
            <v>95941</v>
          </cell>
          <cell r="AB163" t="e">
            <v>#NAME?</v>
          </cell>
        </row>
        <row r="164">
          <cell r="G164">
            <v>2294878.11</v>
          </cell>
          <cell r="H164">
            <v>37249.679999999949</v>
          </cell>
          <cell r="I164">
            <v>4048371.9400000013</v>
          </cell>
          <cell r="J164">
            <v>5659198.1399999997</v>
          </cell>
          <cell r="K164">
            <v>2049208.17</v>
          </cell>
          <cell r="L164">
            <v>8408890.0600000005</v>
          </cell>
          <cell r="M164">
            <v>1516063890.5800002</v>
          </cell>
          <cell r="N164">
            <v>11045817.59</v>
          </cell>
          <cell r="O164">
            <v>18978102.119999997</v>
          </cell>
          <cell r="P164">
            <v>-109769.06000000001</v>
          </cell>
          <cell r="Q164">
            <v>1420000</v>
          </cell>
          <cell r="R164">
            <v>0</v>
          </cell>
          <cell r="S164">
            <v>1569895837.3300002</v>
          </cell>
          <cell r="T164">
            <v>-61781672.4472664</v>
          </cell>
          <cell r="V164">
            <v>1508114164.8827338</v>
          </cell>
          <cell r="X164">
            <v>1508114164.8827341</v>
          </cell>
          <cell r="AA164">
            <v>1508115</v>
          </cell>
          <cell r="AB164" t="e">
            <v>#NAME?</v>
          </cell>
        </row>
        <row r="165">
          <cell r="X165">
            <v>0</v>
          </cell>
        </row>
        <row r="168">
          <cell r="F168">
            <v>20120120</v>
          </cell>
          <cell r="G168">
            <v>0</v>
          </cell>
          <cell r="H168">
            <v>0</v>
          </cell>
          <cell r="I168">
            <v>0</v>
          </cell>
          <cell r="J168">
            <v>0</v>
          </cell>
          <cell r="K168">
            <v>0</v>
          </cell>
          <cell r="L168">
            <v>0</v>
          </cell>
          <cell r="M168">
            <v>0</v>
          </cell>
          <cell r="N168">
            <v>0</v>
          </cell>
          <cell r="O168">
            <v>-53048.800000000003</v>
          </cell>
          <cell r="P168">
            <v>0</v>
          </cell>
          <cell r="Q168">
            <v>0</v>
          </cell>
          <cell r="S168">
            <v>-53048.800000000003</v>
          </cell>
          <cell r="V168">
            <v>-53048.800000000003</v>
          </cell>
          <cell r="W168">
            <v>20130000</v>
          </cell>
          <cell r="X168">
            <v>-474730.1</v>
          </cell>
          <cell r="AA168">
            <v>475</v>
          </cell>
          <cell r="AB168" t="e">
            <v>#NAME?</v>
          </cell>
        </row>
        <row r="169">
          <cell r="F169">
            <v>20130095</v>
          </cell>
          <cell r="G169">
            <v>0</v>
          </cell>
          <cell r="H169">
            <v>0</v>
          </cell>
          <cell r="I169">
            <v>0</v>
          </cell>
          <cell r="J169">
            <v>0</v>
          </cell>
          <cell r="K169">
            <v>0</v>
          </cell>
          <cell r="L169">
            <v>0</v>
          </cell>
          <cell r="M169">
            <v>0</v>
          </cell>
          <cell r="N169">
            <v>0</v>
          </cell>
          <cell r="O169">
            <v>-1459.5</v>
          </cell>
          <cell r="P169">
            <v>0</v>
          </cell>
          <cell r="Q169">
            <v>0</v>
          </cell>
          <cell r="S169">
            <v>-1459.5</v>
          </cell>
          <cell r="V169">
            <v>-1459.5</v>
          </cell>
        </row>
        <row r="170">
          <cell r="F170">
            <v>20130112</v>
          </cell>
          <cell r="G170">
            <v>0</v>
          </cell>
          <cell r="H170">
            <v>-138620.79999999999</v>
          </cell>
          <cell r="I170">
            <v>-3060</v>
          </cell>
          <cell r="J170">
            <v>0</v>
          </cell>
          <cell r="K170">
            <v>0</v>
          </cell>
          <cell r="L170">
            <v>0</v>
          </cell>
          <cell r="M170">
            <v>0</v>
          </cell>
          <cell r="N170">
            <v>0</v>
          </cell>
          <cell r="O170">
            <v>-25541</v>
          </cell>
          <cell r="P170">
            <v>0</v>
          </cell>
          <cell r="Q170">
            <v>0</v>
          </cell>
          <cell r="S170">
            <v>-167221.79999999999</v>
          </cell>
          <cell r="V170">
            <v>-167221.79999999999</v>
          </cell>
        </row>
        <row r="171">
          <cell r="F171">
            <v>20130000</v>
          </cell>
          <cell r="G171">
            <v>0</v>
          </cell>
          <cell r="H171">
            <v>0</v>
          </cell>
          <cell r="I171">
            <v>0</v>
          </cell>
          <cell r="J171">
            <v>0</v>
          </cell>
          <cell r="K171">
            <v>0</v>
          </cell>
          <cell r="L171">
            <v>0</v>
          </cell>
          <cell r="M171">
            <v>0</v>
          </cell>
          <cell r="N171">
            <v>0</v>
          </cell>
          <cell r="O171">
            <v>0</v>
          </cell>
          <cell r="P171">
            <v>0</v>
          </cell>
          <cell r="Q171">
            <v>-253000</v>
          </cell>
          <cell r="S171">
            <v>-253000</v>
          </cell>
          <cell r="V171">
            <v>-253000</v>
          </cell>
        </row>
        <row r="172">
          <cell r="F172">
            <v>20135036</v>
          </cell>
          <cell r="G172">
            <v>0</v>
          </cell>
          <cell r="H172">
            <v>0</v>
          </cell>
          <cell r="I172">
            <v>0</v>
          </cell>
          <cell r="J172">
            <v>0</v>
          </cell>
          <cell r="K172">
            <v>0</v>
          </cell>
          <cell r="L172">
            <v>0</v>
          </cell>
          <cell r="M172">
            <v>0</v>
          </cell>
          <cell r="N172">
            <v>0</v>
          </cell>
          <cell r="O172">
            <v>0</v>
          </cell>
          <cell r="P172">
            <v>0</v>
          </cell>
          <cell r="Q172">
            <v>0</v>
          </cell>
          <cell r="S172">
            <v>0</v>
          </cell>
          <cell r="V172">
            <v>0</v>
          </cell>
          <cell r="W172" t="str">
            <v>20140000.ACCTCP.POST</v>
          </cell>
          <cell r="X172">
            <v>0</v>
          </cell>
          <cell r="AA172">
            <v>0</v>
          </cell>
          <cell r="AB172" t="e">
            <v>#NAME?</v>
          </cell>
        </row>
        <row r="173">
          <cell r="F173" t="str">
            <v>20140000.CYBRTC</v>
          </cell>
          <cell r="G173">
            <v>0</v>
          </cell>
          <cell r="H173">
            <v>0</v>
          </cell>
          <cell r="I173">
            <v>0</v>
          </cell>
          <cell r="J173">
            <v>0</v>
          </cell>
          <cell r="K173">
            <v>0</v>
          </cell>
          <cell r="L173">
            <v>0</v>
          </cell>
          <cell r="M173">
            <v>0</v>
          </cell>
          <cell r="N173">
            <v>0</v>
          </cell>
          <cell r="O173">
            <v>0</v>
          </cell>
          <cell r="P173">
            <v>0</v>
          </cell>
          <cell r="Q173">
            <v>-691000</v>
          </cell>
          <cell r="S173">
            <v>-691000</v>
          </cell>
          <cell r="V173">
            <v>-691000</v>
          </cell>
          <cell r="W173" t="str">
            <v>20140000.CYBRTC</v>
          </cell>
          <cell r="X173">
            <v>-691000</v>
          </cell>
          <cell r="AA173">
            <v>691</v>
          </cell>
          <cell r="AB173" t="e">
            <v>#NAME?</v>
          </cell>
        </row>
        <row r="174">
          <cell r="G174">
            <v>0</v>
          </cell>
          <cell r="H174">
            <v>0</v>
          </cell>
          <cell r="I174">
            <v>0</v>
          </cell>
          <cell r="J174">
            <v>0</v>
          </cell>
          <cell r="K174">
            <v>0</v>
          </cell>
          <cell r="L174">
            <v>0</v>
          </cell>
          <cell r="M174">
            <v>0</v>
          </cell>
          <cell r="N174">
            <v>0</v>
          </cell>
          <cell r="O174">
            <v>0</v>
          </cell>
          <cell r="P174">
            <v>0</v>
          </cell>
          <cell r="Q174">
            <v>0</v>
          </cell>
          <cell r="S174">
            <v>0</v>
          </cell>
          <cell r="V174">
            <v>0</v>
          </cell>
        </row>
        <row r="175">
          <cell r="F175" t="str">
            <v>20140000.CORPCP</v>
          </cell>
          <cell r="G175">
            <v>0</v>
          </cell>
          <cell r="H175">
            <v>0</v>
          </cell>
          <cell r="I175">
            <v>0</v>
          </cell>
          <cell r="J175">
            <v>0</v>
          </cell>
          <cell r="K175">
            <v>0</v>
          </cell>
          <cell r="L175">
            <v>0</v>
          </cell>
          <cell r="M175">
            <v>0</v>
          </cell>
          <cell r="N175">
            <v>0</v>
          </cell>
          <cell r="O175">
            <v>0</v>
          </cell>
          <cell r="P175">
            <v>0</v>
          </cell>
          <cell r="Q175">
            <v>-59000</v>
          </cell>
          <cell r="S175">
            <v>-59000</v>
          </cell>
          <cell r="V175">
            <v>-59000</v>
          </cell>
        </row>
        <row r="176">
          <cell r="F176">
            <v>20149870</v>
          </cell>
          <cell r="G176">
            <v>0</v>
          </cell>
          <cell r="H176">
            <v>0</v>
          </cell>
          <cell r="I176">
            <v>0</v>
          </cell>
          <cell r="J176">
            <v>0</v>
          </cell>
          <cell r="K176">
            <v>0</v>
          </cell>
          <cell r="L176">
            <v>0</v>
          </cell>
          <cell r="M176">
            <v>0</v>
          </cell>
          <cell r="N176">
            <v>0</v>
          </cell>
          <cell r="O176">
            <v>0</v>
          </cell>
          <cell r="P176">
            <v>0</v>
          </cell>
          <cell r="Q176">
            <v>0</v>
          </cell>
          <cell r="S176">
            <v>0</v>
          </cell>
          <cell r="V176">
            <v>0</v>
          </cell>
        </row>
        <row r="177">
          <cell r="F177">
            <v>20140165</v>
          </cell>
          <cell r="G177">
            <v>0</v>
          </cell>
          <cell r="H177">
            <v>0</v>
          </cell>
          <cell r="I177">
            <v>0</v>
          </cell>
          <cell r="J177">
            <v>0</v>
          </cell>
          <cell r="K177">
            <v>0</v>
          </cell>
          <cell r="L177">
            <v>0</v>
          </cell>
          <cell r="M177">
            <v>-20182.95</v>
          </cell>
          <cell r="N177">
            <v>0</v>
          </cell>
          <cell r="O177">
            <v>0</v>
          </cell>
          <cell r="P177">
            <v>0</v>
          </cell>
          <cell r="Q177">
            <v>0</v>
          </cell>
          <cell r="S177">
            <v>-20182.95</v>
          </cell>
          <cell r="T177">
            <v>20182.95</v>
          </cell>
          <cell r="U177" t="str">
            <v>D</v>
          </cell>
          <cell r="V177">
            <v>0</v>
          </cell>
        </row>
        <row r="178">
          <cell r="F178">
            <v>20140045</v>
          </cell>
          <cell r="G178">
            <v>0</v>
          </cell>
          <cell r="H178">
            <v>0</v>
          </cell>
          <cell r="I178">
            <v>0</v>
          </cell>
          <cell r="J178">
            <v>0</v>
          </cell>
          <cell r="K178">
            <v>0</v>
          </cell>
          <cell r="L178">
            <v>0</v>
          </cell>
          <cell r="M178">
            <v>0</v>
          </cell>
          <cell r="N178">
            <v>0</v>
          </cell>
          <cell r="O178">
            <v>0</v>
          </cell>
          <cell r="P178">
            <v>0</v>
          </cell>
          <cell r="Q178">
            <v>0</v>
          </cell>
          <cell r="S178">
            <v>0</v>
          </cell>
          <cell r="V178">
            <v>0</v>
          </cell>
        </row>
        <row r="179">
          <cell r="F179" t="str">
            <v xml:space="preserve"> </v>
          </cell>
          <cell r="G179">
            <v>0</v>
          </cell>
          <cell r="H179">
            <v>0</v>
          </cell>
          <cell r="I179">
            <v>0</v>
          </cell>
          <cell r="J179">
            <v>0</v>
          </cell>
          <cell r="K179">
            <v>0</v>
          </cell>
          <cell r="L179">
            <v>0</v>
          </cell>
          <cell r="M179">
            <v>0</v>
          </cell>
          <cell r="N179">
            <v>0</v>
          </cell>
          <cell r="O179">
            <v>0</v>
          </cell>
          <cell r="P179">
            <v>0</v>
          </cell>
          <cell r="Q179">
            <v>0</v>
          </cell>
          <cell r="S179">
            <v>0</v>
          </cell>
          <cell r="V179">
            <v>0</v>
          </cell>
        </row>
        <row r="180">
          <cell r="F180">
            <v>20140087</v>
          </cell>
          <cell r="G180">
            <v>0</v>
          </cell>
          <cell r="H180">
            <v>0</v>
          </cell>
          <cell r="I180">
            <v>0</v>
          </cell>
          <cell r="J180">
            <v>0</v>
          </cell>
          <cell r="K180">
            <v>0</v>
          </cell>
          <cell r="L180">
            <v>0</v>
          </cell>
          <cell r="M180">
            <v>0</v>
          </cell>
          <cell r="N180">
            <v>0</v>
          </cell>
          <cell r="O180">
            <v>0</v>
          </cell>
          <cell r="P180">
            <v>0</v>
          </cell>
          <cell r="Q180">
            <v>0</v>
          </cell>
          <cell r="S180">
            <v>0</v>
          </cell>
          <cell r="V180">
            <v>0</v>
          </cell>
        </row>
        <row r="181">
          <cell r="F181">
            <v>20140080</v>
          </cell>
          <cell r="G181">
            <v>0</v>
          </cell>
          <cell r="H181">
            <v>0</v>
          </cell>
          <cell r="I181">
            <v>0</v>
          </cell>
          <cell r="J181">
            <v>0</v>
          </cell>
          <cell r="K181">
            <v>0</v>
          </cell>
          <cell r="L181">
            <v>0</v>
          </cell>
          <cell r="M181">
            <v>0</v>
          </cell>
          <cell r="N181">
            <v>0</v>
          </cell>
          <cell r="O181">
            <v>0</v>
          </cell>
          <cell r="P181">
            <v>0</v>
          </cell>
          <cell r="Q181">
            <v>0</v>
          </cell>
          <cell r="S181">
            <v>0</v>
          </cell>
          <cell r="V181">
            <v>0</v>
          </cell>
        </row>
        <row r="182">
          <cell r="F182">
            <v>20140065</v>
          </cell>
          <cell r="G182">
            <v>0</v>
          </cell>
          <cell r="H182">
            <v>0</v>
          </cell>
          <cell r="I182">
            <v>0</v>
          </cell>
          <cell r="J182">
            <v>0</v>
          </cell>
          <cell r="K182">
            <v>0</v>
          </cell>
          <cell r="L182">
            <v>0</v>
          </cell>
          <cell r="M182">
            <v>0</v>
          </cell>
          <cell r="N182">
            <v>0</v>
          </cell>
          <cell r="O182">
            <v>0</v>
          </cell>
          <cell r="P182">
            <v>0</v>
          </cell>
          <cell r="Q182">
            <v>0</v>
          </cell>
          <cell r="S182">
            <v>0</v>
          </cell>
          <cell r="V182">
            <v>0</v>
          </cell>
          <cell r="W182" t="str">
            <v>20140000.CORPCP</v>
          </cell>
          <cell r="X182">
            <v>-59000</v>
          </cell>
          <cell r="AA182">
            <v>59</v>
          </cell>
          <cell r="AB182" t="e">
            <v>#NAME?</v>
          </cell>
        </row>
        <row r="183">
          <cell r="F183">
            <v>20140182</v>
          </cell>
          <cell r="G183">
            <v>0</v>
          </cell>
          <cell r="H183">
            <v>0</v>
          </cell>
          <cell r="I183">
            <v>0</v>
          </cell>
          <cell r="J183">
            <v>0</v>
          </cell>
          <cell r="K183">
            <v>0</v>
          </cell>
          <cell r="L183">
            <v>0</v>
          </cell>
          <cell r="M183">
            <v>0</v>
          </cell>
          <cell r="N183">
            <v>0</v>
          </cell>
          <cell r="O183">
            <v>0</v>
          </cell>
          <cell r="P183">
            <v>0</v>
          </cell>
          <cell r="Q183">
            <v>0</v>
          </cell>
          <cell r="S183">
            <v>0</v>
          </cell>
          <cell r="V183">
            <v>0</v>
          </cell>
          <cell r="X183" t="str">
            <v xml:space="preserve"> </v>
          </cell>
        </row>
        <row r="184">
          <cell r="F184">
            <v>20140185</v>
          </cell>
          <cell r="G184">
            <v>0</v>
          </cell>
          <cell r="H184">
            <v>0</v>
          </cell>
          <cell r="I184">
            <v>0</v>
          </cell>
          <cell r="J184">
            <v>0</v>
          </cell>
          <cell r="K184">
            <v>0</v>
          </cell>
          <cell r="L184">
            <v>0</v>
          </cell>
          <cell r="M184">
            <v>0</v>
          </cell>
          <cell r="N184">
            <v>0</v>
          </cell>
          <cell r="O184">
            <v>0</v>
          </cell>
          <cell r="P184">
            <v>0</v>
          </cell>
          <cell r="Q184">
            <v>0</v>
          </cell>
          <cell r="S184">
            <v>0</v>
          </cell>
          <cell r="V184">
            <v>0</v>
          </cell>
          <cell r="W184" t="str">
            <v>20140000.CSXTRE</v>
          </cell>
          <cell r="X184">
            <v>0</v>
          </cell>
          <cell r="AA184">
            <v>0</v>
          </cell>
          <cell r="AB184" t="e">
            <v>#NAME?</v>
          </cell>
        </row>
        <row r="185">
          <cell r="F185">
            <v>20310087</v>
          </cell>
          <cell r="G185">
            <v>0</v>
          </cell>
          <cell r="H185">
            <v>0</v>
          </cell>
          <cell r="I185">
            <v>0</v>
          </cell>
          <cell r="J185">
            <v>0</v>
          </cell>
          <cell r="K185">
            <v>0</v>
          </cell>
          <cell r="L185">
            <v>0</v>
          </cell>
          <cell r="M185">
            <v>0</v>
          </cell>
          <cell r="N185">
            <v>0</v>
          </cell>
          <cell r="O185">
            <v>0</v>
          </cell>
          <cell r="P185">
            <v>0</v>
          </cell>
          <cell r="Q185">
            <v>0</v>
          </cell>
          <cell r="S185">
            <v>0</v>
          </cell>
          <cell r="V185">
            <v>0</v>
          </cell>
          <cell r="W185">
            <v>20310000</v>
          </cell>
          <cell r="X185">
            <v>0</v>
          </cell>
          <cell r="AA185">
            <v>0</v>
          </cell>
          <cell r="AB185" t="e">
            <v>#NAME?</v>
          </cell>
        </row>
        <row r="186">
          <cell r="F186">
            <v>20350030</v>
          </cell>
          <cell r="G186">
            <v>0</v>
          </cell>
          <cell r="H186">
            <v>0</v>
          </cell>
          <cell r="I186">
            <v>0</v>
          </cell>
          <cell r="J186">
            <v>0</v>
          </cell>
          <cell r="K186">
            <v>0</v>
          </cell>
          <cell r="L186">
            <v>0</v>
          </cell>
          <cell r="M186">
            <v>0</v>
          </cell>
          <cell r="N186">
            <v>0</v>
          </cell>
          <cell r="O186">
            <v>0</v>
          </cell>
          <cell r="P186">
            <v>0</v>
          </cell>
          <cell r="Q186">
            <v>0</v>
          </cell>
          <cell r="S186">
            <v>0</v>
          </cell>
          <cell r="V186">
            <v>0</v>
          </cell>
          <cell r="W186" t="str">
            <v>20320000.SLNDDM.TOTAL</v>
          </cell>
          <cell r="X186">
            <v>0</v>
          </cell>
          <cell r="AA186">
            <v>0</v>
          </cell>
          <cell r="AB186" t="e">
            <v>#NAME?</v>
          </cell>
        </row>
        <row r="187">
          <cell r="F187">
            <v>20430060</v>
          </cell>
          <cell r="G187">
            <v>0</v>
          </cell>
          <cell r="H187">
            <v>0</v>
          </cell>
          <cell r="I187">
            <v>0</v>
          </cell>
          <cell r="J187">
            <v>0</v>
          </cell>
          <cell r="K187">
            <v>0</v>
          </cell>
          <cell r="L187">
            <v>0</v>
          </cell>
          <cell r="M187">
            <v>0</v>
          </cell>
          <cell r="N187">
            <v>0</v>
          </cell>
          <cell r="O187">
            <v>0</v>
          </cell>
          <cell r="P187">
            <v>0</v>
          </cell>
          <cell r="Q187">
            <v>0</v>
          </cell>
          <cell r="S187">
            <v>0</v>
          </cell>
          <cell r="V187">
            <v>0</v>
          </cell>
          <cell r="W187">
            <v>20550000</v>
          </cell>
          <cell r="X187">
            <v>360535.42</v>
          </cell>
          <cell r="AA187">
            <v>-361</v>
          </cell>
          <cell r="AB187" t="e">
            <v>#NAME?</v>
          </cell>
        </row>
        <row r="188">
          <cell r="F188">
            <v>20551700</v>
          </cell>
          <cell r="G188">
            <v>0</v>
          </cell>
          <cell r="H188">
            <v>360535.42</v>
          </cell>
          <cell r="I188">
            <v>0</v>
          </cell>
          <cell r="J188">
            <v>0</v>
          </cell>
          <cell r="K188">
            <v>0</v>
          </cell>
          <cell r="L188">
            <v>0</v>
          </cell>
          <cell r="M188">
            <v>0</v>
          </cell>
          <cell r="N188">
            <v>0</v>
          </cell>
          <cell r="O188">
            <v>0</v>
          </cell>
          <cell r="P188">
            <v>0</v>
          </cell>
          <cell r="Q188">
            <v>0</v>
          </cell>
          <cell r="S188">
            <v>360535.42</v>
          </cell>
          <cell r="V188">
            <v>360535.42</v>
          </cell>
        </row>
        <row r="189">
          <cell r="F189">
            <v>20510020</v>
          </cell>
          <cell r="G189">
            <v>0</v>
          </cell>
          <cell r="H189">
            <v>0</v>
          </cell>
          <cell r="I189">
            <v>0</v>
          </cell>
          <cell r="J189">
            <v>0</v>
          </cell>
          <cell r="K189">
            <v>0</v>
          </cell>
          <cell r="L189">
            <v>0</v>
          </cell>
          <cell r="M189">
            <v>0</v>
          </cell>
          <cell r="N189">
            <v>0</v>
          </cell>
          <cell r="O189">
            <v>0</v>
          </cell>
          <cell r="P189">
            <v>0</v>
          </cell>
          <cell r="Q189">
            <v>0</v>
          </cell>
          <cell r="S189">
            <v>0</v>
          </cell>
          <cell r="V189">
            <v>0</v>
          </cell>
          <cell r="X189" t="str">
            <v xml:space="preserve"> </v>
          </cell>
          <cell r="AA189" t="str">
            <v xml:space="preserve"> </v>
          </cell>
        </row>
        <row r="190">
          <cell r="G190">
            <v>0</v>
          </cell>
          <cell r="H190">
            <v>0</v>
          </cell>
          <cell r="I190">
            <v>0</v>
          </cell>
          <cell r="J190">
            <v>0</v>
          </cell>
          <cell r="K190">
            <v>0</v>
          </cell>
          <cell r="L190">
            <v>0</v>
          </cell>
          <cell r="M190">
            <v>1776000</v>
          </cell>
          <cell r="N190">
            <v>0</v>
          </cell>
          <cell r="O190">
            <v>0</v>
          </cell>
          <cell r="P190">
            <v>0</v>
          </cell>
          <cell r="Q190">
            <v>0</v>
          </cell>
          <cell r="S190">
            <v>1776000</v>
          </cell>
          <cell r="V190">
            <v>1776000</v>
          </cell>
          <cell r="W190" t="str">
            <v>22010000.bgbal</v>
          </cell>
          <cell r="X190">
            <v>1776000</v>
          </cell>
          <cell r="Z190">
            <v>3552</v>
          </cell>
          <cell r="AA190">
            <v>1776</v>
          </cell>
          <cell r="AB190" t="str">
            <v>N/A</v>
          </cell>
        </row>
        <row r="191">
          <cell r="G191">
            <v>0</v>
          </cell>
          <cell r="H191">
            <v>0</v>
          </cell>
          <cell r="I191">
            <v>0</v>
          </cell>
          <cell r="J191">
            <v>0</v>
          </cell>
          <cell r="K191">
            <v>0</v>
          </cell>
          <cell r="L191">
            <v>0</v>
          </cell>
          <cell r="M191">
            <v>-1776000</v>
          </cell>
          <cell r="N191">
            <v>0</v>
          </cell>
          <cell r="O191">
            <v>0</v>
          </cell>
          <cell r="P191">
            <v>0</v>
          </cell>
          <cell r="Q191">
            <v>0</v>
          </cell>
          <cell r="S191">
            <v>-1776000</v>
          </cell>
          <cell r="V191">
            <v>-1776000</v>
          </cell>
          <cell r="W191" t="str">
            <v>22010000.paymt</v>
          </cell>
          <cell r="X191">
            <v>-1776000</v>
          </cell>
          <cell r="Z191">
            <v>-3552</v>
          </cell>
          <cell r="AA191">
            <v>-1776</v>
          </cell>
          <cell r="AB191" t="e">
            <v>#NAME?</v>
          </cell>
        </row>
        <row r="192">
          <cell r="G192">
            <v>0</v>
          </cell>
          <cell r="H192">
            <v>0</v>
          </cell>
          <cell r="I192">
            <v>0</v>
          </cell>
          <cell r="J192">
            <v>0</v>
          </cell>
          <cell r="K192">
            <v>0</v>
          </cell>
          <cell r="L192">
            <v>0</v>
          </cell>
          <cell r="M192">
            <v>0</v>
          </cell>
          <cell r="N192">
            <v>0</v>
          </cell>
          <cell r="O192">
            <v>0</v>
          </cell>
          <cell r="P192">
            <v>0</v>
          </cell>
          <cell r="Q192">
            <v>0</v>
          </cell>
          <cell r="S192">
            <v>0</v>
          </cell>
          <cell r="V192">
            <v>0</v>
          </cell>
          <cell r="W192" t="str">
            <v>22100000.BB</v>
          </cell>
          <cell r="X192">
            <v>0</v>
          </cell>
          <cell r="AA192">
            <v>0</v>
          </cell>
          <cell r="AB192" t="str">
            <v>N/A</v>
          </cell>
        </row>
        <row r="193">
          <cell r="F193">
            <v>22011050</v>
          </cell>
          <cell r="G193">
            <v>0</v>
          </cell>
          <cell r="H193">
            <v>0</v>
          </cell>
          <cell r="I193">
            <v>0</v>
          </cell>
          <cell r="J193">
            <v>0</v>
          </cell>
          <cell r="K193">
            <v>0</v>
          </cell>
          <cell r="L193">
            <v>0</v>
          </cell>
          <cell r="M193">
            <v>-1924366.75</v>
          </cell>
          <cell r="N193">
            <v>0</v>
          </cell>
          <cell r="O193">
            <v>0</v>
          </cell>
          <cell r="P193">
            <v>0</v>
          </cell>
          <cell r="Q193">
            <v>0</v>
          </cell>
          <cell r="S193">
            <v>-1924366.75</v>
          </cell>
          <cell r="V193">
            <v>-1924366.75</v>
          </cell>
          <cell r="W193" t="str">
            <v>22100000.BGBAL</v>
          </cell>
          <cell r="X193">
            <v>-2347651.39</v>
          </cell>
          <cell r="Z193">
            <v>-223</v>
          </cell>
          <cell r="AA193">
            <v>2125</v>
          </cell>
          <cell r="AB193" t="str">
            <v>N/A</v>
          </cell>
        </row>
        <row r="194">
          <cell r="S194">
            <v>0</v>
          </cell>
          <cell r="V194">
            <v>0</v>
          </cell>
          <cell r="W194" t="str">
            <v>22100000.ADDTN</v>
          </cell>
          <cell r="Z194">
            <v>223</v>
          </cell>
          <cell r="AA194">
            <v>223</v>
          </cell>
          <cell r="AB194" t="e">
            <v>#NAME?</v>
          </cell>
        </row>
        <row r="195">
          <cell r="G195">
            <v>0</v>
          </cell>
          <cell r="H195">
            <v>0</v>
          </cell>
          <cell r="I195">
            <v>0</v>
          </cell>
          <cell r="J195">
            <v>0</v>
          </cell>
          <cell r="K195">
            <v>0</v>
          </cell>
          <cell r="L195">
            <v>0</v>
          </cell>
          <cell r="M195">
            <v>0</v>
          </cell>
          <cell r="N195">
            <v>0</v>
          </cell>
          <cell r="O195">
            <v>0</v>
          </cell>
          <cell r="P195">
            <v>0</v>
          </cell>
          <cell r="Q195">
            <v>0</v>
          </cell>
          <cell r="S195">
            <v>0</v>
          </cell>
          <cell r="V195">
            <v>0</v>
          </cell>
          <cell r="W195" t="str">
            <v>22060000.BB</v>
          </cell>
          <cell r="X195">
            <v>0</v>
          </cell>
          <cell r="AA195">
            <v>0</v>
          </cell>
          <cell r="AB195" t="str">
            <v>N/A</v>
          </cell>
        </row>
        <row r="196">
          <cell r="F196">
            <v>22011060</v>
          </cell>
          <cell r="G196">
            <v>0</v>
          </cell>
          <cell r="H196">
            <v>0</v>
          </cell>
          <cell r="I196">
            <v>0</v>
          </cell>
          <cell r="J196">
            <v>0</v>
          </cell>
          <cell r="K196">
            <v>0</v>
          </cell>
          <cell r="L196">
            <v>0</v>
          </cell>
          <cell r="M196">
            <v>-423284.64</v>
          </cell>
          <cell r="N196">
            <v>0</v>
          </cell>
          <cell r="O196">
            <v>0</v>
          </cell>
          <cell r="P196">
            <v>0</v>
          </cell>
          <cell r="Q196">
            <v>0</v>
          </cell>
          <cell r="S196">
            <v>-423284.64</v>
          </cell>
          <cell r="V196">
            <v>-423284.64</v>
          </cell>
        </row>
        <row r="197">
          <cell r="F197">
            <v>22511010</v>
          </cell>
          <cell r="G197">
            <v>-230187</v>
          </cell>
          <cell r="H197">
            <v>0</v>
          </cell>
          <cell r="I197">
            <v>0</v>
          </cell>
          <cell r="J197">
            <v>0</v>
          </cell>
          <cell r="K197">
            <v>-758</v>
          </cell>
          <cell r="L197">
            <v>0</v>
          </cell>
          <cell r="M197">
            <v>-14646925.699999999</v>
          </cell>
          <cell r="N197">
            <v>0</v>
          </cell>
          <cell r="O197">
            <v>0</v>
          </cell>
          <cell r="P197">
            <v>0</v>
          </cell>
          <cell r="Q197">
            <v>0</v>
          </cell>
          <cell r="S197">
            <v>-14877870.699999999</v>
          </cell>
          <cell r="V197">
            <v>-14877870.699999999</v>
          </cell>
          <cell r="W197">
            <v>22511000</v>
          </cell>
          <cell r="X197">
            <v>-14877870.699999999</v>
          </cell>
          <cell r="Z197">
            <v>-11</v>
          </cell>
          <cell r="AA197">
            <v>14867</v>
          </cell>
          <cell r="AB197" t="str">
            <v>N/A</v>
          </cell>
        </row>
        <row r="198">
          <cell r="G198">
            <v>0</v>
          </cell>
          <cell r="H198">
            <v>0</v>
          </cell>
          <cell r="I198">
            <v>0</v>
          </cell>
          <cell r="J198">
            <v>0</v>
          </cell>
          <cell r="K198">
            <v>0</v>
          </cell>
          <cell r="L198">
            <v>0</v>
          </cell>
          <cell r="M198">
            <v>0</v>
          </cell>
          <cell r="N198">
            <v>0</v>
          </cell>
          <cell r="O198">
            <v>0</v>
          </cell>
          <cell r="P198">
            <v>0</v>
          </cell>
          <cell r="Q198">
            <v>0</v>
          </cell>
          <cell r="S198">
            <v>0</v>
          </cell>
          <cell r="V198">
            <v>0</v>
          </cell>
        </row>
        <row r="199">
          <cell r="F199">
            <v>22512010</v>
          </cell>
          <cell r="G199">
            <v>0</v>
          </cell>
          <cell r="H199">
            <v>0</v>
          </cell>
          <cell r="I199">
            <v>0</v>
          </cell>
          <cell r="J199">
            <v>0</v>
          </cell>
          <cell r="K199">
            <v>0</v>
          </cell>
          <cell r="L199">
            <v>0</v>
          </cell>
          <cell r="M199">
            <v>-6253257.3300000001</v>
          </cell>
          <cell r="N199">
            <v>0</v>
          </cell>
          <cell r="O199">
            <v>0</v>
          </cell>
          <cell r="P199">
            <v>0</v>
          </cell>
          <cell r="Q199">
            <v>0</v>
          </cell>
          <cell r="S199">
            <v>-6253257.3300000001</v>
          </cell>
          <cell r="T199">
            <v>1207064.75</v>
          </cell>
          <cell r="U199" t="str">
            <v>D</v>
          </cell>
          <cell r="V199">
            <v>-5046192.58</v>
          </cell>
          <cell r="W199" t="str">
            <v>22511000.ACCRL</v>
          </cell>
          <cell r="X199">
            <v>-5046192.58</v>
          </cell>
          <cell r="Z199">
            <v>11</v>
          </cell>
          <cell r="AA199">
            <v>5057</v>
          </cell>
          <cell r="AB199" t="e">
            <v>#NAME?</v>
          </cell>
        </row>
        <row r="200">
          <cell r="F200" t="str">
            <v>2251201X</v>
          </cell>
          <cell r="G200">
            <v>0</v>
          </cell>
          <cell r="H200">
            <v>0</v>
          </cell>
          <cell r="I200">
            <v>0</v>
          </cell>
          <cell r="J200">
            <v>0</v>
          </cell>
          <cell r="K200">
            <v>0</v>
          </cell>
          <cell r="L200">
            <v>0</v>
          </cell>
          <cell r="M200">
            <v>0</v>
          </cell>
          <cell r="N200">
            <v>0</v>
          </cell>
          <cell r="O200">
            <v>0</v>
          </cell>
          <cell r="P200">
            <v>0</v>
          </cell>
          <cell r="Q200">
            <v>0</v>
          </cell>
          <cell r="S200">
            <v>0</v>
          </cell>
          <cell r="V200">
            <v>0</v>
          </cell>
        </row>
        <row r="201">
          <cell r="F201">
            <v>22513190</v>
          </cell>
          <cell r="G201">
            <v>0</v>
          </cell>
          <cell r="H201">
            <v>0</v>
          </cell>
          <cell r="I201">
            <v>0</v>
          </cell>
          <cell r="J201">
            <v>0</v>
          </cell>
          <cell r="K201">
            <v>0</v>
          </cell>
          <cell r="L201">
            <v>0</v>
          </cell>
          <cell r="M201">
            <v>4879851</v>
          </cell>
          <cell r="N201">
            <v>0</v>
          </cell>
          <cell r="O201">
            <v>0</v>
          </cell>
          <cell r="P201">
            <v>0</v>
          </cell>
          <cell r="Q201">
            <v>0</v>
          </cell>
          <cell r="S201">
            <v>4879851</v>
          </cell>
          <cell r="V201">
            <v>4879851</v>
          </cell>
          <cell r="W201" t="str">
            <v>22513100.CORPCP</v>
          </cell>
          <cell r="X201">
            <v>4879851</v>
          </cell>
          <cell r="AA201">
            <v>-4880</v>
          </cell>
          <cell r="AB201" t="e">
            <v>#NAME?</v>
          </cell>
        </row>
        <row r="202">
          <cell r="F202">
            <v>22521010</v>
          </cell>
          <cell r="G202">
            <v>3858</v>
          </cell>
          <cell r="H202">
            <v>0</v>
          </cell>
          <cell r="I202">
            <v>0</v>
          </cell>
          <cell r="J202">
            <v>0</v>
          </cell>
          <cell r="K202">
            <v>0</v>
          </cell>
          <cell r="L202">
            <v>0</v>
          </cell>
          <cell r="M202">
            <v>-156385.76</v>
          </cell>
          <cell r="N202">
            <v>0</v>
          </cell>
          <cell r="O202">
            <v>0</v>
          </cell>
          <cell r="P202">
            <v>0</v>
          </cell>
          <cell r="Q202">
            <v>0</v>
          </cell>
          <cell r="S202">
            <v>-152527.76</v>
          </cell>
          <cell r="V202">
            <v>-152527.76</v>
          </cell>
          <cell r="W202">
            <v>22521000</v>
          </cell>
          <cell r="X202">
            <v>-152527.76</v>
          </cell>
          <cell r="Z202">
            <v>147</v>
          </cell>
          <cell r="AA202">
            <v>300</v>
          </cell>
          <cell r="AB202" t="str">
            <v>N/A</v>
          </cell>
        </row>
        <row r="203">
          <cell r="G203">
            <v>0</v>
          </cell>
          <cell r="H203">
            <v>0</v>
          </cell>
          <cell r="I203">
            <v>0</v>
          </cell>
          <cell r="J203">
            <v>0</v>
          </cell>
          <cell r="K203">
            <v>0</v>
          </cell>
          <cell r="L203">
            <v>0</v>
          </cell>
          <cell r="M203">
            <v>0</v>
          </cell>
          <cell r="N203">
            <v>0</v>
          </cell>
          <cell r="O203">
            <v>0</v>
          </cell>
          <cell r="P203">
            <v>0</v>
          </cell>
          <cell r="Q203">
            <v>0</v>
          </cell>
          <cell r="S203">
            <v>0</v>
          </cell>
          <cell r="V203">
            <v>0</v>
          </cell>
          <cell r="Z203">
            <v>0</v>
          </cell>
        </row>
        <row r="204">
          <cell r="F204">
            <v>22522010</v>
          </cell>
          <cell r="G204">
            <v>0</v>
          </cell>
          <cell r="H204">
            <v>0</v>
          </cell>
          <cell r="I204">
            <v>0</v>
          </cell>
          <cell r="J204">
            <v>0</v>
          </cell>
          <cell r="K204">
            <v>0</v>
          </cell>
          <cell r="L204">
            <v>0</v>
          </cell>
          <cell r="M204">
            <v>-69156.25</v>
          </cell>
          <cell r="N204">
            <v>0</v>
          </cell>
          <cell r="O204">
            <v>0</v>
          </cell>
          <cell r="P204">
            <v>0</v>
          </cell>
          <cell r="Q204">
            <v>0</v>
          </cell>
          <cell r="S204">
            <v>-69156.25</v>
          </cell>
          <cell r="V204">
            <v>-69156.25</v>
          </cell>
          <cell r="W204" t="str">
            <v>22521000.ACCRL</v>
          </cell>
          <cell r="X204">
            <v>-41156.25</v>
          </cell>
          <cell r="Z204">
            <v>-147</v>
          </cell>
          <cell r="AA204">
            <v>-106</v>
          </cell>
          <cell r="AB204" t="e">
            <v>#NAME?</v>
          </cell>
        </row>
        <row r="205">
          <cell r="F205">
            <v>22522020</v>
          </cell>
          <cell r="G205">
            <v>0</v>
          </cell>
          <cell r="H205">
            <v>0</v>
          </cell>
          <cell r="I205">
            <v>0</v>
          </cell>
          <cell r="J205">
            <v>0</v>
          </cell>
          <cell r="K205">
            <v>0</v>
          </cell>
          <cell r="L205">
            <v>0</v>
          </cell>
          <cell r="M205">
            <v>0</v>
          </cell>
          <cell r="N205">
            <v>0</v>
          </cell>
          <cell r="O205">
            <v>0</v>
          </cell>
          <cell r="P205">
            <v>0</v>
          </cell>
          <cell r="Q205">
            <v>0</v>
          </cell>
          <cell r="S205">
            <v>0</v>
          </cell>
          <cell r="V205">
            <v>0</v>
          </cell>
        </row>
        <row r="206">
          <cell r="G206">
            <v>0</v>
          </cell>
          <cell r="H206">
            <v>0</v>
          </cell>
          <cell r="I206">
            <v>0</v>
          </cell>
          <cell r="J206">
            <v>0</v>
          </cell>
          <cell r="K206">
            <v>0</v>
          </cell>
          <cell r="L206">
            <v>0</v>
          </cell>
          <cell r="M206">
            <v>0</v>
          </cell>
          <cell r="N206">
            <v>0</v>
          </cell>
          <cell r="O206">
            <v>0</v>
          </cell>
          <cell r="P206">
            <v>0</v>
          </cell>
          <cell r="Q206">
            <v>0</v>
          </cell>
          <cell r="S206">
            <v>0</v>
          </cell>
          <cell r="V206">
            <v>0</v>
          </cell>
        </row>
        <row r="207">
          <cell r="F207">
            <v>22523010</v>
          </cell>
          <cell r="G207">
            <v>0</v>
          </cell>
          <cell r="H207">
            <v>0</v>
          </cell>
          <cell r="I207">
            <v>0</v>
          </cell>
          <cell r="J207">
            <v>0</v>
          </cell>
          <cell r="K207">
            <v>0</v>
          </cell>
          <cell r="L207">
            <v>0</v>
          </cell>
          <cell r="M207">
            <v>0</v>
          </cell>
          <cell r="N207">
            <v>0</v>
          </cell>
          <cell r="O207">
            <v>28000</v>
          </cell>
          <cell r="P207">
            <v>0</v>
          </cell>
          <cell r="Q207">
            <v>0</v>
          </cell>
          <cell r="S207">
            <v>28000</v>
          </cell>
          <cell r="V207">
            <v>28000</v>
          </cell>
        </row>
        <row r="208">
          <cell r="F208">
            <v>22523120</v>
          </cell>
          <cell r="G208">
            <v>0</v>
          </cell>
          <cell r="H208">
            <v>0</v>
          </cell>
          <cell r="I208">
            <v>0</v>
          </cell>
          <cell r="J208">
            <v>0</v>
          </cell>
          <cell r="K208">
            <v>0</v>
          </cell>
          <cell r="L208">
            <v>0</v>
          </cell>
          <cell r="M208">
            <v>0</v>
          </cell>
          <cell r="N208">
            <v>0</v>
          </cell>
          <cell r="O208">
            <v>0</v>
          </cell>
          <cell r="P208">
            <v>0</v>
          </cell>
          <cell r="Q208">
            <v>0</v>
          </cell>
          <cell r="S208">
            <v>0</v>
          </cell>
          <cell r="V208">
            <v>0</v>
          </cell>
          <cell r="W208" t="str">
            <v>22523100.CORPCP</v>
          </cell>
          <cell r="X208">
            <v>0</v>
          </cell>
          <cell r="AA208">
            <v>0</v>
          </cell>
          <cell r="AB208" t="e">
            <v>#NAME?</v>
          </cell>
        </row>
        <row r="209">
          <cell r="F209">
            <v>22523155</v>
          </cell>
          <cell r="G209">
            <v>0</v>
          </cell>
          <cell r="H209">
            <v>0</v>
          </cell>
          <cell r="I209">
            <v>0</v>
          </cell>
          <cell r="J209">
            <v>0</v>
          </cell>
          <cell r="K209">
            <v>0</v>
          </cell>
          <cell r="L209">
            <v>0</v>
          </cell>
          <cell r="M209">
            <v>0</v>
          </cell>
          <cell r="N209">
            <v>0</v>
          </cell>
          <cell r="O209">
            <v>0</v>
          </cell>
          <cell r="P209">
            <v>0</v>
          </cell>
          <cell r="Q209">
            <v>0</v>
          </cell>
          <cell r="S209">
            <v>0</v>
          </cell>
          <cell r="V209">
            <v>0</v>
          </cell>
        </row>
        <row r="210">
          <cell r="F210" t="str">
            <v>BPIC only</v>
          </cell>
          <cell r="G210">
            <v>0</v>
          </cell>
          <cell r="H210">
            <v>0</v>
          </cell>
          <cell r="I210">
            <v>0</v>
          </cell>
          <cell r="J210">
            <v>0</v>
          </cell>
          <cell r="K210">
            <v>0</v>
          </cell>
          <cell r="L210">
            <v>0</v>
          </cell>
          <cell r="M210">
            <v>0</v>
          </cell>
          <cell r="N210">
            <v>0</v>
          </cell>
          <cell r="O210">
            <v>0</v>
          </cell>
          <cell r="P210">
            <v>0</v>
          </cell>
          <cell r="Q210">
            <v>0</v>
          </cell>
          <cell r="S210">
            <v>0</v>
          </cell>
          <cell r="V210">
            <v>0</v>
          </cell>
          <cell r="W210" t="str">
            <v>22611000.BGBAL</v>
          </cell>
          <cell r="X210">
            <v>0</v>
          </cell>
          <cell r="Z210">
            <v>6</v>
          </cell>
          <cell r="AA210">
            <v>6</v>
          </cell>
          <cell r="AB210" t="str">
            <v>N/A</v>
          </cell>
        </row>
        <row r="211">
          <cell r="F211" t="str">
            <v>22611000.ACCRL</v>
          </cell>
          <cell r="G211">
            <v>0</v>
          </cell>
          <cell r="H211">
            <v>0</v>
          </cell>
          <cell r="I211">
            <v>0</v>
          </cell>
          <cell r="J211">
            <v>0</v>
          </cell>
          <cell r="K211">
            <v>0</v>
          </cell>
          <cell r="L211">
            <v>0</v>
          </cell>
          <cell r="M211">
            <v>0</v>
          </cell>
          <cell r="N211">
            <v>0</v>
          </cell>
          <cell r="O211">
            <v>0</v>
          </cell>
          <cell r="P211">
            <v>0</v>
          </cell>
          <cell r="Q211">
            <v>-4000</v>
          </cell>
          <cell r="S211">
            <v>-4000</v>
          </cell>
          <cell r="V211">
            <v>-4000</v>
          </cell>
          <cell r="W211" t="str">
            <v>22611000.ACCRL</v>
          </cell>
          <cell r="X211">
            <v>-4000</v>
          </cell>
          <cell r="Z211">
            <v>-6</v>
          </cell>
          <cell r="AA211">
            <v>-2</v>
          </cell>
          <cell r="AB211" t="e">
            <v>#NAME?</v>
          </cell>
        </row>
        <row r="212">
          <cell r="F212">
            <v>22631010</v>
          </cell>
          <cell r="G212">
            <v>0</v>
          </cell>
          <cell r="H212">
            <v>0</v>
          </cell>
          <cell r="I212">
            <v>0</v>
          </cell>
          <cell r="J212">
            <v>0</v>
          </cell>
          <cell r="K212">
            <v>0</v>
          </cell>
          <cell r="L212">
            <v>0</v>
          </cell>
          <cell r="M212">
            <v>-1314</v>
          </cell>
          <cell r="N212">
            <v>0</v>
          </cell>
          <cell r="O212">
            <v>0</v>
          </cell>
          <cell r="P212">
            <v>0</v>
          </cell>
          <cell r="Q212">
            <v>0</v>
          </cell>
          <cell r="S212">
            <v>-1314</v>
          </cell>
          <cell r="V212">
            <v>-1314</v>
          </cell>
          <cell r="W212" t="str">
            <v>22631000.BGBAL</v>
          </cell>
          <cell r="X212">
            <v>-1317</v>
          </cell>
          <cell r="AA212">
            <v>1</v>
          </cell>
          <cell r="AB212" t="str">
            <v>N/A</v>
          </cell>
        </row>
        <row r="213">
          <cell r="F213">
            <v>22641010</v>
          </cell>
          <cell r="G213">
            <v>0</v>
          </cell>
          <cell r="H213">
            <v>0</v>
          </cell>
          <cell r="I213">
            <v>0</v>
          </cell>
          <cell r="J213">
            <v>0</v>
          </cell>
          <cell r="K213">
            <v>-3</v>
          </cell>
          <cell r="L213">
            <v>0</v>
          </cell>
          <cell r="M213">
            <v>0</v>
          </cell>
          <cell r="N213">
            <v>0</v>
          </cell>
          <cell r="O213">
            <v>0</v>
          </cell>
          <cell r="P213">
            <v>0</v>
          </cell>
          <cell r="Q213">
            <v>0</v>
          </cell>
          <cell r="S213">
            <v>-3</v>
          </cell>
          <cell r="V213">
            <v>-3</v>
          </cell>
        </row>
        <row r="214">
          <cell r="F214">
            <v>24000000</v>
          </cell>
          <cell r="G214">
            <v>0</v>
          </cell>
          <cell r="H214">
            <v>0</v>
          </cell>
          <cell r="I214">
            <v>0</v>
          </cell>
          <cell r="J214">
            <v>0</v>
          </cell>
          <cell r="K214">
            <v>0</v>
          </cell>
          <cell r="L214">
            <v>0</v>
          </cell>
          <cell r="M214">
            <v>0</v>
          </cell>
          <cell r="N214">
            <v>0</v>
          </cell>
          <cell r="O214">
            <v>0</v>
          </cell>
          <cell r="P214">
            <v>0</v>
          </cell>
          <cell r="Q214">
            <v>-2593000</v>
          </cell>
          <cell r="S214">
            <v>-2593000</v>
          </cell>
          <cell r="V214">
            <v>-2593000</v>
          </cell>
          <cell r="W214">
            <v>24000000</v>
          </cell>
          <cell r="X214">
            <v>-2553659.2799999998</v>
          </cell>
          <cell r="Z214">
            <v>6746</v>
          </cell>
          <cell r="AA214">
            <v>9300</v>
          </cell>
          <cell r="AB214" t="e">
            <v>#NAME?</v>
          </cell>
        </row>
        <row r="215">
          <cell r="F215">
            <v>24000060</v>
          </cell>
          <cell r="G215">
            <v>0</v>
          </cell>
          <cell r="H215">
            <v>-17784.28</v>
          </cell>
          <cell r="I215">
            <v>0</v>
          </cell>
          <cell r="J215">
            <v>0</v>
          </cell>
          <cell r="K215">
            <v>0</v>
          </cell>
          <cell r="L215">
            <v>0</v>
          </cell>
          <cell r="M215">
            <v>0</v>
          </cell>
          <cell r="N215">
            <v>0</v>
          </cell>
          <cell r="O215">
            <v>0</v>
          </cell>
          <cell r="P215">
            <v>0</v>
          </cell>
          <cell r="Q215">
            <v>0</v>
          </cell>
          <cell r="S215">
            <v>-17784.28</v>
          </cell>
          <cell r="V215">
            <v>-17784.28</v>
          </cell>
          <cell r="X215" t="str">
            <v xml:space="preserve"> </v>
          </cell>
          <cell r="AA215" t="str">
            <v xml:space="preserve"> </v>
          </cell>
        </row>
        <row r="216">
          <cell r="F216">
            <v>24000245</v>
          </cell>
          <cell r="G216">
            <v>0</v>
          </cell>
          <cell r="H216">
            <v>0</v>
          </cell>
          <cell r="I216">
            <v>0</v>
          </cell>
          <cell r="J216">
            <v>0</v>
          </cell>
          <cell r="K216">
            <v>0</v>
          </cell>
          <cell r="L216">
            <v>0</v>
          </cell>
          <cell r="M216">
            <v>0</v>
          </cell>
          <cell r="N216">
            <v>0</v>
          </cell>
          <cell r="O216">
            <v>57125</v>
          </cell>
          <cell r="P216">
            <v>0</v>
          </cell>
          <cell r="Q216">
            <v>0</v>
          </cell>
          <cell r="S216">
            <v>57125</v>
          </cell>
          <cell r="V216">
            <v>57125</v>
          </cell>
          <cell r="X216" t="str">
            <v xml:space="preserve"> </v>
          </cell>
          <cell r="AA216" t="str">
            <v xml:space="preserve"> </v>
          </cell>
        </row>
        <row r="217">
          <cell r="F217">
            <v>25000060</v>
          </cell>
          <cell r="G217">
            <v>0</v>
          </cell>
          <cell r="H217">
            <v>0</v>
          </cell>
          <cell r="I217">
            <v>0</v>
          </cell>
          <cell r="J217">
            <v>0</v>
          </cell>
          <cell r="K217">
            <v>0</v>
          </cell>
          <cell r="L217">
            <v>0</v>
          </cell>
          <cell r="M217">
            <v>0</v>
          </cell>
          <cell r="N217">
            <v>0</v>
          </cell>
          <cell r="O217">
            <v>0</v>
          </cell>
          <cell r="P217">
            <v>0</v>
          </cell>
          <cell r="Q217">
            <v>0</v>
          </cell>
          <cell r="S217">
            <v>0</v>
          </cell>
          <cell r="V217">
            <v>0</v>
          </cell>
          <cell r="W217" t="str">
            <v>25000000.SLNDTM.TOTAL</v>
          </cell>
          <cell r="X217">
            <v>0</v>
          </cell>
          <cell r="AA217">
            <v>0</v>
          </cell>
          <cell r="AB217" t="str">
            <v>N/A</v>
          </cell>
        </row>
        <row r="218">
          <cell r="F218">
            <v>25041680</v>
          </cell>
          <cell r="G218">
            <v>0</v>
          </cell>
          <cell r="H218">
            <v>0</v>
          </cell>
          <cell r="I218">
            <v>0</v>
          </cell>
          <cell r="J218">
            <v>0</v>
          </cell>
          <cell r="K218">
            <v>0</v>
          </cell>
          <cell r="L218">
            <v>0</v>
          </cell>
          <cell r="M218">
            <v>-25342450</v>
          </cell>
          <cell r="N218">
            <v>0</v>
          </cell>
          <cell r="O218">
            <v>0</v>
          </cell>
          <cell r="P218">
            <v>0</v>
          </cell>
          <cell r="Q218">
            <v>0</v>
          </cell>
          <cell r="S218">
            <v>-25342450</v>
          </cell>
          <cell r="T218">
            <v>25342450</v>
          </cell>
          <cell r="U218" t="str">
            <v>A</v>
          </cell>
          <cell r="V218">
            <v>0</v>
          </cell>
          <cell r="W218" t="str">
            <v>25000000.csxtrl.TOTAL</v>
          </cell>
          <cell r="X218">
            <v>0</v>
          </cell>
          <cell r="AA218">
            <v>0</v>
          </cell>
          <cell r="AB218" t="str">
            <v>N/A</v>
          </cell>
        </row>
        <row r="219">
          <cell r="F219">
            <v>25000050</v>
          </cell>
          <cell r="G219">
            <v>0</v>
          </cell>
          <cell r="H219">
            <v>0</v>
          </cell>
          <cell r="I219">
            <v>0</v>
          </cell>
          <cell r="J219">
            <v>0</v>
          </cell>
          <cell r="K219">
            <v>0</v>
          </cell>
          <cell r="L219">
            <v>0</v>
          </cell>
          <cell r="M219">
            <v>-1000</v>
          </cell>
          <cell r="N219">
            <v>0</v>
          </cell>
          <cell r="O219">
            <v>0</v>
          </cell>
          <cell r="P219">
            <v>0</v>
          </cell>
          <cell r="Q219">
            <v>0</v>
          </cell>
          <cell r="S219">
            <v>-1000</v>
          </cell>
          <cell r="T219">
            <v>1000</v>
          </cell>
          <cell r="U219" t="str">
            <v>A</v>
          </cell>
          <cell r="V219">
            <v>0</v>
          </cell>
        </row>
        <row r="220">
          <cell r="F220" t="str">
            <v>calc'd</v>
          </cell>
          <cell r="G220">
            <v>0</v>
          </cell>
          <cell r="H220">
            <v>0</v>
          </cell>
          <cell r="I220">
            <v>0</v>
          </cell>
          <cell r="J220">
            <v>0</v>
          </cell>
          <cell r="K220">
            <v>0</v>
          </cell>
          <cell r="L220">
            <v>0</v>
          </cell>
          <cell r="M220">
            <v>0</v>
          </cell>
          <cell r="N220">
            <v>0</v>
          </cell>
          <cell r="O220">
            <v>0</v>
          </cell>
          <cell r="P220">
            <v>0</v>
          </cell>
          <cell r="Q220">
            <v>0</v>
          </cell>
          <cell r="S220">
            <v>0</v>
          </cell>
          <cell r="V220">
            <v>0</v>
          </cell>
          <cell r="W220" t="str">
            <v>25000000.SLNDDM.BB</v>
          </cell>
          <cell r="X220">
            <v>0</v>
          </cell>
          <cell r="AA220">
            <v>0</v>
          </cell>
          <cell r="AB220" t="str">
            <v>N/A</v>
          </cell>
        </row>
        <row r="221">
          <cell r="G221">
            <v>0</v>
          </cell>
          <cell r="H221">
            <v>0</v>
          </cell>
          <cell r="I221">
            <v>0</v>
          </cell>
          <cell r="J221">
            <v>0</v>
          </cell>
          <cell r="K221">
            <v>0</v>
          </cell>
          <cell r="L221">
            <v>0</v>
          </cell>
          <cell r="M221">
            <v>0</v>
          </cell>
          <cell r="N221">
            <v>0</v>
          </cell>
          <cell r="O221">
            <v>0</v>
          </cell>
          <cell r="P221">
            <v>0</v>
          </cell>
          <cell r="Q221">
            <v>0</v>
          </cell>
          <cell r="S221">
            <v>0</v>
          </cell>
          <cell r="V221">
            <v>0</v>
          </cell>
        </row>
        <row r="222">
          <cell r="G222">
            <v>0</v>
          </cell>
          <cell r="H222">
            <v>0</v>
          </cell>
          <cell r="I222">
            <v>0</v>
          </cell>
          <cell r="J222">
            <v>0</v>
          </cell>
          <cell r="K222">
            <v>0</v>
          </cell>
          <cell r="L222">
            <v>0</v>
          </cell>
          <cell r="M222">
            <v>0</v>
          </cell>
          <cell r="N222">
            <v>0</v>
          </cell>
          <cell r="O222">
            <v>0</v>
          </cell>
          <cell r="P222">
            <v>0</v>
          </cell>
          <cell r="Q222">
            <v>0</v>
          </cell>
          <cell r="S222">
            <v>0</v>
          </cell>
          <cell r="V222">
            <v>0</v>
          </cell>
        </row>
        <row r="223">
          <cell r="F223">
            <v>28540185</v>
          </cell>
          <cell r="G223">
            <v>0</v>
          </cell>
          <cell r="H223">
            <v>0</v>
          </cell>
          <cell r="I223">
            <v>0</v>
          </cell>
          <cell r="J223">
            <v>0</v>
          </cell>
          <cell r="K223">
            <v>0</v>
          </cell>
          <cell r="L223">
            <v>0</v>
          </cell>
          <cell r="M223">
            <v>0</v>
          </cell>
          <cell r="N223">
            <v>0</v>
          </cell>
          <cell r="O223">
            <v>-5220548.2699999996</v>
          </cell>
          <cell r="P223">
            <v>0</v>
          </cell>
          <cell r="Q223">
            <v>0</v>
          </cell>
          <cell r="S223">
            <v>-5220548.2699999996</v>
          </cell>
          <cell r="V223">
            <v>-5220548.2699999996</v>
          </cell>
        </row>
        <row r="224">
          <cell r="F224">
            <v>28540190</v>
          </cell>
          <cell r="G224">
            <v>0</v>
          </cell>
          <cell r="H224">
            <v>0</v>
          </cell>
          <cell r="I224">
            <v>0</v>
          </cell>
          <cell r="J224">
            <v>0</v>
          </cell>
          <cell r="K224">
            <v>0</v>
          </cell>
          <cell r="L224">
            <v>0</v>
          </cell>
          <cell r="M224">
            <v>0</v>
          </cell>
          <cell r="N224">
            <v>0</v>
          </cell>
          <cell r="O224">
            <v>-189918.36</v>
          </cell>
          <cell r="P224">
            <v>0</v>
          </cell>
          <cell r="Q224">
            <v>0</v>
          </cell>
          <cell r="S224">
            <v>-189918.36</v>
          </cell>
          <cell r="V224">
            <v>-189918.36</v>
          </cell>
        </row>
        <row r="225">
          <cell r="F225">
            <v>28540195</v>
          </cell>
          <cell r="G225">
            <v>0</v>
          </cell>
          <cell r="H225">
            <v>0</v>
          </cell>
          <cell r="I225">
            <v>0</v>
          </cell>
          <cell r="J225">
            <v>0</v>
          </cell>
          <cell r="K225">
            <v>0</v>
          </cell>
          <cell r="L225">
            <v>0</v>
          </cell>
          <cell r="M225">
            <v>0</v>
          </cell>
          <cell r="N225">
            <v>0</v>
          </cell>
          <cell r="O225">
            <v>247243.74</v>
          </cell>
          <cell r="P225">
            <v>0</v>
          </cell>
          <cell r="Q225">
            <v>0</v>
          </cell>
          <cell r="S225">
            <v>247243.74</v>
          </cell>
          <cell r="V225">
            <v>247243.74</v>
          </cell>
        </row>
        <row r="226">
          <cell r="F226">
            <v>28540170</v>
          </cell>
          <cell r="G226">
            <v>0</v>
          </cell>
          <cell r="H226">
            <v>0</v>
          </cell>
          <cell r="I226">
            <v>0</v>
          </cell>
          <cell r="J226">
            <v>0</v>
          </cell>
          <cell r="K226">
            <v>0</v>
          </cell>
          <cell r="L226">
            <v>0</v>
          </cell>
          <cell r="M226">
            <v>0</v>
          </cell>
          <cell r="N226">
            <v>0</v>
          </cell>
          <cell r="O226">
            <v>0</v>
          </cell>
          <cell r="P226">
            <v>0</v>
          </cell>
          <cell r="Q226">
            <v>0</v>
          </cell>
          <cell r="S226">
            <v>0</v>
          </cell>
          <cell r="V226">
            <v>0</v>
          </cell>
          <cell r="W226">
            <v>28540000</v>
          </cell>
          <cell r="X226">
            <v>-5163222.8899999997</v>
          </cell>
          <cell r="AA226">
            <v>5163</v>
          </cell>
          <cell r="AB226" t="e">
            <v>#NAME?</v>
          </cell>
        </row>
        <row r="227">
          <cell r="F227">
            <v>26013010</v>
          </cell>
          <cell r="G227">
            <v>0</v>
          </cell>
          <cell r="H227">
            <v>0</v>
          </cell>
          <cell r="I227">
            <v>0</v>
          </cell>
          <cell r="J227">
            <v>0</v>
          </cell>
          <cell r="K227">
            <v>0</v>
          </cell>
          <cell r="L227">
            <v>0</v>
          </cell>
          <cell r="M227">
            <v>0</v>
          </cell>
          <cell r="N227">
            <v>0</v>
          </cell>
          <cell r="O227">
            <v>0</v>
          </cell>
          <cell r="P227">
            <v>0</v>
          </cell>
          <cell r="Q227">
            <v>0</v>
          </cell>
          <cell r="S227">
            <v>0</v>
          </cell>
          <cell r="V227">
            <v>0</v>
          </cell>
        </row>
        <row r="228">
          <cell r="F228">
            <v>26011030</v>
          </cell>
          <cell r="G228">
            <v>0</v>
          </cell>
          <cell r="H228">
            <v>0</v>
          </cell>
          <cell r="I228">
            <v>0</v>
          </cell>
          <cell r="J228">
            <v>0</v>
          </cell>
          <cell r="K228">
            <v>0</v>
          </cell>
          <cell r="L228">
            <v>0</v>
          </cell>
          <cell r="M228">
            <v>0</v>
          </cell>
          <cell r="N228">
            <v>0</v>
          </cell>
          <cell r="O228">
            <v>0</v>
          </cell>
          <cell r="P228">
            <v>0</v>
          </cell>
          <cell r="Q228">
            <v>0</v>
          </cell>
          <cell r="S228">
            <v>0</v>
          </cell>
          <cell r="V228">
            <v>0</v>
          </cell>
          <cell r="W228" t="str">
            <v>26010000.BGBAL</v>
          </cell>
          <cell r="X228">
            <v>0</v>
          </cell>
          <cell r="AA228">
            <v>0</v>
          </cell>
          <cell r="AB228" t="str">
            <v>N/A</v>
          </cell>
        </row>
        <row r="229">
          <cell r="F229">
            <v>28700030</v>
          </cell>
          <cell r="G229">
            <v>0</v>
          </cell>
          <cell r="H229">
            <v>0</v>
          </cell>
          <cell r="I229">
            <v>0</v>
          </cell>
          <cell r="J229">
            <v>0</v>
          </cell>
          <cell r="K229">
            <v>0</v>
          </cell>
          <cell r="L229">
            <v>13068626</v>
          </cell>
          <cell r="M229">
            <v>31565784</v>
          </cell>
          <cell r="N229">
            <v>0</v>
          </cell>
          <cell r="O229">
            <v>0</v>
          </cell>
          <cell r="P229">
            <v>0</v>
          </cell>
          <cell r="Q229">
            <v>0</v>
          </cell>
          <cell r="S229">
            <v>44634410</v>
          </cell>
          <cell r="V229">
            <v>44634410</v>
          </cell>
          <cell r="W229" t="str">
            <v>28700000.FEDRL</v>
          </cell>
          <cell r="X229">
            <v>44634410</v>
          </cell>
          <cell r="AA229">
            <v>-44635</v>
          </cell>
          <cell r="AB229" t="e">
            <v>#NAME?</v>
          </cell>
        </row>
        <row r="230">
          <cell r="F230">
            <v>28700010</v>
          </cell>
          <cell r="G230">
            <v>0</v>
          </cell>
          <cell r="H230">
            <v>0</v>
          </cell>
          <cell r="I230">
            <v>0</v>
          </cell>
          <cell r="J230">
            <v>0</v>
          </cell>
          <cell r="K230">
            <v>0</v>
          </cell>
          <cell r="L230">
            <v>0</v>
          </cell>
          <cell r="M230">
            <v>0</v>
          </cell>
          <cell r="N230">
            <v>0</v>
          </cell>
          <cell r="O230">
            <v>0</v>
          </cell>
          <cell r="P230">
            <v>0</v>
          </cell>
          <cell r="Q230">
            <v>0</v>
          </cell>
          <cell r="S230">
            <v>0</v>
          </cell>
          <cell r="V230">
            <v>0</v>
          </cell>
        </row>
        <row r="231">
          <cell r="F231">
            <v>28710020</v>
          </cell>
          <cell r="G231">
            <v>0</v>
          </cell>
          <cell r="H231">
            <v>0</v>
          </cell>
          <cell r="I231">
            <v>0</v>
          </cell>
          <cell r="J231">
            <v>0</v>
          </cell>
          <cell r="K231">
            <v>0</v>
          </cell>
          <cell r="L231">
            <v>5926142</v>
          </cell>
          <cell r="M231">
            <v>292457</v>
          </cell>
          <cell r="N231">
            <v>0</v>
          </cell>
          <cell r="O231">
            <v>0</v>
          </cell>
          <cell r="P231">
            <v>0</v>
          </cell>
          <cell r="Q231">
            <v>0</v>
          </cell>
          <cell r="S231">
            <v>6218599</v>
          </cell>
          <cell r="V231">
            <v>6218599</v>
          </cell>
          <cell r="W231" t="str">
            <v>28700000.STATE</v>
          </cell>
          <cell r="X231">
            <v>6218599</v>
          </cell>
          <cell r="AA231">
            <v>-6219</v>
          </cell>
          <cell r="AB231" t="e">
            <v>#NAME?</v>
          </cell>
        </row>
        <row r="232">
          <cell r="K232">
            <v>0</v>
          </cell>
          <cell r="O232">
            <v>0</v>
          </cell>
          <cell r="P232">
            <v>0</v>
          </cell>
          <cell r="Q232">
            <v>0</v>
          </cell>
          <cell r="S232">
            <v>0</v>
          </cell>
          <cell r="V232">
            <v>0</v>
          </cell>
        </row>
        <row r="233">
          <cell r="G233">
            <v>0</v>
          </cell>
          <cell r="H233">
            <v>0</v>
          </cell>
          <cell r="I233">
            <v>0</v>
          </cell>
          <cell r="J233">
            <v>0</v>
          </cell>
          <cell r="K233">
            <v>0</v>
          </cell>
          <cell r="L233">
            <v>0</v>
          </cell>
          <cell r="M233">
            <v>0</v>
          </cell>
          <cell r="N233">
            <v>0</v>
          </cell>
          <cell r="O233">
            <v>0</v>
          </cell>
          <cell r="P233">
            <v>0</v>
          </cell>
          <cell r="Q233">
            <v>0</v>
          </cell>
          <cell r="S233">
            <v>0</v>
          </cell>
          <cell r="V233">
            <v>0</v>
          </cell>
        </row>
        <row r="234">
          <cell r="F234" t="str">
            <v>Yukon MI</v>
          </cell>
          <cell r="G234">
            <v>0</v>
          </cell>
          <cell r="H234">
            <v>0</v>
          </cell>
          <cell r="I234">
            <v>0</v>
          </cell>
          <cell r="J234">
            <v>0</v>
          </cell>
          <cell r="K234">
            <v>0</v>
          </cell>
          <cell r="L234">
            <v>4318438.8899999997</v>
          </cell>
          <cell r="M234">
            <v>0</v>
          </cell>
          <cell r="N234">
            <v>0</v>
          </cell>
          <cell r="O234">
            <v>0</v>
          </cell>
          <cell r="P234">
            <v>0</v>
          </cell>
          <cell r="Q234">
            <v>0</v>
          </cell>
          <cell r="S234">
            <v>4318438.8899999997</v>
          </cell>
          <cell r="V234">
            <v>4318438.8899999997</v>
          </cell>
          <cell r="W234" t="str">
            <v>29900000.BGBAL</v>
          </cell>
          <cell r="X234">
            <v>4318438.8899999997</v>
          </cell>
          <cell r="Z234">
            <v>8458</v>
          </cell>
          <cell r="AA234">
            <v>4140</v>
          </cell>
          <cell r="AB234" t="str">
            <v>N/A</v>
          </cell>
        </row>
        <row r="235">
          <cell r="G235">
            <v>0</v>
          </cell>
          <cell r="H235">
            <v>0</v>
          </cell>
          <cell r="I235">
            <v>0</v>
          </cell>
          <cell r="J235">
            <v>0</v>
          </cell>
          <cell r="K235">
            <v>0</v>
          </cell>
          <cell r="L235">
            <v>0</v>
          </cell>
          <cell r="M235">
            <v>0</v>
          </cell>
          <cell r="N235">
            <v>0</v>
          </cell>
          <cell r="O235">
            <v>0</v>
          </cell>
          <cell r="P235">
            <v>0</v>
          </cell>
          <cell r="Q235">
            <v>0</v>
          </cell>
          <cell r="S235">
            <v>0</v>
          </cell>
          <cell r="V235">
            <v>0</v>
          </cell>
        </row>
        <row r="236">
          <cell r="G236">
            <v>0</v>
          </cell>
          <cell r="H236">
            <v>0</v>
          </cell>
          <cell r="I236">
            <v>0</v>
          </cell>
          <cell r="J236">
            <v>0</v>
          </cell>
          <cell r="K236">
            <v>0</v>
          </cell>
          <cell r="L236">
            <v>0</v>
          </cell>
          <cell r="M236">
            <v>0</v>
          </cell>
          <cell r="N236">
            <v>0</v>
          </cell>
          <cell r="O236">
            <v>0</v>
          </cell>
          <cell r="P236">
            <v>0</v>
          </cell>
          <cell r="Q236">
            <v>0</v>
          </cell>
          <cell r="S236">
            <v>0</v>
          </cell>
          <cell r="T236">
            <v>12112.970906400009</v>
          </cell>
          <cell r="U236" t="str">
            <v>B</v>
          </cell>
          <cell r="V236">
            <v>12112.970906400009</v>
          </cell>
          <cell r="W236" t="str">
            <v>29900000.EARNG</v>
          </cell>
          <cell r="X236">
            <v>-2620008.3327335995</v>
          </cell>
          <cell r="Z236">
            <v>-8458</v>
          </cell>
          <cell r="AA236">
            <v>-5838</v>
          </cell>
          <cell r="AB236" t="e">
            <v>#NAME?</v>
          </cell>
        </row>
        <row r="237">
          <cell r="G237">
            <v>0</v>
          </cell>
          <cell r="H237">
            <v>0</v>
          </cell>
          <cell r="I237">
            <v>0</v>
          </cell>
          <cell r="J237">
            <v>0</v>
          </cell>
          <cell r="K237">
            <v>0</v>
          </cell>
          <cell r="L237">
            <v>0</v>
          </cell>
          <cell r="M237">
            <v>0</v>
          </cell>
          <cell r="N237">
            <v>0</v>
          </cell>
          <cell r="O237">
            <v>0</v>
          </cell>
          <cell r="P237">
            <v>0</v>
          </cell>
          <cell r="Q237">
            <v>0</v>
          </cell>
          <cell r="S237">
            <v>0</v>
          </cell>
          <cell r="V237">
            <v>0</v>
          </cell>
        </row>
        <row r="238">
          <cell r="G238">
            <v>0</v>
          </cell>
          <cell r="H238">
            <v>0</v>
          </cell>
          <cell r="I238">
            <v>0</v>
          </cell>
          <cell r="J238">
            <v>0</v>
          </cell>
          <cell r="K238">
            <v>0</v>
          </cell>
          <cell r="L238">
            <v>0</v>
          </cell>
          <cell r="M238">
            <v>0</v>
          </cell>
          <cell r="N238">
            <v>0</v>
          </cell>
          <cell r="O238">
            <v>0</v>
          </cell>
          <cell r="P238">
            <v>0</v>
          </cell>
          <cell r="Q238">
            <v>0</v>
          </cell>
          <cell r="S238">
            <v>0</v>
          </cell>
          <cell r="T238">
            <v>-2632121.3036399996</v>
          </cell>
          <cell r="U238" t="str">
            <v>B</v>
          </cell>
          <cell r="V238">
            <v>-2632121.3036399996</v>
          </cell>
        </row>
        <row r="239">
          <cell r="G239">
            <v>-226329</v>
          </cell>
          <cell r="H239">
            <v>204130.34</v>
          </cell>
          <cell r="I239">
            <v>-3060</v>
          </cell>
          <cell r="J239">
            <v>0</v>
          </cell>
          <cell r="K239">
            <v>-761</v>
          </cell>
          <cell r="L239">
            <v>23313206.890000001</v>
          </cell>
          <cell r="M239">
            <v>-12100231.379999995</v>
          </cell>
          <cell r="N239">
            <v>0</v>
          </cell>
          <cell r="O239">
            <v>-5158147.1899999995</v>
          </cell>
          <cell r="P239">
            <v>0</v>
          </cell>
          <cell r="Q239">
            <v>-3600000</v>
          </cell>
          <cell r="R239">
            <v>0</v>
          </cell>
          <cell r="S239">
            <v>2428808.6600000029</v>
          </cell>
          <cell r="T239">
            <v>23950689.367266398</v>
          </cell>
          <cell r="V239">
            <v>26379498.027266394</v>
          </cell>
          <cell r="X239">
            <v>26379498.027266398</v>
          </cell>
          <cell r="AA239">
            <v>19634</v>
          </cell>
          <cell r="AB239" t="e">
            <v>#NAME?</v>
          </cell>
        </row>
        <row r="240">
          <cell r="X240">
            <v>0</v>
          </cell>
        </row>
        <row r="243">
          <cell r="F243">
            <v>32010010</v>
          </cell>
          <cell r="G243">
            <v>0</v>
          </cell>
          <cell r="H243">
            <v>-15974</v>
          </cell>
          <cell r="I243">
            <v>-1000</v>
          </cell>
          <cell r="J243">
            <v>-1619583</v>
          </cell>
          <cell r="K243">
            <v>-10</v>
          </cell>
          <cell r="L243">
            <v>-422873</v>
          </cell>
          <cell r="M243">
            <v>-2000</v>
          </cell>
          <cell r="N243">
            <v>0</v>
          </cell>
          <cell r="O243">
            <v>0</v>
          </cell>
          <cell r="P243">
            <v>0</v>
          </cell>
          <cell r="Q243">
            <v>0</v>
          </cell>
          <cell r="S243">
            <v>-2061440</v>
          </cell>
          <cell r="T243">
            <v>2061440</v>
          </cell>
          <cell r="U243" t="str">
            <v>A</v>
          </cell>
          <cell r="V243">
            <v>0</v>
          </cell>
          <cell r="W243" t="str">
            <v>32010000.CORPCP</v>
          </cell>
          <cell r="X243">
            <v>-1000</v>
          </cell>
          <cell r="AA243">
            <v>1</v>
          </cell>
          <cell r="AB243" t="str">
            <v>N/A</v>
          </cell>
        </row>
        <row r="244">
          <cell r="F244">
            <v>32000010</v>
          </cell>
          <cell r="G244">
            <v>0</v>
          </cell>
          <cell r="H244">
            <v>0</v>
          </cell>
          <cell r="I244">
            <v>0</v>
          </cell>
          <cell r="J244">
            <v>0</v>
          </cell>
          <cell r="K244">
            <v>0</v>
          </cell>
          <cell r="L244">
            <v>0</v>
          </cell>
          <cell r="M244">
            <v>-1000</v>
          </cell>
          <cell r="N244">
            <v>0</v>
          </cell>
          <cell r="O244">
            <v>0</v>
          </cell>
          <cell r="P244">
            <v>0</v>
          </cell>
          <cell r="Q244">
            <v>0</v>
          </cell>
          <cell r="S244">
            <v>-1000</v>
          </cell>
          <cell r="U244" t="str">
            <v>B</v>
          </cell>
          <cell r="V244">
            <v>-1000</v>
          </cell>
        </row>
        <row r="245">
          <cell r="F245">
            <v>32200030</v>
          </cell>
          <cell r="G245">
            <v>0</v>
          </cell>
          <cell r="H245">
            <v>0</v>
          </cell>
          <cell r="I245">
            <v>0</v>
          </cell>
          <cell r="J245">
            <v>179553</v>
          </cell>
          <cell r="K245">
            <v>0</v>
          </cell>
          <cell r="L245">
            <v>7000</v>
          </cell>
          <cell r="M245">
            <v>0</v>
          </cell>
          <cell r="N245">
            <v>0</v>
          </cell>
          <cell r="O245">
            <v>0</v>
          </cell>
          <cell r="P245">
            <v>0</v>
          </cell>
          <cell r="Q245">
            <v>0</v>
          </cell>
          <cell r="S245">
            <v>186553</v>
          </cell>
          <cell r="T245">
            <v>-186553</v>
          </cell>
          <cell r="U245" t="str">
            <v>A</v>
          </cell>
          <cell r="V245">
            <v>0</v>
          </cell>
        </row>
        <row r="246">
          <cell r="G246">
            <v>0</v>
          </cell>
          <cell r="H246">
            <v>0</v>
          </cell>
          <cell r="I246">
            <v>0</v>
          </cell>
          <cell r="J246">
            <v>0</v>
          </cell>
          <cell r="K246">
            <v>0</v>
          </cell>
          <cell r="L246">
            <v>0</v>
          </cell>
          <cell r="M246">
            <v>0</v>
          </cell>
          <cell r="N246">
            <v>0</v>
          </cell>
          <cell r="O246">
            <v>0</v>
          </cell>
          <cell r="P246">
            <v>0</v>
          </cell>
          <cell r="Q246">
            <v>0</v>
          </cell>
          <cell r="S246">
            <v>0</v>
          </cell>
          <cell r="U246" t="str">
            <v>B</v>
          </cell>
          <cell r="V246">
            <v>0</v>
          </cell>
        </row>
        <row r="247">
          <cell r="F247">
            <v>35010020</v>
          </cell>
          <cell r="G247">
            <v>-8864861.5700000003</v>
          </cell>
          <cell r="H247">
            <v>0</v>
          </cell>
          <cell r="I247">
            <v>-52990600.640000001</v>
          </cell>
          <cell r="J247">
            <v>-15144583</v>
          </cell>
          <cell r="K247">
            <v>-2039248.91</v>
          </cell>
          <cell r="L247">
            <v>-37673127</v>
          </cell>
          <cell r="M247">
            <v>-951934970.74000001</v>
          </cell>
          <cell r="N247">
            <v>-25409000</v>
          </cell>
          <cell r="O247">
            <v>0</v>
          </cell>
          <cell r="P247">
            <v>0</v>
          </cell>
          <cell r="Q247">
            <v>0</v>
          </cell>
          <cell r="S247">
            <v>-1094056391.8600001</v>
          </cell>
          <cell r="T247">
            <v>142121421.12000012</v>
          </cell>
          <cell r="U247" t="str">
            <v>A</v>
          </cell>
          <cell r="V247">
            <v>-951934970.74000001</v>
          </cell>
          <cell r="W247" t="str">
            <v>35010000.CORPCP</v>
          </cell>
          <cell r="X247">
            <v>-1039545102.33</v>
          </cell>
          <cell r="Z247">
            <v>-19453</v>
          </cell>
          <cell r="AA247">
            <v>1020092</v>
          </cell>
          <cell r="AB247" t="str">
            <v>N/A</v>
          </cell>
        </row>
        <row r="248">
          <cell r="F248">
            <v>35010015</v>
          </cell>
          <cell r="G248">
            <v>0</v>
          </cell>
          <cell r="H248">
            <v>0</v>
          </cell>
          <cell r="I248">
            <v>0</v>
          </cell>
          <cell r="J248">
            <v>0</v>
          </cell>
          <cell r="K248">
            <v>0</v>
          </cell>
          <cell r="L248">
            <v>-24499999</v>
          </cell>
          <cell r="M248">
            <v>-63110132.590000004</v>
          </cell>
          <cell r="N248">
            <v>0</v>
          </cell>
          <cell r="O248">
            <v>0</v>
          </cell>
          <cell r="P248">
            <v>0</v>
          </cell>
          <cell r="Q248">
            <v>0</v>
          </cell>
          <cell r="S248">
            <v>-87610131.590000004</v>
          </cell>
          <cell r="U248" t="str">
            <v>B</v>
          </cell>
          <cell r="V248">
            <v>-87610131.590000004</v>
          </cell>
        </row>
        <row r="249">
          <cell r="F249">
            <v>35100040</v>
          </cell>
          <cell r="G249">
            <v>0</v>
          </cell>
          <cell r="H249">
            <v>0</v>
          </cell>
          <cell r="I249">
            <v>0</v>
          </cell>
          <cell r="J249">
            <v>0</v>
          </cell>
          <cell r="K249">
            <v>0</v>
          </cell>
          <cell r="L249">
            <v>0</v>
          </cell>
          <cell r="M249">
            <v>0</v>
          </cell>
          <cell r="N249">
            <v>0</v>
          </cell>
          <cell r="O249">
            <v>0</v>
          </cell>
          <cell r="P249">
            <v>0</v>
          </cell>
          <cell r="Q249">
            <v>0</v>
          </cell>
          <cell r="S249">
            <v>0</v>
          </cell>
          <cell r="V249">
            <v>0</v>
          </cell>
          <cell r="W249" t="str">
            <v>35110000.CORPCP</v>
          </cell>
          <cell r="X249">
            <v>0</v>
          </cell>
          <cell r="AA249">
            <v>0</v>
          </cell>
          <cell r="AB249" t="e">
            <v>#NAME?</v>
          </cell>
        </row>
        <row r="250">
          <cell r="F250" t="str">
            <v>35310000.CORPCP</v>
          </cell>
          <cell r="G250">
            <v>0</v>
          </cell>
          <cell r="H250">
            <v>0</v>
          </cell>
          <cell r="I250">
            <v>0</v>
          </cell>
          <cell r="J250">
            <v>0</v>
          </cell>
          <cell r="K250">
            <v>0</v>
          </cell>
          <cell r="L250">
            <v>0</v>
          </cell>
          <cell r="M250">
            <v>0</v>
          </cell>
          <cell r="N250">
            <v>0</v>
          </cell>
          <cell r="O250">
            <v>0</v>
          </cell>
          <cell r="P250">
            <v>0</v>
          </cell>
          <cell r="Q250">
            <v>-15000000</v>
          </cell>
          <cell r="S250">
            <v>-15000000</v>
          </cell>
          <cell r="T250">
            <v>15000000</v>
          </cell>
          <cell r="U250" t="str">
            <v>A</v>
          </cell>
          <cell r="V250">
            <v>0</v>
          </cell>
          <cell r="W250" t="str">
            <v>35310000.CORPCP</v>
          </cell>
          <cell r="X250">
            <v>-39000</v>
          </cell>
          <cell r="AA250">
            <v>39</v>
          </cell>
          <cell r="AB250">
            <v>0</v>
          </cell>
        </row>
        <row r="251">
          <cell r="F251">
            <v>35110010</v>
          </cell>
          <cell r="G251">
            <v>0</v>
          </cell>
          <cell r="H251">
            <v>0</v>
          </cell>
          <cell r="I251">
            <v>0</v>
          </cell>
          <cell r="J251">
            <v>0</v>
          </cell>
          <cell r="K251">
            <v>0</v>
          </cell>
          <cell r="L251">
            <v>0</v>
          </cell>
          <cell r="M251">
            <v>0</v>
          </cell>
          <cell r="N251">
            <v>0</v>
          </cell>
          <cell r="O251">
            <v>0</v>
          </cell>
          <cell r="P251">
            <v>0</v>
          </cell>
          <cell r="Q251">
            <v>0</v>
          </cell>
          <cell r="S251">
            <v>0</v>
          </cell>
          <cell r="T251">
            <v>0</v>
          </cell>
          <cell r="U251" t="str">
            <v>B</v>
          </cell>
          <cell r="V251">
            <v>0</v>
          </cell>
        </row>
        <row r="252">
          <cell r="F252">
            <v>35100010</v>
          </cell>
          <cell r="G252">
            <v>0</v>
          </cell>
          <cell r="H252">
            <v>0</v>
          </cell>
          <cell r="I252">
            <v>0</v>
          </cell>
          <cell r="J252">
            <v>0</v>
          </cell>
          <cell r="K252">
            <v>0</v>
          </cell>
          <cell r="L252">
            <v>0</v>
          </cell>
          <cell r="M252">
            <v>0</v>
          </cell>
          <cell r="N252">
            <v>0</v>
          </cell>
          <cell r="O252">
            <v>0</v>
          </cell>
          <cell r="P252">
            <v>0</v>
          </cell>
          <cell r="Q252">
            <v>0</v>
          </cell>
          <cell r="S252">
            <v>0</v>
          </cell>
          <cell r="U252" t="str">
            <v>B</v>
          </cell>
          <cell r="V252">
            <v>0</v>
          </cell>
          <cell r="W252" t="str">
            <v>35410000.CORPCP</v>
          </cell>
          <cell r="X252">
            <v>0</v>
          </cell>
          <cell r="AA252">
            <v>0</v>
          </cell>
          <cell r="AB252" t="e">
            <v>#NAME?</v>
          </cell>
        </row>
        <row r="253">
          <cell r="F253">
            <v>35000020</v>
          </cell>
          <cell r="G253">
            <v>0</v>
          </cell>
          <cell r="H253">
            <v>0</v>
          </cell>
          <cell r="I253">
            <v>0</v>
          </cell>
          <cell r="J253">
            <v>0</v>
          </cell>
          <cell r="K253">
            <v>-10060</v>
          </cell>
          <cell r="L253">
            <v>6285.38</v>
          </cell>
          <cell r="M253">
            <v>0</v>
          </cell>
          <cell r="N253">
            <v>0</v>
          </cell>
          <cell r="O253">
            <v>0</v>
          </cell>
          <cell r="P253">
            <v>0</v>
          </cell>
          <cell r="Q253">
            <v>0</v>
          </cell>
          <cell r="S253">
            <v>-3774.62</v>
          </cell>
          <cell r="T253">
            <v>3774.62</v>
          </cell>
          <cell r="U253" t="str">
            <v>A</v>
          </cell>
          <cell r="V253">
            <v>0</v>
          </cell>
        </row>
        <row r="254">
          <cell r="G254">
            <v>0</v>
          </cell>
          <cell r="H254">
            <v>0</v>
          </cell>
          <cell r="I254">
            <v>0</v>
          </cell>
          <cell r="J254">
            <v>0</v>
          </cell>
          <cell r="K254">
            <v>0</v>
          </cell>
          <cell r="L254">
            <v>0</v>
          </cell>
          <cell r="M254">
            <v>0</v>
          </cell>
          <cell r="N254">
            <v>0</v>
          </cell>
          <cell r="O254">
            <v>0</v>
          </cell>
          <cell r="P254">
            <v>0</v>
          </cell>
          <cell r="Q254">
            <v>0</v>
          </cell>
          <cell r="S254">
            <v>0</v>
          </cell>
          <cell r="U254" t="str">
            <v>B</v>
          </cell>
          <cell r="V254">
            <v>0</v>
          </cell>
        </row>
        <row r="255">
          <cell r="F255" t="str">
            <v>Yukon EPP</v>
          </cell>
          <cell r="G255">
            <v>0</v>
          </cell>
          <cell r="H255">
            <v>0</v>
          </cell>
          <cell r="I255">
            <v>0</v>
          </cell>
          <cell r="J255">
            <v>0</v>
          </cell>
          <cell r="K255">
            <v>0</v>
          </cell>
          <cell r="L255">
            <v>-32803401</v>
          </cell>
          <cell r="M255">
            <v>0</v>
          </cell>
          <cell r="N255">
            <v>0</v>
          </cell>
          <cell r="O255">
            <v>0</v>
          </cell>
          <cell r="P255">
            <v>0</v>
          </cell>
          <cell r="Q255">
            <v>0</v>
          </cell>
          <cell r="S255">
            <v>-32803401</v>
          </cell>
          <cell r="T255">
            <v>32803401</v>
          </cell>
          <cell r="U255" t="str">
            <v>A</v>
          </cell>
          <cell r="V255">
            <v>0</v>
          </cell>
        </row>
        <row r="256">
          <cell r="G256">
            <v>0</v>
          </cell>
          <cell r="H256">
            <v>0</v>
          </cell>
          <cell r="I256">
            <v>0</v>
          </cell>
          <cell r="J256">
            <v>0</v>
          </cell>
          <cell r="K256">
            <v>0</v>
          </cell>
          <cell r="L256">
            <v>0</v>
          </cell>
          <cell r="M256">
            <v>0</v>
          </cell>
          <cell r="N256">
            <v>0</v>
          </cell>
          <cell r="O256">
            <v>0</v>
          </cell>
          <cell r="P256">
            <v>0</v>
          </cell>
          <cell r="Q256">
            <v>0</v>
          </cell>
          <cell r="S256">
            <v>0</v>
          </cell>
          <cell r="T256">
            <v>0</v>
          </cell>
          <cell r="U256" t="str">
            <v>A</v>
          </cell>
          <cell r="V256">
            <v>0</v>
          </cell>
        </row>
        <row r="257">
          <cell r="G257">
            <v>0</v>
          </cell>
          <cell r="H257">
            <v>0</v>
          </cell>
          <cell r="I257">
            <v>0</v>
          </cell>
          <cell r="J257">
            <v>0</v>
          </cell>
          <cell r="K257">
            <v>0</v>
          </cell>
          <cell r="L257">
            <v>0</v>
          </cell>
          <cell r="M257">
            <v>0</v>
          </cell>
          <cell r="N257">
            <v>0</v>
          </cell>
          <cell r="O257">
            <v>0</v>
          </cell>
          <cell r="P257">
            <v>0</v>
          </cell>
          <cell r="Q257">
            <v>0</v>
          </cell>
          <cell r="S257">
            <v>0</v>
          </cell>
          <cell r="U257" t="str">
            <v>B</v>
          </cell>
          <cell r="V257">
            <v>0</v>
          </cell>
        </row>
        <row r="258">
          <cell r="F258">
            <v>37010010</v>
          </cell>
          <cell r="G258">
            <v>6861344.3899999997</v>
          </cell>
          <cell r="H258">
            <v>-199189.21</v>
          </cell>
          <cell r="I258">
            <v>48674865.450000003</v>
          </cell>
          <cell r="J258">
            <v>10860305.939999999</v>
          </cell>
          <cell r="K258">
            <v>871.74</v>
          </cell>
          <cell r="L258">
            <v>63526813.069999993</v>
          </cell>
          <cell r="M258">
            <v>-479955896.72000003</v>
          </cell>
          <cell r="N258">
            <v>14143063.859999999</v>
          </cell>
          <cell r="O258">
            <v>-11079958.210000001</v>
          </cell>
          <cell r="P258">
            <v>24243.99</v>
          </cell>
          <cell r="Q258">
            <v>0</v>
          </cell>
          <cell r="S258">
            <v>-347143535.69999999</v>
          </cell>
          <cell r="T258">
            <v>-154194257.72000012</v>
          </cell>
          <cell r="U258" t="str">
            <v>A</v>
          </cell>
          <cell r="V258">
            <v>-501337793.42000008</v>
          </cell>
          <cell r="W258" t="str">
            <v>37010000.CORPCP</v>
          </cell>
          <cell r="X258">
            <v>-485355793.42000008</v>
          </cell>
          <cell r="Z258">
            <v>12901</v>
          </cell>
          <cell r="AA258">
            <v>498257</v>
          </cell>
          <cell r="AB258" t="str">
            <v>N/A</v>
          </cell>
        </row>
        <row r="259">
          <cell r="F259" t="str">
            <v>37010000.CORPCP</v>
          </cell>
          <cell r="G259">
            <v>0</v>
          </cell>
          <cell r="H259">
            <v>0</v>
          </cell>
          <cell r="I259">
            <v>0</v>
          </cell>
          <cell r="J259">
            <v>0</v>
          </cell>
          <cell r="K259">
            <v>0</v>
          </cell>
          <cell r="L259">
            <v>0</v>
          </cell>
          <cell r="M259">
            <v>0</v>
          </cell>
          <cell r="N259">
            <v>0</v>
          </cell>
          <cell r="O259">
            <v>0</v>
          </cell>
          <cell r="P259">
            <v>0</v>
          </cell>
          <cell r="Q259">
            <v>15982000</v>
          </cell>
          <cell r="S259">
            <v>15982000</v>
          </cell>
          <cell r="T259">
            <v>0</v>
          </cell>
          <cell r="V259">
            <v>15982000</v>
          </cell>
        </row>
        <row r="260">
          <cell r="F260">
            <v>37310010</v>
          </cell>
          <cell r="G260">
            <v>0</v>
          </cell>
          <cell r="H260">
            <v>0</v>
          </cell>
          <cell r="I260">
            <v>0</v>
          </cell>
          <cell r="J260">
            <v>0</v>
          </cell>
          <cell r="K260">
            <v>0</v>
          </cell>
          <cell r="L260">
            <v>0</v>
          </cell>
          <cell r="M260">
            <v>0</v>
          </cell>
          <cell r="N260">
            <v>0</v>
          </cell>
          <cell r="O260">
            <v>0</v>
          </cell>
          <cell r="P260">
            <v>0</v>
          </cell>
          <cell r="Q260">
            <v>0</v>
          </cell>
          <cell r="S260">
            <v>0</v>
          </cell>
          <cell r="V260">
            <v>0</v>
          </cell>
        </row>
        <row r="261">
          <cell r="F261">
            <v>37100010</v>
          </cell>
          <cell r="G261">
            <v>-65031.929999999993</v>
          </cell>
          <cell r="H261">
            <v>-62155.130000000005</v>
          </cell>
          <cell r="I261">
            <v>271423.25</v>
          </cell>
          <cell r="J261">
            <v>65108.92</v>
          </cell>
          <cell r="K261">
            <v>0</v>
          </cell>
          <cell r="L261">
            <v>137204.60000000009</v>
          </cell>
          <cell r="M261">
            <v>-9674230.5500000007</v>
          </cell>
          <cell r="N261">
            <v>-494452.85</v>
          </cell>
          <cell r="O261">
            <v>-2700996.7199999993</v>
          </cell>
          <cell r="P261">
            <v>85525.069999999992</v>
          </cell>
          <cell r="Q261">
            <v>1198000</v>
          </cell>
          <cell r="S261">
            <v>-11239605.339999998</v>
          </cell>
          <cell r="V261">
            <v>-11239605.339999998</v>
          </cell>
        </row>
        <row r="262">
          <cell r="G262">
            <v>0</v>
          </cell>
          <cell r="H262">
            <v>0</v>
          </cell>
          <cell r="I262">
            <v>0</v>
          </cell>
          <cell r="J262">
            <v>0</v>
          </cell>
          <cell r="K262">
            <v>0</v>
          </cell>
          <cell r="L262">
            <v>0</v>
          </cell>
          <cell r="M262">
            <v>0</v>
          </cell>
          <cell r="N262">
            <v>0</v>
          </cell>
          <cell r="O262">
            <v>0</v>
          </cell>
          <cell r="P262">
            <v>0</v>
          </cell>
          <cell r="Q262">
            <v>0</v>
          </cell>
          <cell r="S262">
            <v>0</v>
          </cell>
          <cell r="T262">
            <v>1650899.8599999994</v>
          </cell>
          <cell r="U262" t="str">
            <v>B</v>
          </cell>
          <cell r="V262">
            <v>1650899.8599999994</v>
          </cell>
          <cell r="W262" t="str">
            <v>37110000.CORPCP</v>
          </cell>
          <cell r="X262">
            <v>-9588705.4799999986</v>
          </cell>
          <cell r="AA262">
            <v>9590</v>
          </cell>
          <cell r="AB262" t="e">
            <v>#NAME?</v>
          </cell>
        </row>
        <row r="263">
          <cell r="G263">
            <v>0</v>
          </cell>
          <cell r="H263">
            <v>0</v>
          </cell>
          <cell r="I263">
            <v>0</v>
          </cell>
          <cell r="J263">
            <v>0</v>
          </cell>
          <cell r="K263">
            <v>0</v>
          </cell>
          <cell r="L263">
            <v>0</v>
          </cell>
          <cell r="M263">
            <v>0</v>
          </cell>
          <cell r="N263">
            <v>0</v>
          </cell>
          <cell r="O263">
            <v>0</v>
          </cell>
          <cell r="P263">
            <v>0</v>
          </cell>
          <cell r="Q263">
            <v>0</v>
          </cell>
          <cell r="S263">
            <v>0</v>
          </cell>
          <cell r="V263">
            <v>0</v>
          </cell>
          <cell r="Z263">
            <v>-32</v>
          </cell>
          <cell r="AA263">
            <v>-32</v>
          </cell>
          <cell r="AB263" t="e">
            <v>#NAME?</v>
          </cell>
        </row>
        <row r="264">
          <cell r="F264">
            <v>38003000</v>
          </cell>
          <cell r="G264">
            <v>0</v>
          </cell>
          <cell r="H264">
            <v>35938.32</v>
          </cell>
          <cell r="I264">
            <v>0</v>
          </cell>
          <cell r="J264">
            <v>0</v>
          </cell>
          <cell r="K264">
            <v>0</v>
          </cell>
          <cell r="L264">
            <v>0</v>
          </cell>
          <cell r="M264">
            <v>0</v>
          </cell>
          <cell r="N264">
            <v>0</v>
          </cell>
          <cell r="O264">
            <v>0</v>
          </cell>
          <cell r="P264">
            <v>0</v>
          </cell>
          <cell r="Q264">
            <v>0</v>
          </cell>
          <cell r="S264">
            <v>35938.32</v>
          </cell>
          <cell r="V264">
            <v>35938.32</v>
          </cell>
          <cell r="W264" t="str">
            <v>37500000.ADJMT</v>
          </cell>
          <cell r="X264">
            <v>35938.32</v>
          </cell>
          <cell r="Z264">
            <v>32</v>
          </cell>
          <cell r="AA264">
            <v>-4</v>
          </cell>
          <cell r="AB264" t="e">
            <v>#NAME?</v>
          </cell>
        </row>
        <row r="265">
          <cell r="F265">
            <v>39100080</v>
          </cell>
          <cell r="G265">
            <v>0</v>
          </cell>
          <cell r="H265">
            <v>0</v>
          </cell>
          <cell r="I265">
            <v>0</v>
          </cell>
          <cell r="J265">
            <v>0</v>
          </cell>
          <cell r="K265">
            <v>0</v>
          </cell>
          <cell r="L265">
            <v>0</v>
          </cell>
          <cell r="M265">
            <v>0</v>
          </cell>
          <cell r="N265">
            <v>0</v>
          </cell>
          <cell r="O265">
            <v>-38000</v>
          </cell>
          <cell r="P265">
            <v>0</v>
          </cell>
          <cell r="Q265">
            <v>0</v>
          </cell>
          <cell r="S265">
            <v>-38000</v>
          </cell>
          <cell r="T265">
            <v>0</v>
          </cell>
          <cell r="V265">
            <v>-38000</v>
          </cell>
        </row>
        <row r="266">
          <cell r="F266">
            <v>39100085</v>
          </cell>
          <cell r="G266">
            <v>0</v>
          </cell>
          <cell r="H266">
            <v>0</v>
          </cell>
          <cell r="I266">
            <v>0</v>
          </cell>
          <cell r="J266">
            <v>0</v>
          </cell>
          <cell r="K266">
            <v>0</v>
          </cell>
          <cell r="L266">
            <v>0</v>
          </cell>
          <cell r="M266">
            <v>0</v>
          </cell>
          <cell r="N266">
            <v>0</v>
          </cell>
          <cell r="O266">
            <v>-1000</v>
          </cell>
          <cell r="P266">
            <v>0</v>
          </cell>
          <cell r="Q266">
            <v>0</v>
          </cell>
          <cell r="S266">
            <v>-1000</v>
          </cell>
          <cell r="T266">
            <v>0</v>
          </cell>
          <cell r="V266">
            <v>-1000</v>
          </cell>
        </row>
        <row r="267">
          <cell r="F267">
            <v>37210010</v>
          </cell>
          <cell r="G267">
            <v>0</v>
          </cell>
          <cell r="H267">
            <v>0</v>
          </cell>
          <cell r="I267">
            <v>0</v>
          </cell>
          <cell r="J267">
            <v>0</v>
          </cell>
          <cell r="K267">
            <v>0</v>
          </cell>
          <cell r="L267">
            <v>0</v>
          </cell>
          <cell r="M267">
            <v>714571.4</v>
          </cell>
          <cell r="N267">
            <v>714571.4</v>
          </cell>
          <cell r="O267">
            <v>0</v>
          </cell>
          <cell r="P267">
            <v>0</v>
          </cell>
          <cell r="Q267">
            <v>0</v>
          </cell>
          <cell r="S267">
            <v>1429142.8</v>
          </cell>
          <cell r="T267">
            <v>-714571.4</v>
          </cell>
          <cell r="U267" t="str">
            <v>C</v>
          </cell>
          <cell r="V267">
            <v>714571.4</v>
          </cell>
          <cell r="W267" t="str">
            <v>37210000.CORPCP</v>
          </cell>
          <cell r="X267">
            <v>714571.4</v>
          </cell>
          <cell r="AA267">
            <v>-715</v>
          </cell>
          <cell r="AB267" t="e">
            <v>#NAME?</v>
          </cell>
        </row>
        <row r="268">
          <cell r="L268">
            <v>0</v>
          </cell>
          <cell r="S268">
            <v>0</v>
          </cell>
          <cell r="V268">
            <v>0</v>
          </cell>
        </row>
        <row r="269">
          <cell r="G269">
            <v>-2068549.1100000006</v>
          </cell>
          <cell r="H269">
            <v>-241380.01999999996</v>
          </cell>
          <cell r="I269">
            <v>-4045311.9399999976</v>
          </cell>
          <cell r="J269">
            <v>-5659198.1400000006</v>
          </cell>
          <cell r="K269">
            <v>-2048447.17</v>
          </cell>
          <cell r="L269">
            <v>-31722096.95000001</v>
          </cell>
          <cell r="M269">
            <v>-1503963659.2</v>
          </cell>
          <cell r="N269">
            <v>-11045817.59</v>
          </cell>
          <cell r="O269">
            <v>-13819954.93</v>
          </cell>
          <cell r="P269">
            <v>109769.06</v>
          </cell>
          <cell r="Q269">
            <v>2180000</v>
          </cell>
          <cell r="R269">
            <v>0</v>
          </cell>
          <cell r="S269">
            <v>-1572324645.99</v>
          </cell>
          <cell r="T269">
            <v>38545554.480000012</v>
          </cell>
          <cell r="V269">
            <v>-1533779091.51</v>
          </cell>
          <cell r="X269">
            <v>-1533779091.51</v>
          </cell>
          <cell r="AA269">
            <v>1527228</v>
          </cell>
          <cell r="AB269" t="e">
            <v>#NAME?</v>
          </cell>
        </row>
        <row r="270">
          <cell r="V270">
            <v>-29815432.309999943</v>
          </cell>
          <cell r="X270">
            <v>0</v>
          </cell>
        </row>
        <row r="271">
          <cell r="G271">
            <v>-2294878.1100000003</v>
          </cell>
          <cell r="H271">
            <v>-37249.679999999964</v>
          </cell>
          <cell r="I271">
            <v>-4048371.9399999976</v>
          </cell>
          <cell r="J271">
            <v>-5659198.1400000006</v>
          </cell>
          <cell r="K271">
            <v>-2049208.17</v>
          </cell>
          <cell r="L271">
            <v>-8408890.0600000098</v>
          </cell>
          <cell r="M271">
            <v>-1516063890.5799999</v>
          </cell>
          <cell r="N271">
            <v>-11045817.59</v>
          </cell>
          <cell r="O271">
            <v>-18978102.119999997</v>
          </cell>
          <cell r="P271">
            <v>109769.06</v>
          </cell>
          <cell r="Q271">
            <v>-1420000</v>
          </cell>
          <cell r="R271">
            <v>0</v>
          </cell>
          <cell r="S271">
            <v>-1569895837.3299999</v>
          </cell>
          <cell r="T271">
            <v>62496243.847266406</v>
          </cell>
          <cell r="V271">
            <v>-1507399593.4827335</v>
          </cell>
          <cell r="X271">
            <v>-1507399593.4827335</v>
          </cell>
          <cell r="AA271">
            <v>1507594</v>
          </cell>
          <cell r="AB271" t="e">
            <v>#NAME?</v>
          </cell>
        </row>
        <row r="272">
          <cell r="X272">
            <v>0</v>
          </cell>
        </row>
        <row r="273">
          <cell r="G273">
            <v>-4.6566128730773926E-10</v>
          </cell>
          <cell r="H273">
            <v>-1.4551915228366852E-11</v>
          </cell>
          <cell r="I273">
            <v>3.7252902984619141E-9</v>
          </cell>
          <cell r="J273">
            <v>-9.3132257461547852E-10</v>
          </cell>
          <cell r="K273">
            <v>0</v>
          </cell>
          <cell r="L273">
            <v>-9.3132257461547852E-9</v>
          </cell>
          <cell r="M273">
            <v>2.384185791015625E-7</v>
          </cell>
          <cell r="N273">
            <v>0</v>
          </cell>
          <cell r="O273">
            <v>0</v>
          </cell>
          <cell r="P273">
            <v>-1.4551915228366852E-11</v>
          </cell>
          <cell r="Q273">
            <v>0</v>
          </cell>
          <cell r="R273">
            <v>0</v>
          </cell>
          <cell r="S273">
            <v>2.384185791015625E-7</v>
          </cell>
          <cell r="T273">
            <v>714571.40000000596</v>
          </cell>
          <cell r="V273">
            <v>714571.40000033379</v>
          </cell>
          <cell r="X273">
            <v>714571.4000005722</v>
          </cell>
          <cell r="AA273">
            <v>521</v>
          </cell>
        </row>
        <row r="275">
          <cell r="AA275">
            <v>521</v>
          </cell>
        </row>
      </sheetData>
      <sheetData sheetId="2" refreshError="1">
        <row r="16">
          <cell r="F16">
            <v>64270480</v>
          </cell>
          <cell r="G16" t="str">
            <v>T</v>
          </cell>
          <cell r="H16">
            <v>0</v>
          </cell>
          <cell r="I16">
            <v>0</v>
          </cell>
          <cell r="J16">
            <v>0</v>
          </cell>
          <cell r="K16">
            <v>0</v>
          </cell>
          <cell r="L16">
            <v>0</v>
          </cell>
          <cell r="O16">
            <v>0</v>
          </cell>
          <cell r="P16">
            <v>0</v>
          </cell>
          <cell r="Q16">
            <v>0</v>
          </cell>
          <cell r="R16">
            <v>-3820271.51</v>
          </cell>
          <cell r="S16">
            <v>0</v>
          </cell>
          <cell r="T16">
            <v>0</v>
          </cell>
        </row>
        <row r="17">
          <cell r="F17">
            <v>64270505</v>
          </cell>
          <cell r="I17">
            <v>0</v>
          </cell>
          <cell r="J17">
            <v>0</v>
          </cell>
          <cell r="K17">
            <v>0</v>
          </cell>
          <cell r="L17">
            <v>0</v>
          </cell>
          <cell r="O17">
            <v>0</v>
          </cell>
          <cell r="P17">
            <v>0</v>
          </cell>
          <cell r="Q17">
            <v>0</v>
          </cell>
          <cell r="R17">
            <v>-3670.28</v>
          </cell>
          <cell r="S17">
            <v>0</v>
          </cell>
          <cell r="T17">
            <v>0</v>
          </cell>
        </row>
        <row r="18">
          <cell r="F18">
            <v>64270530</v>
          </cell>
          <cell r="I18">
            <v>0</v>
          </cell>
          <cell r="J18">
            <v>0</v>
          </cell>
          <cell r="K18">
            <v>0</v>
          </cell>
          <cell r="L18">
            <v>0</v>
          </cell>
          <cell r="O18">
            <v>0</v>
          </cell>
          <cell r="P18">
            <v>0</v>
          </cell>
          <cell r="Q18">
            <v>0</v>
          </cell>
          <cell r="R18">
            <v>-269999.15000000002</v>
          </cell>
          <cell r="S18">
            <v>0</v>
          </cell>
          <cell r="T18">
            <v>0</v>
          </cell>
        </row>
        <row r="19">
          <cell r="F19">
            <v>64270536</v>
          </cell>
          <cell r="I19">
            <v>0</v>
          </cell>
          <cell r="J19">
            <v>0</v>
          </cell>
          <cell r="K19">
            <v>0</v>
          </cell>
          <cell r="L19">
            <v>0</v>
          </cell>
          <cell r="O19">
            <v>0</v>
          </cell>
          <cell r="P19">
            <v>0</v>
          </cell>
          <cell r="Q19">
            <v>0</v>
          </cell>
          <cell r="R19">
            <v>-68325</v>
          </cell>
          <cell r="S19">
            <v>0</v>
          </cell>
          <cell r="T19" t="str">
            <v>`</v>
          </cell>
        </row>
        <row r="20">
          <cell r="F20">
            <v>64270540</v>
          </cell>
          <cell r="I20">
            <v>0</v>
          </cell>
          <cell r="J20">
            <v>0</v>
          </cell>
          <cell r="K20">
            <v>0</v>
          </cell>
          <cell r="L20">
            <v>0</v>
          </cell>
          <cell r="O20">
            <v>0</v>
          </cell>
          <cell r="P20">
            <v>0</v>
          </cell>
          <cell r="Q20">
            <v>0</v>
          </cell>
          <cell r="R20">
            <v>-6000</v>
          </cell>
          <cell r="S20">
            <v>-177341.56</v>
          </cell>
          <cell r="T20">
            <v>0</v>
          </cell>
        </row>
        <row r="21">
          <cell r="F21">
            <v>64270545</v>
          </cell>
          <cell r="I21">
            <v>0</v>
          </cell>
          <cell r="J21">
            <v>0</v>
          </cell>
          <cell r="K21">
            <v>0</v>
          </cell>
          <cell r="L21">
            <v>0</v>
          </cell>
          <cell r="O21">
            <v>0</v>
          </cell>
          <cell r="P21">
            <v>0</v>
          </cell>
          <cell r="Q21">
            <v>0</v>
          </cell>
          <cell r="R21">
            <v>-7996.2</v>
          </cell>
          <cell r="S21">
            <v>0</v>
          </cell>
          <cell r="T21">
            <v>0</v>
          </cell>
        </row>
        <row r="22">
          <cell r="F22">
            <v>64270040</v>
          </cell>
          <cell r="I22">
            <v>0</v>
          </cell>
          <cell r="J22">
            <v>0</v>
          </cell>
          <cell r="K22">
            <v>0</v>
          </cell>
          <cell r="L22">
            <v>0</v>
          </cell>
          <cell r="O22">
            <v>-42653</v>
          </cell>
          <cell r="P22">
            <v>0</v>
          </cell>
          <cell r="Q22">
            <v>0</v>
          </cell>
          <cell r="R22">
            <v>0</v>
          </cell>
          <cell r="S22">
            <v>0</v>
          </cell>
          <cell r="T22">
            <v>0</v>
          </cell>
        </row>
        <row r="23">
          <cell r="F23">
            <v>48000000</v>
          </cell>
          <cell r="H23">
            <v>0</v>
          </cell>
          <cell r="I23">
            <v>0</v>
          </cell>
          <cell r="J23">
            <v>0</v>
          </cell>
          <cell r="K23">
            <v>0</v>
          </cell>
          <cell r="L23">
            <v>0</v>
          </cell>
          <cell r="O23">
            <v>0</v>
          </cell>
          <cell r="P23">
            <v>0</v>
          </cell>
          <cell r="Q23">
            <v>0</v>
          </cell>
          <cell r="R23">
            <v>0</v>
          </cell>
          <cell r="S23">
            <v>0</v>
          </cell>
          <cell r="T23">
            <v>-1928000</v>
          </cell>
        </row>
        <row r="24">
          <cell r="F24">
            <v>48100000</v>
          </cell>
          <cell r="I24">
            <v>0</v>
          </cell>
          <cell r="J24">
            <v>0</v>
          </cell>
          <cell r="K24">
            <v>0</v>
          </cell>
          <cell r="L24">
            <v>0</v>
          </cell>
          <cell r="O24">
            <v>0</v>
          </cell>
          <cell r="P24">
            <v>0</v>
          </cell>
          <cell r="Q24">
            <v>0</v>
          </cell>
          <cell r="R24">
            <v>0</v>
          </cell>
          <cell r="S24">
            <v>0</v>
          </cell>
          <cell r="T24">
            <v>0</v>
          </cell>
        </row>
        <row r="25">
          <cell r="H25">
            <v>0</v>
          </cell>
          <cell r="I25">
            <v>0</v>
          </cell>
          <cell r="J25">
            <v>0</v>
          </cell>
          <cell r="K25">
            <v>0</v>
          </cell>
          <cell r="L25">
            <v>0</v>
          </cell>
          <cell r="M25">
            <v>0</v>
          </cell>
          <cell r="N25">
            <v>0</v>
          </cell>
          <cell r="O25">
            <v>-42653</v>
          </cell>
          <cell r="P25">
            <v>0</v>
          </cell>
          <cell r="Q25">
            <v>0</v>
          </cell>
          <cell r="R25">
            <v>-4176262.1399999997</v>
          </cell>
          <cell r="S25">
            <v>-177341.56</v>
          </cell>
          <cell r="T25">
            <v>-1928000</v>
          </cell>
          <cell r="U25">
            <v>0</v>
          </cell>
        </row>
        <row r="28">
          <cell r="F28">
            <v>50102610</v>
          </cell>
          <cell r="G28" t="str">
            <v>A</v>
          </cell>
          <cell r="H28">
            <v>0</v>
          </cell>
          <cell r="I28">
            <v>0</v>
          </cell>
          <cell r="J28">
            <v>242894.28</v>
          </cell>
          <cell r="K28">
            <v>0</v>
          </cell>
          <cell r="L28">
            <v>0</v>
          </cell>
          <cell r="O28">
            <v>24606</v>
          </cell>
          <cell r="P28">
            <v>0</v>
          </cell>
          <cell r="Q28">
            <v>0</v>
          </cell>
          <cell r="R28">
            <v>461057.15</v>
          </cell>
          <cell r="S28">
            <v>0</v>
          </cell>
          <cell r="T28">
            <v>0</v>
          </cell>
        </row>
        <row r="29">
          <cell r="F29">
            <v>50301010</v>
          </cell>
          <cell r="H29">
            <v>0</v>
          </cell>
          <cell r="I29">
            <v>0</v>
          </cell>
          <cell r="J29">
            <v>0</v>
          </cell>
          <cell r="K29">
            <v>0</v>
          </cell>
          <cell r="L29">
            <v>0</v>
          </cell>
          <cell r="O29">
            <v>0</v>
          </cell>
          <cell r="P29">
            <v>0</v>
          </cell>
          <cell r="Q29">
            <v>0</v>
          </cell>
          <cell r="R29">
            <v>0</v>
          </cell>
          <cell r="S29">
            <v>0</v>
          </cell>
          <cell r="T29">
            <v>0</v>
          </cell>
        </row>
        <row r="30">
          <cell r="F30">
            <v>50301040</v>
          </cell>
          <cell r="H30">
            <v>0</v>
          </cell>
          <cell r="I30">
            <v>0</v>
          </cell>
          <cell r="J30">
            <v>0</v>
          </cell>
          <cell r="K30">
            <v>0</v>
          </cell>
          <cell r="L30">
            <v>0</v>
          </cell>
          <cell r="O30">
            <v>0</v>
          </cell>
          <cell r="P30">
            <v>0</v>
          </cell>
          <cell r="Q30">
            <v>0</v>
          </cell>
          <cell r="R30">
            <v>1325.76</v>
          </cell>
          <cell r="S30">
            <v>0</v>
          </cell>
          <cell r="T30">
            <v>0</v>
          </cell>
        </row>
        <row r="31">
          <cell r="F31">
            <v>50302560</v>
          </cell>
          <cell r="I31">
            <v>0</v>
          </cell>
          <cell r="J31">
            <v>0</v>
          </cell>
          <cell r="K31">
            <v>0</v>
          </cell>
          <cell r="L31">
            <v>0</v>
          </cell>
          <cell r="O31">
            <v>0</v>
          </cell>
          <cell r="P31">
            <v>0</v>
          </cell>
          <cell r="Q31">
            <v>0</v>
          </cell>
          <cell r="R31">
            <v>4631.25</v>
          </cell>
          <cell r="S31">
            <v>0</v>
          </cell>
          <cell r="T31">
            <v>0</v>
          </cell>
        </row>
        <row r="32">
          <cell r="F32">
            <v>50400060</v>
          </cell>
          <cell r="G32" t="str">
            <v>A</v>
          </cell>
          <cell r="H32">
            <v>0</v>
          </cell>
          <cell r="I32">
            <v>0</v>
          </cell>
          <cell r="J32">
            <v>0</v>
          </cell>
          <cell r="K32">
            <v>0</v>
          </cell>
          <cell r="L32">
            <v>0</v>
          </cell>
          <cell r="O32">
            <v>0</v>
          </cell>
          <cell r="P32">
            <v>0</v>
          </cell>
          <cell r="Q32">
            <v>0</v>
          </cell>
          <cell r="R32">
            <v>0</v>
          </cell>
          <cell r="S32">
            <v>0</v>
          </cell>
          <cell r="T32">
            <v>0</v>
          </cell>
        </row>
        <row r="33">
          <cell r="F33">
            <v>50100000</v>
          </cell>
          <cell r="I33">
            <v>0</v>
          </cell>
          <cell r="J33">
            <v>0</v>
          </cell>
          <cell r="K33">
            <v>0</v>
          </cell>
          <cell r="L33">
            <v>0</v>
          </cell>
          <cell r="O33">
            <v>0</v>
          </cell>
          <cell r="P33">
            <v>0</v>
          </cell>
          <cell r="Q33">
            <v>0</v>
          </cell>
          <cell r="R33">
            <v>0</v>
          </cell>
          <cell r="S33">
            <v>0</v>
          </cell>
          <cell r="T33">
            <v>2166000</v>
          </cell>
        </row>
        <row r="34">
          <cell r="F34">
            <v>51010020</v>
          </cell>
          <cell r="G34" t="str">
            <v>B</v>
          </cell>
          <cell r="H34">
            <v>0</v>
          </cell>
          <cell r="I34">
            <v>0</v>
          </cell>
          <cell r="J34">
            <v>0</v>
          </cell>
          <cell r="K34">
            <v>0</v>
          </cell>
          <cell r="L34">
            <v>0</v>
          </cell>
          <cell r="O34">
            <v>832.41</v>
          </cell>
          <cell r="P34">
            <v>0</v>
          </cell>
          <cell r="Q34">
            <v>0</v>
          </cell>
          <cell r="R34">
            <v>-248.87</v>
          </cell>
          <cell r="S34">
            <v>0</v>
          </cell>
          <cell r="T34">
            <v>0</v>
          </cell>
        </row>
        <row r="35">
          <cell r="F35">
            <v>51020030</v>
          </cell>
          <cell r="G35" t="str">
            <v>B</v>
          </cell>
          <cell r="H35">
            <v>0</v>
          </cell>
          <cell r="I35">
            <v>0</v>
          </cell>
          <cell r="J35">
            <v>0</v>
          </cell>
          <cell r="K35">
            <v>0</v>
          </cell>
          <cell r="L35">
            <v>0</v>
          </cell>
          <cell r="O35">
            <v>0</v>
          </cell>
          <cell r="P35">
            <v>0</v>
          </cell>
          <cell r="Q35">
            <v>0</v>
          </cell>
          <cell r="R35">
            <v>8611.4</v>
          </cell>
          <cell r="S35">
            <v>0</v>
          </cell>
          <cell r="T35">
            <v>0</v>
          </cell>
        </row>
        <row r="36">
          <cell r="F36">
            <v>51020010</v>
          </cell>
          <cell r="G36" t="str">
            <v>B</v>
          </cell>
          <cell r="H36">
            <v>0</v>
          </cell>
          <cell r="I36">
            <v>0</v>
          </cell>
          <cell r="J36">
            <v>32517.31</v>
          </cell>
          <cell r="K36">
            <v>0</v>
          </cell>
          <cell r="L36">
            <v>0</v>
          </cell>
          <cell r="O36">
            <v>1891.58</v>
          </cell>
          <cell r="P36">
            <v>0</v>
          </cell>
          <cell r="Q36">
            <v>0</v>
          </cell>
          <cell r="R36">
            <v>27968.92</v>
          </cell>
          <cell r="S36">
            <v>0</v>
          </cell>
          <cell r="T36">
            <v>0</v>
          </cell>
        </row>
        <row r="37">
          <cell r="F37">
            <v>51000000</v>
          </cell>
          <cell r="I37">
            <v>0</v>
          </cell>
          <cell r="J37">
            <v>0</v>
          </cell>
          <cell r="K37">
            <v>0</v>
          </cell>
          <cell r="L37">
            <v>0</v>
          </cell>
          <cell r="O37">
            <v>0</v>
          </cell>
          <cell r="P37">
            <v>0</v>
          </cell>
          <cell r="Q37">
            <v>0</v>
          </cell>
          <cell r="R37">
            <v>0</v>
          </cell>
          <cell r="S37">
            <v>0</v>
          </cell>
          <cell r="T37">
            <v>179000</v>
          </cell>
        </row>
        <row r="38">
          <cell r="F38">
            <v>51110100</v>
          </cell>
          <cell r="G38" t="str">
            <v>C</v>
          </cell>
          <cell r="H38">
            <v>0</v>
          </cell>
          <cell r="I38">
            <v>0</v>
          </cell>
          <cell r="J38">
            <v>0</v>
          </cell>
          <cell r="K38">
            <v>0</v>
          </cell>
          <cell r="L38">
            <v>0</v>
          </cell>
          <cell r="O38">
            <v>2898</v>
          </cell>
          <cell r="P38">
            <v>2401.5100000000002</v>
          </cell>
          <cell r="Q38">
            <v>0</v>
          </cell>
          <cell r="R38">
            <v>39552.589999999997</v>
          </cell>
          <cell r="S38">
            <v>0</v>
          </cell>
          <cell r="T38">
            <v>0</v>
          </cell>
        </row>
        <row r="39">
          <cell r="F39">
            <v>51120010</v>
          </cell>
          <cell r="G39" t="str">
            <v>C</v>
          </cell>
          <cell r="H39">
            <v>0</v>
          </cell>
          <cell r="I39">
            <v>0</v>
          </cell>
          <cell r="J39">
            <v>0</v>
          </cell>
          <cell r="K39">
            <v>0</v>
          </cell>
          <cell r="L39">
            <v>0</v>
          </cell>
          <cell r="O39">
            <v>181.88</v>
          </cell>
          <cell r="P39">
            <v>0</v>
          </cell>
          <cell r="Q39">
            <v>0</v>
          </cell>
          <cell r="R39">
            <v>0</v>
          </cell>
          <cell r="S39">
            <v>0</v>
          </cell>
          <cell r="T39">
            <v>0</v>
          </cell>
        </row>
        <row r="40">
          <cell r="F40">
            <v>51130010</v>
          </cell>
          <cell r="I40">
            <v>0</v>
          </cell>
          <cell r="J40">
            <v>0</v>
          </cell>
          <cell r="K40">
            <v>0</v>
          </cell>
          <cell r="L40">
            <v>0</v>
          </cell>
          <cell r="O40">
            <v>-6</v>
          </cell>
          <cell r="P40">
            <v>0</v>
          </cell>
          <cell r="Q40">
            <v>0</v>
          </cell>
          <cell r="R40">
            <v>-156</v>
          </cell>
          <cell r="S40">
            <v>0</v>
          </cell>
          <cell r="T40">
            <v>0</v>
          </cell>
        </row>
        <row r="41">
          <cell r="F41">
            <v>51110000</v>
          </cell>
          <cell r="I41">
            <v>0</v>
          </cell>
          <cell r="J41">
            <v>0</v>
          </cell>
          <cell r="K41">
            <v>0</v>
          </cell>
          <cell r="L41">
            <v>0</v>
          </cell>
          <cell r="O41">
            <v>0</v>
          </cell>
          <cell r="P41">
            <v>0</v>
          </cell>
          <cell r="Q41">
            <v>0</v>
          </cell>
          <cell r="R41">
            <v>0</v>
          </cell>
          <cell r="S41">
            <v>0</v>
          </cell>
          <cell r="T41">
            <v>182000</v>
          </cell>
        </row>
        <row r="42">
          <cell r="F42">
            <v>51420030</v>
          </cell>
          <cell r="G42" t="str">
            <v>D</v>
          </cell>
          <cell r="H42">
            <v>0</v>
          </cell>
          <cell r="I42">
            <v>0</v>
          </cell>
          <cell r="J42">
            <v>0</v>
          </cell>
          <cell r="K42">
            <v>0</v>
          </cell>
          <cell r="L42">
            <v>0</v>
          </cell>
          <cell r="O42">
            <v>0</v>
          </cell>
          <cell r="P42">
            <v>0</v>
          </cell>
          <cell r="Q42">
            <v>0</v>
          </cell>
          <cell r="R42">
            <v>3537.26</v>
          </cell>
          <cell r="S42">
            <v>0</v>
          </cell>
          <cell r="T42">
            <v>0</v>
          </cell>
        </row>
        <row r="43">
          <cell r="F43">
            <v>51420000</v>
          </cell>
          <cell r="I43">
            <v>0</v>
          </cell>
          <cell r="J43">
            <v>0</v>
          </cell>
          <cell r="K43">
            <v>0</v>
          </cell>
          <cell r="L43">
            <v>0</v>
          </cell>
          <cell r="O43">
            <v>0</v>
          </cell>
          <cell r="P43">
            <v>0</v>
          </cell>
          <cell r="Q43">
            <v>0</v>
          </cell>
          <cell r="R43">
            <v>1563.52</v>
          </cell>
          <cell r="S43">
            <v>0</v>
          </cell>
          <cell r="T43">
            <v>0</v>
          </cell>
        </row>
        <row r="44">
          <cell r="F44">
            <v>51430030</v>
          </cell>
          <cell r="G44" t="str">
            <v>E</v>
          </cell>
          <cell r="H44">
            <v>0</v>
          </cell>
          <cell r="I44">
            <v>0</v>
          </cell>
          <cell r="J44">
            <v>0</v>
          </cell>
          <cell r="K44">
            <v>0</v>
          </cell>
          <cell r="L44">
            <v>0</v>
          </cell>
          <cell r="O44">
            <v>0</v>
          </cell>
          <cell r="P44">
            <v>0</v>
          </cell>
          <cell r="Q44">
            <v>0</v>
          </cell>
          <cell r="R44">
            <v>0</v>
          </cell>
          <cell r="S44">
            <v>0</v>
          </cell>
          <cell r="T44">
            <v>0</v>
          </cell>
        </row>
        <row r="45">
          <cell r="F45">
            <v>51470100</v>
          </cell>
          <cell r="G45" t="str">
            <v>F</v>
          </cell>
          <cell r="H45">
            <v>0</v>
          </cell>
          <cell r="I45">
            <v>0</v>
          </cell>
          <cell r="J45">
            <v>0</v>
          </cell>
          <cell r="K45">
            <v>0</v>
          </cell>
          <cell r="L45">
            <v>0</v>
          </cell>
          <cell r="O45">
            <v>0</v>
          </cell>
          <cell r="P45">
            <v>0</v>
          </cell>
          <cell r="Q45">
            <v>0</v>
          </cell>
          <cell r="R45">
            <v>1913.18</v>
          </cell>
          <cell r="S45">
            <v>0</v>
          </cell>
          <cell r="T45">
            <v>0</v>
          </cell>
        </row>
        <row r="46">
          <cell r="F46">
            <v>52401310</v>
          </cell>
          <cell r="H46">
            <v>0</v>
          </cell>
          <cell r="I46">
            <v>0</v>
          </cell>
          <cell r="J46">
            <v>0</v>
          </cell>
          <cell r="K46">
            <v>0</v>
          </cell>
          <cell r="L46">
            <v>0</v>
          </cell>
          <cell r="O46">
            <v>0</v>
          </cell>
          <cell r="P46">
            <v>0</v>
          </cell>
          <cell r="Q46">
            <v>0</v>
          </cell>
          <cell r="R46">
            <v>220676.04</v>
          </cell>
          <cell r="S46">
            <v>0</v>
          </cell>
          <cell r="T46">
            <v>0</v>
          </cell>
        </row>
        <row r="47">
          <cell r="F47">
            <v>52401330</v>
          </cell>
          <cell r="I47">
            <v>0</v>
          </cell>
          <cell r="J47">
            <v>0</v>
          </cell>
          <cell r="K47">
            <v>0</v>
          </cell>
          <cell r="L47">
            <v>0</v>
          </cell>
          <cell r="O47">
            <v>108965.96</v>
          </cell>
          <cell r="P47">
            <v>0</v>
          </cell>
          <cell r="Q47">
            <v>0</v>
          </cell>
          <cell r="R47">
            <v>0</v>
          </cell>
          <cell r="S47">
            <v>0</v>
          </cell>
          <cell r="T47">
            <v>0</v>
          </cell>
        </row>
        <row r="48">
          <cell r="F48">
            <v>52402940</v>
          </cell>
          <cell r="G48" t="str">
            <v>i</v>
          </cell>
          <cell r="H48">
            <v>0</v>
          </cell>
          <cell r="I48">
            <v>0</v>
          </cell>
          <cell r="J48">
            <v>0</v>
          </cell>
          <cell r="K48">
            <v>0</v>
          </cell>
          <cell r="L48">
            <v>0</v>
          </cell>
          <cell r="O48">
            <v>0</v>
          </cell>
          <cell r="P48">
            <v>0</v>
          </cell>
          <cell r="Q48">
            <v>0</v>
          </cell>
          <cell r="R48">
            <v>24324.21</v>
          </cell>
          <cell r="S48">
            <v>0</v>
          </cell>
          <cell r="T48">
            <v>0</v>
          </cell>
        </row>
        <row r="49">
          <cell r="F49">
            <v>52800075</v>
          </cell>
          <cell r="G49" t="str">
            <v>i</v>
          </cell>
          <cell r="H49">
            <v>0</v>
          </cell>
          <cell r="I49">
            <v>0</v>
          </cell>
          <cell r="J49">
            <v>0</v>
          </cell>
          <cell r="K49">
            <v>0</v>
          </cell>
          <cell r="L49">
            <v>0</v>
          </cell>
          <cell r="O49">
            <v>5993.2</v>
          </cell>
          <cell r="P49">
            <v>0</v>
          </cell>
          <cell r="Q49">
            <v>0</v>
          </cell>
          <cell r="R49">
            <v>12000</v>
          </cell>
          <cell r="S49">
            <v>0</v>
          </cell>
          <cell r="T49">
            <v>0</v>
          </cell>
        </row>
        <row r="50">
          <cell r="F50">
            <v>53000040</v>
          </cell>
          <cell r="I50">
            <v>0</v>
          </cell>
          <cell r="J50">
            <v>0</v>
          </cell>
          <cell r="K50">
            <v>0</v>
          </cell>
          <cell r="L50">
            <v>0</v>
          </cell>
          <cell r="O50">
            <v>326.64999999999998</v>
          </cell>
          <cell r="P50">
            <v>0</v>
          </cell>
          <cell r="Q50">
            <v>0</v>
          </cell>
          <cell r="R50">
            <v>0</v>
          </cell>
          <cell r="S50">
            <v>0</v>
          </cell>
          <cell r="T50">
            <v>0</v>
          </cell>
        </row>
        <row r="51">
          <cell r="F51">
            <v>53000050</v>
          </cell>
          <cell r="I51">
            <v>0</v>
          </cell>
          <cell r="J51">
            <v>0</v>
          </cell>
          <cell r="K51">
            <v>0</v>
          </cell>
          <cell r="L51">
            <v>0</v>
          </cell>
          <cell r="O51">
            <v>833.63</v>
          </cell>
          <cell r="P51">
            <v>0</v>
          </cell>
          <cell r="Q51">
            <v>0</v>
          </cell>
          <cell r="R51">
            <v>0</v>
          </cell>
          <cell r="S51">
            <v>0</v>
          </cell>
          <cell r="T51">
            <v>0</v>
          </cell>
        </row>
        <row r="52">
          <cell r="F52">
            <v>53100130</v>
          </cell>
          <cell r="G52" t="str">
            <v>i</v>
          </cell>
          <cell r="H52">
            <v>0</v>
          </cell>
          <cell r="I52">
            <v>0</v>
          </cell>
          <cell r="J52">
            <v>0</v>
          </cell>
          <cell r="K52">
            <v>0</v>
          </cell>
          <cell r="L52">
            <v>0</v>
          </cell>
          <cell r="O52">
            <v>0</v>
          </cell>
          <cell r="P52">
            <v>0</v>
          </cell>
          <cell r="Q52">
            <v>0</v>
          </cell>
          <cell r="R52">
            <v>689.5</v>
          </cell>
          <cell r="S52">
            <v>0</v>
          </cell>
          <cell r="T52">
            <v>0</v>
          </cell>
        </row>
        <row r="53">
          <cell r="F53">
            <v>53100500</v>
          </cell>
          <cell r="I53">
            <v>0</v>
          </cell>
          <cell r="J53">
            <v>0</v>
          </cell>
          <cell r="K53">
            <v>0</v>
          </cell>
          <cell r="L53">
            <v>0</v>
          </cell>
          <cell r="O53">
            <v>0</v>
          </cell>
          <cell r="P53">
            <v>0</v>
          </cell>
          <cell r="Q53">
            <v>0</v>
          </cell>
          <cell r="R53">
            <v>1847.8</v>
          </cell>
          <cell r="S53">
            <v>0</v>
          </cell>
          <cell r="T53">
            <v>0</v>
          </cell>
        </row>
        <row r="54">
          <cell r="F54">
            <v>53100510</v>
          </cell>
          <cell r="G54" t="str">
            <v>i</v>
          </cell>
          <cell r="H54">
            <v>0</v>
          </cell>
          <cell r="I54">
            <v>0</v>
          </cell>
          <cell r="J54">
            <v>0</v>
          </cell>
          <cell r="K54">
            <v>0</v>
          </cell>
          <cell r="L54">
            <v>0</v>
          </cell>
          <cell r="O54">
            <v>3530.31</v>
          </cell>
          <cell r="P54">
            <v>0</v>
          </cell>
          <cell r="Q54">
            <v>0</v>
          </cell>
          <cell r="R54">
            <v>637.91</v>
          </cell>
          <cell r="S54">
            <v>0</v>
          </cell>
          <cell r="T54">
            <v>0</v>
          </cell>
        </row>
        <row r="55">
          <cell r="F55">
            <v>53100520</v>
          </cell>
          <cell r="G55" t="str">
            <v>i</v>
          </cell>
          <cell r="H55">
            <v>0</v>
          </cell>
          <cell r="I55">
            <v>0</v>
          </cell>
          <cell r="J55">
            <v>0</v>
          </cell>
          <cell r="K55">
            <v>0</v>
          </cell>
          <cell r="L55">
            <v>0</v>
          </cell>
          <cell r="O55">
            <v>0</v>
          </cell>
          <cell r="P55">
            <v>0</v>
          </cell>
          <cell r="Q55">
            <v>0</v>
          </cell>
          <cell r="R55">
            <v>123.77</v>
          </cell>
          <cell r="S55">
            <v>0</v>
          </cell>
          <cell r="T55">
            <v>0</v>
          </cell>
        </row>
        <row r="56">
          <cell r="F56">
            <v>53211000</v>
          </cell>
          <cell r="H56">
            <v>0</v>
          </cell>
          <cell r="I56">
            <v>0</v>
          </cell>
          <cell r="J56">
            <v>0</v>
          </cell>
          <cell r="K56">
            <v>0</v>
          </cell>
          <cell r="L56">
            <v>0</v>
          </cell>
          <cell r="O56">
            <v>0</v>
          </cell>
          <cell r="P56">
            <v>0</v>
          </cell>
          <cell r="Q56">
            <v>0</v>
          </cell>
          <cell r="R56">
            <v>0</v>
          </cell>
          <cell r="S56">
            <v>0</v>
          </cell>
          <cell r="T56">
            <v>81000</v>
          </cell>
        </row>
        <row r="57">
          <cell r="F57">
            <v>53230000</v>
          </cell>
          <cell r="H57">
            <v>0</v>
          </cell>
          <cell r="I57">
            <v>0</v>
          </cell>
          <cell r="J57">
            <v>0</v>
          </cell>
          <cell r="K57">
            <v>0</v>
          </cell>
          <cell r="L57">
            <v>0</v>
          </cell>
          <cell r="O57">
            <v>0</v>
          </cell>
          <cell r="P57">
            <v>0</v>
          </cell>
          <cell r="Q57">
            <v>0</v>
          </cell>
          <cell r="R57">
            <v>0</v>
          </cell>
          <cell r="S57">
            <v>0</v>
          </cell>
          <cell r="T57">
            <v>275000</v>
          </cell>
        </row>
        <row r="58">
          <cell r="F58">
            <v>53230030</v>
          </cell>
          <cell r="I58">
            <v>0</v>
          </cell>
          <cell r="J58">
            <v>0</v>
          </cell>
          <cell r="K58">
            <v>0</v>
          </cell>
          <cell r="L58">
            <v>0</v>
          </cell>
          <cell r="O58">
            <v>0</v>
          </cell>
          <cell r="P58">
            <v>0</v>
          </cell>
          <cell r="Q58">
            <v>0</v>
          </cell>
          <cell r="R58">
            <v>75.45</v>
          </cell>
          <cell r="S58">
            <v>0</v>
          </cell>
          <cell r="T58">
            <v>0</v>
          </cell>
        </row>
        <row r="59">
          <cell r="F59">
            <v>53300070</v>
          </cell>
          <cell r="G59" t="str">
            <v>i</v>
          </cell>
          <cell r="H59">
            <v>0</v>
          </cell>
          <cell r="I59">
            <v>0</v>
          </cell>
          <cell r="J59">
            <v>0</v>
          </cell>
          <cell r="K59">
            <v>0</v>
          </cell>
          <cell r="L59">
            <v>0</v>
          </cell>
          <cell r="O59">
            <v>4000</v>
          </cell>
          <cell r="P59">
            <v>0</v>
          </cell>
          <cell r="Q59">
            <v>0</v>
          </cell>
          <cell r="R59">
            <v>250</v>
          </cell>
          <cell r="S59">
            <v>0</v>
          </cell>
          <cell r="T59">
            <v>0</v>
          </cell>
        </row>
        <row r="60">
          <cell r="F60">
            <v>53300080</v>
          </cell>
          <cell r="I60">
            <v>0</v>
          </cell>
          <cell r="J60">
            <v>0</v>
          </cell>
          <cell r="K60">
            <v>0</v>
          </cell>
          <cell r="L60">
            <v>0</v>
          </cell>
          <cell r="O60">
            <v>0</v>
          </cell>
          <cell r="P60">
            <v>0</v>
          </cell>
          <cell r="Q60">
            <v>0</v>
          </cell>
          <cell r="R60">
            <v>200</v>
          </cell>
          <cell r="S60">
            <v>0</v>
          </cell>
          <cell r="T60">
            <v>0</v>
          </cell>
        </row>
        <row r="61">
          <cell r="F61">
            <v>53500000</v>
          </cell>
          <cell r="G61" t="str">
            <v>i2</v>
          </cell>
          <cell r="H61">
            <v>0</v>
          </cell>
          <cell r="I61">
            <v>0</v>
          </cell>
          <cell r="J61">
            <v>0</v>
          </cell>
          <cell r="K61">
            <v>0</v>
          </cell>
          <cell r="L61">
            <v>0</v>
          </cell>
          <cell r="O61">
            <v>0</v>
          </cell>
          <cell r="P61">
            <v>0</v>
          </cell>
          <cell r="Q61">
            <v>0</v>
          </cell>
          <cell r="R61">
            <v>0</v>
          </cell>
          <cell r="S61">
            <v>0</v>
          </cell>
          <cell r="T61">
            <v>84000</v>
          </cell>
        </row>
        <row r="62">
          <cell r="F62">
            <v>53500010</v>
          </cell>
          <cell r="G62" t="str">
            <v>i2</v>
          </cell>
          <cell r="H62">
            <v>0</v>
          </cell>
          <cell r="I62">
            <v>0</v>
          </cell>
          <cell r="J62">
            <v>0</v>
          </cell>
          <cell r="K62">
            <v>0</v>
          </cell>
          <cell r="L62">
            <v>0</v>
          </cell>
          <cell r="O62">
            <v>0</v>
          </cell>
          <cell r="P62">
            <v>0</v>
          </cell>
          <cell r="Q62">
            <v>0</v>
          </cell>
          <cell r="R62">
            <v>1286.18</v>
          </cell>
          <cell r="S62">
            <v>0</v>
          </cell>
          <cell r="T62">
            <v>0</v>
          </cell>
        </row>
        <row r="63">
          <cell r="F63">
            <v>53500020</v>
          </cell>
          <cell r="G63" t="str">
            <v>i2</v>
          </cell>
          <cell r="H63">
            <v>0</v>
          </cell>
          <cell r="I63">
            <v>0</v>
          </cell>
          <cell r="J63">
            <v>0</v>
          </cell>
          <cell r="K63">
            <v>0</v>
          </cell>
          <cell r="L63">
            <v>0</v>
          </cell>
          <cell r="O63">
            <v>0</v>
          </cell>
          <cell r="P63">
            <v>0</v>
          </cell>
          <cell r="Q63">
            <v>0</v>
          </cell>
          <cell r="R63">
            <v>12960.61</v>
          </cell>
          <cell r="S63">
            <v>0</v>
          </cell>
          <cell r="T63">
            <v>0</v>
          </cell>
        </row>
        <row r="64">
          <cell r="F64">
            <v>53500040</v>
          </cell>
          <cell r="G64" t="str">
            <v>i2</v>
          </cell>
          <cell r="H64">
            <v>0</v>
          </cell>
          <cell r="I64">
            <v>0</v>
          </cell>
          <cell r="J64">
            <v>0</v>
          </cell>
          <cell r="K64">
            <v>0</v>
          </cell>
          <cell r="L64">
            <v>0</v>
          </cell>
          <cell r="O64">
            <v>0</v>
          </cell>
          <cell r="P64">
            <v>0</v>
          </cell>
          <cell r="Q64">
            <v>0</v>
          </cell>
          <cell r="R64">
            <v>2470.15</v>
          </cell>
          <cell r="S64">
            <v>0</v>
          </cell>
          <cell r="T64">
            <v>0</v>
          </cell>
        </row>
        <row r="65">
          <cell r="F65">
            <v>53500050</v>
          </cell>
          <cell r="I65">
            <v>0</v>
          </cell>
          <cell r="J65">
            <v>0</v>
          </cell>
          <cell r="K65">
            <v>0</v>
          </cell>
          <cell r="L65">
            <v>0</v>
          </cell>
          <cell r="O65">
            <v>0</v>
          </cell>
          <cell r="P65">
            <v>0</v>
          </cell>
          <cell r="Q65">
            <v>0</v>
          </cell>
          <cell r="R65">
            <v>115.32</v>
          </cell>
          <cell r="S65">
            <v>0</v>
          </cell>
          <cell r="T65">
            <v>0</v>
          </cell>
        </row>
        <row r="66">
          <cell r="F66">
            <v>53500110</v>
          </cell>
          <cell r="H66">
            <v>0</v>
          </cell>
          <cell r="I66">
            <v>0</v>
          </cell>
          <cell r="J66">
            <v>0</v>
          </cell>
          <cell r="K66">
            <v>0</v>
          </cell>
          <cell r="L66">
            <v>0</v>
          </cell>
          <cell r="O66">
            <v>0</v>
          </cell>
          <cell r="P66">
            <v>0</v>
          </cell>
          <cell r="Q66">
            <v>0</v>
          </cell>
          <cell r="R66">
            <v>2908.89</v>
          </cell>
          <cell r="S66">
            <v>0</v>
          </cell>
          <cell r="T66">
            <v>0</v>
          </cell>
        </row>
        <row r="67">
          <cell r="F67">
            <v>53500180</v>
          </cell>
          <cell r="G67" t="str">
            <v>i2</v>
          </cell>
          <cell r="H67">
            <v>0</v>
          </cell>
          <cell r="I67">
            <v>0</v>
          </cell>
          <cell r="J67">
            <v>0</v>
          </cell>
          <cell r="K67">
            <v>0</v>
          </cell>
          <cell r="L67">
            <v>0</v>
          </cell>
          <cell r="O67">
            <v>0</v>
          </cell>
          <cell r="P67">
            <v>0</v>
          </cell>
          <cell r="Q67">
            <v>0</v>
          </cell>
          <cell r="R67">
            <v>1876.25</v>
          </cell>
          <cell r="S67">
            <v>0</v>
          </cell>
          <cell r="T67">
            <v>0</v>
          </cell>
        </row>
        <row r="68">
          <cell r="F68">
            <v>53500200</v>
          </cell>
          <cell r="G68" t="str">
            <v>i2</v>
          </cell>
          <cell r="H68">
            <v>0</v>
          </cell>
          <cell r="I68">
            <v>0</v>
          </cell>
          <cell r="J68">
            <v>0</v>
          </cell>
          <cell r="K68">
            <v>0</v>
          </cell>
          <cell r="L68">
            <v>0</v>
          </cell>
          <cell r="O68">
            <v>0</v>
          </cell>
          <cell r="P68">
            <v>0</v>
          </cell>
          <cell r="Q68">
            <v>0</v>
          </cell>
          <cell r="R68">
            <v>2462.34</v>
          </cell>
          <cell r="S68">
            <v>0</v>
          </cell>
          <cell r="T68">
            <v>0</v>
          </cell>
        </row>
        <row r="69">
          <cell r="F69">
            <v>53500270</v>
          </cell>
          <cell r="G69" t="str">
            <v>i2</v>
          </cell>
          <cell r="H69">
            <v>0</v>
          </cell>
          <cell r="I69">
            <v>0</v>
          </cell>
          <cell r="J69">
            <v>0</v>
          </cell>
          <cell r="K69">
            <v>0</v>
          </cell>
          <cell r="L69">
            <v>0</v>
          </cell>
          <cell r="O69">
            <v>0</v>
          </cell>
          <cell r="P69">
            <v>0</v>
          </cell>
          <cell r="Q69">
            <v>0</v>
          </cell>
          <cell r="R69">
            <v>2980.39</v>
          </cell>
          <cell r="S69">
            <v>0</v>
          </cell>
          <cell r="T69">
            <v>0</v>
          </cell>
        </row>
        <row r="70">
          <cell r="F70">
            <v>53500300</v>
          </cell>
          <cell r="G70" t="str">
            <v>i2</v>
          </cell>
          <cell r="H70">
            <v>0</v>
          </cell>
          <cell r="I70">
            <v>0</v>
          </cell>
          <cell r="J70">
            <v>0</v>
          </cell>
          <cell r="K70">
            <v>0</v>
          </cell>
          <cell r="L70">
            <v>0</v>
          </cell>
          <cell r="O70">
            <v>0</v>
          </cell>
          <cell r="P70">
            <v>0</v>
          </cell>
          <cell r="Q70">
            <v>0</v>
          </cell>
          <cell r="R70">
            <v>329.29</v>
          </cell>
          <cell r="S70">
            <v>0</v>
          </cell>
          <cell r="T70">
            <v>0</v>
          </cell>
        </row>
        <row r="71">
          <cell r="F71">
            <v>53500350</v>
          </cell>
          <cell r="G71" t="str">
            <v>i2</v>
          </cell>
          <cell r="H71">
            <v>0</v>
          </cell>
          <cell r="I71">
            <v>0</v>
          </cell>
          <cell r="J71">
            <v>0</v>
          </cell>
          <cell r="K71">
            <v>0</v>
          </cell>
          <cell r="L71">
            <v>0</v>
          </cell>
          <cell r="O71">
            <v>0</v>
          </cell>
          <cell r="P71">
            <v>0</v>
          </cell>
          <cell r="Q71">
            <v>0</v>
          </cell>
          <cell r="R71">
            <v>0</v>
          </cell>
          <cell r="S71">
            <v>0</v>
          </cell>
          <cell r="T71">
            <v>0</v>
          </cell>
        </row>
        <row r="72">
          <cell r="F72">
            <v>53600210</v>
          </cell>
          <cell r="H72">
            <v>0</v>
          </cell>
          <cell r="I72">
            <v>0</v>
          </cell>
          <cell r="J72">
            <v>0</v>
          </cell>
          <cell r="K72">
            <v>0</v>
          </cell>
          <cell r="L72">
            <v>0</v>
          </cell>
          <cell r="O72">
            <v>48625</v>
          </cell>
          <cell r="P72">
            <v>0</v>
          </cell>
          <cell r="Q72">
            <v>0</v>
          </cell>
          <cell r="R72">
            <v>459847.26</v>
          </cell>
          <cell r="S72">
            <v>263043.92</v>
          </cell>
          <cell r="T72">
            <v>0</v>
          </cell>
        </row>
        <row r="73">
          <cell r="F73">
            <v>53600400</v>
          </cell>
          <cell r="H73">
            <v>0</v>
          </cell>
          <cell r="I73">
            <v>0</v>
          </cell>
          <cell r="J73">
            <v>0</v>
          </cell>
          <cell r="K73">
            <v>0</v>
          </cell>
          <cell r="L73">
            <v>0</v>
          </cell>
          <cell r="O73">
            <v>92793.59</v>
          </cell>
          <cell r="P73">
            <v>0</v>
          </cell>
          <cell r="Q73">
            <v>0</v>
          </cell>
          <cell r="R73">
            <v>8905.77</v>
          </cell>
          <cell r="S73">
            <v>0</v>
          </cell>
          <cell r="T73">
            <v>0</v>
          </cell>
        </row>
        <row r="74">
          <cell r="F74">
            <v>53600000</v>
          </cell>
          <cell r="I74">
            <v>0</v>
          </cell>
          <cell r="J74">
            <v>0</v>
          </cell>
          <cell r="K74">
            <v>0</v>
          </cell>
          <cell r="L74">
            <v>0</v>
          </cell>
          <cell r="O74">
            <v>0</v>
          </cell>
          <cell r="P74">
            <v>0</v>
          </cell>
          <cell r="Q74">
            <v>0</v>
          </cell>
          <cell r="R74">
            <v>0</v>
          </cell>
          <cell r="S74">
            <v>0</v>
          </cell>
          <cell r="T74">
            <v>143000</v>
          </cell>
        </row>
        <row r="75">
          <cell r="F75">
            <v>53800010</v>
          </cell>
          <cell r="H75">
            <v>0</v>
          </cell>
          <cell r="I75">
            <v>0</v>
          </cell>
          <cell r="J75">
            <v>0</v>
          </cell>
          <cell r="K75">
            <v>0</v>
          </cell>
          <cell r="L75">
            <v>0</v>
          </cell>
          <cell r="O75">
            <v>0</v>
          </cell>
          <cell r="P75">
            <v>1660000</v>
          </cell>
          <cell r="Q75">
            <v>0</v>
          </cell>
          <cell r="R75">
            <v>0</v>
          </cell>
          <cell r="S75">
            <v>0</v>
          </cell>
          <cell r="T75">
            <v>0</v>
          </cell>
        </row>
        <row r="76">
          <cell r="F76">
            <v>53910075</v>
          </cell>
          <cell r="I76">
            <v>0</v>
          </cell>
          <cell r="J76">
            <v>0</v>
          </cell>
          <cell r="K76">
            <v>0</v>
          </cell>
          <cell r="L76">
            <v>0</v>
          </cell>
          <cell r="O76">
            <v>1598</v>
          </cell>
          <cell r="P76">
            <v>23910</v>
          </cell>
          <cell r="Q76">
            <v>0</v>
          </cell>
          <cell r="R76">
            <v>0</v>
          </cell>
          <cell r="S76">
            <v>0</v>
          </cell>
          <cell r="T76">
            <v>0</v>
          </cell>
        </row>
        <row r="77">
          <cell r="F77">
            <v>53910100</v>
          </cell>
          <cell r="G77" t="str">
            <v>G</v>
          </cell>
          <cell r="H77">
            <v>0</v>
          </cell>
          <cell r="I77">
            <v>0</v>
          </cell>
          <cell r="J77">
            <v>0</v>
          </cell>
          <cell r="K77">
            <v>0</v>
          </cell>
          <cell r="L77">
            <v>0</v>
          </cell>
          <cell r="O77">
            <v>0</v>
          </cell>
          <cell r="P77">
            <v>3500</v>
          </cell>
          <cell r="Q77">
            <v>0</v>
          </cell>
          <cell r="R77">
            <v>0</v>
          </cell>
          <cell r="S77">
            <v>0</v>
          </cell>
          <cell r="T77">
            <v>0</v>
          </cell>
        </row>
        <row r="78">
          <cell r="F78">
            <v>53910020</v>
          </cell>
          <cell r="I78">
            <v>0</v>
          </cell>
          <cell r="J78">
            <v>0</v>
          </cell>
          <cell r="K78">
            <v>0</v>
          </cell>
          <cell r="L78">
            <v>0</v>
          </cell>
          <cell r="O78">
            <v>0</v>
          </cell>
          <cell r="P78">
            <v>0</v>
          </cell>
          <cell r="Q78">
            <v>0</v>
          </cell>
          <cell r="R78">
            <v>0</v>
          </cell>
          <cell r="S78">
            <v>0</v>
          </cell>
          <cell r="T78">
            <v>0</v>
          </cell>
        </row>
        <row r="79">
          <cell r="F79">
            <v>53910025</v>
          </cell>
          <cell r="H79">
            <v>0</v>
          </cell>
          <cell r="I79">
            <v>0</v>
          </cell>
          <cell r="J79">
            <v>0</v>
          </cell>
          <cell r="K79">
            <v>0</v>
          </cell>
          <cell r="L79">
            <v>0</v>
          </cell>
          <cell r="O79">
            <v>0</v>
          </cell>
          <cell r="P79">
            <v>0</v>
          </cell>
          <cell r="Q79">
            <v>0</v>
          </cell>
          <cell r="R79">
            <v>0</v>
          </cell>
          <cell r="S79">
            <v>0</v>
          </cell>
          <cell r="T79">
            <v>0</v>
          </cell>
        </row>
        <row r="80">
          <cell r="F80">
            <v>53910135</v>
          </cell>
          <cell r="G80" t="str">
            <v>G</v>
          </cell>
          <cell r="H80">
            <v>0</v>
          </cell>
          <cell r="I80">
            <v>0</v>
          </cell>
          <cell r="J80">
            <v>0</v>
          </cell>
          <cell r="K80">
            <v>0</v>
          </cell>
          <cell r="L80">
            <v>0</v>
          </cell>
          <cell r="O80">
            <v>0</v>
          </cell>
          <cell r="P80">
            <v>3500</v>
          </cell>
          <cell r="Q80">
            <v>0</v>
          </cell>
          <cell r="R80">
            <v>0</v>
          </cell>
          <cell r="S80">
            <v>0</v>
          </cell>
          <cell r="T80">
            <v>0</v>
          </cell>
        </row>
        <row r="81">
          <cell r="F81">
            <v>54602150</v>
          </cell>
          <cell r="G81" t="str">
            <v>I</v>
          </cell>
          <cell r="H81">
            <v>0</v>
          </cell>
          <cell r="I81">
            <v>0</v>
          </cell>
          <cell r="J81">
            <v>0</v>
          </cell>
          <cell r="K81">
            <v>0</v>
          </cell>
          <cell r="L81">
            <v>0</v>
          </cell>
          <cell r="O81">
            <v>0</v>
          </cell>
          <cell r="P81">
            <v>0</v>
          </cell>
          <cell r="Q81">
            <v>0</v>
          </cell>
          <cell r="R81">
            <v>0</v>
          </cell>
          <cell r="S81">
            <v>0</v>
          </cell>
          <cell r="T81">
            <v>0</v>
          </cell>
        </row>
        <row r="82">
          <cell r="F82">
            <v>54600000</v>
          </cell>
          <cell r="G82" t="str">
            <v>I</v>
          </cell>
          <cell r="H82">
            <v>0</v>
          </cell>
          <cell r="I82">
            <v>0</v>
          </cell>
          <cell r="J82">
            <v>0</v>
          </cell>
          <cell r="K82">
            <v>0</v>
          </cell>
          <cell r="L82">
            <v>0</v>
          </cell>
          <cell r="O82">
            <v>0</v>
          </cell>
          <cell r="P82">
            <v>0</v>
          </cell>
          <cell r="Q82">
            <v>0</v>
          </cell>
          <cell r="R82">
            <v>0</v>
          </cell>
          <cell r="S82">
            <v>0</v>
          </cell>
          <cell r="T82">
            <v>120000</v>
          </cell>
        </row>
        <row r="83">
          <cell r="F83">
            <v>54600120</v>
          </cell>
          <cell r="G83" t="str">
            <v>I</v>
          </cell>
          <cell r="H83">
            <v>0</v>
          </cell>
          <cell r="I83">
            <v>0</v>
          </cell>
          <cell r="J83">
            <v>0</v>
          </cell>
          <cell r="K83">
            <v>0</v>
          </cell>
          <cell r="L83">
            <v>0</v>
          </cell>
          <cell r="O83">
            <v>0</v>
          </cell>
          <cell r="P83">
            <v>0</v>
          </cell>
          <cell r="Q83">
            <v>0</v>
          </cell>
          <cell r="R83">
            <v>0</v>
          </cell>
          <cell r="S83">
            <v>0</v>
          </cell>
          <cell r="T83">
            <v>0</v>
          </cell>
        </row>
        <row r="84">
          <cell r="F84">
            <v>54600320</v>
          </cell>
          <cell r="H84">
            <v>0</v>
          </cell>
          <cell r="I84">
            <v>0</v>
          </cell>
          <cell r="J84">
            <v>0</v>
          </cell>
          <cell r="K84">
            <v>0</v>
          </cell>
          <cell r="L84">
            <v>0</v>
          </cell>
          <cell r="M84">
            <v>0</v>
          </cell>
          <cell r="N84">
            <v>0</v>
          </cell>
          <cell r="O84">
            <v>0</v>
          </cell>
          <cell r="P84">
            <v>0</v>
          </cell>
          <cell r="Q84">
            <v>0</v>
          </cell>
          <cell r="R84">
            <v>0</v>
          </cell>
          <cell r="S84">
            <v>0</v>
          </cell>
          <cell r="T84">
            <v>0</v>
          </cell>
        </row>
        <row r="85">
          <cell r="F85">
            <v>54600340</v>
          </cell>
          <cell r="I85">
            <v>0</v>
          </cell>
          <cell r="J85">
            <v>0</v>
          </cell>
          <cell r="K85">
            <v>0</v>
          </cell>
          <cell r="L85">
            <v>0</v>
          </cell>
          <cell r="M85">
            <v>0</v>
          </cell>
          <cell r="N85">
            <v>0</v>
          </cell>
          <cell r="O85">
            <v>0</v>
          </cell>
          <cell r="P85">
            <v>0</v>
          </cell>
          <cell r="Q85">
            <v>0</v>
          </cell>
          <cell r="R85">
            <v>3049.68</v>
          </cell>
          <cell r="S85">
            <v>0</v>
          </cell>
          <cell r="T85">
            <v>0</v>
          </cell>
        </row>
        <row r="86">
          <cell r="F86">
            <v>54600390</v>
          </cell>
          <cell r="I86">
            <v>0</v>
          </cell>
          <cell r="J86">
            <v>0</v>
          </cell>
          <cell r="K86">
            <v>0</v>
          </cell>
          <cell r="L86">
            <v>0</v>
          </cell>
          <cell r="M86">
            <v>0</v>
          </cell>
          <cell r="N86">
            <v>0</v>
          </cell>
          <cell r="O86">
            <v>0</v>
          </cell>
          <cell r="P86">
            <v>0</v>
          </cell>
          <cell r="Q86">
            <v>0</v>
          </cell>
          <cell r="R86">
            <v>836.56</v>
          </cell>
          <cell r="S86">
            <v>0</v>
          </cell>
          <cell r="T86">
            <v>0</v>
          </cell>
        </row>
        <row r="87">
          <cell r="F87">
            <v>54600470</v>
          </cell>
          <cell r="I87">
            <v>0</v>
          </cell>
          <cell r="J87">
            <v>0</v>
          </cell>
          <cell r="K87">
            <v>0</v>
          </cell>
          <cell r="L87">
            <v>0</v>
          </cell>
          <cell r="M87">
            <v>0</v>
          </cell>
          <cell r="N87">
            <v>0</v>
          </cell>
          <cell r="O87">
            <v>0</v>
          </cell>
          <cell r="P87">
            <v>0</v>
          </cell>
          <cell r="Q87">
            <v>0</v>
          </cell>
          <cell r="R87">
            <v>10</v>
          </cell>
          <cell r="S87">
            <v>0</v>
          </cell>
          <cell r="T87">
            <v>0</v>
          </cell>
        </row>
        <row r="88">
          <cell r="F88">
            <v>54600660</v>
          </cell>
          <cell r="G88" t="str">
            <v>I</v>
          </cell>
          <cell r="H88">
            <v>0</v>
          </cell>
          <cell r="I88">
            <v>0</v>
          </cell>
          <cell r="J88">
            <v>0</v>
          </cell>
          <cell r="K88">
            <v>0</v>
          </cell>
          <cell r="L88">
            <v>0</v>
          </cell>
          <cell r="M88">
            <v>0</v>
          </cell>
          <cell r="N88">
            <v>0</v>
          </cell>
          <cell r="O88">
            <v>0</v>
          </cell>
          <cell r="P88">
            <v>0</v>
          </cell>
          <cell r="Q88">
            <v>0</v>
          </cell>
          <cell r="R88">
            <v>2635.87</v>
          </cell>
          <cell r="S88">
            <v>0</v>
          </cell>
          <cell r="T88">
            <v>0</v>
          </cell>
        </row>
        <row r="89">
          <cell r="F89">
            <v>54600670</v>
          </cell>
          <cell r="G89" t="str">
            <v>I</v>
          </cell>
          <cell r="H89">
            <v>0</v>
          </cell>
          <cell r="I89">
            <v>0</v>
          </cell>
          <cell r="J89">
            <v>0</v>
          </cell>
          <cell r="K89">
            <v>0</v>
          </cell>
          <cell r="L89">
            <v>0</v>
          </cell>
          <cell r="O89">
            <v>0</v>
          </cell>
          <cell r="P89">
            <v>0</v>
          </cell>
          <cell r="Q89">
            <v>0</v>
          </cell>
          <cell r="R89">
            <v>0</v>
          </cell>
          <cell r="S89">
            <v>0</v>
          </cell>
          <cell r="T89">
            <v>0</v>
          </cell>
        </row>
        <row r="90">
          <cell r="F90">
            <v>54601250</v>
          </cell>
          <cell r="G90" t="str">
            <v>I</v>
          </cell>
          <cell r="H90">
            <v>0</v>
          </cell>
          <cell r="I90">
            <v>0</v>
          </cell>
          <cell r="J90">
            <v>401899.15</v>
          </cell>
          <cell r="K90">
            <v>0</v>
          </cell>
          <cell r="L90">
            <v>0</v>
          </cell>
          <cell r="O90">
            <v>1341.53</v>
          </cell>
          <cell r="P90">
            <v>0</v>
          </cell>
          <cell r="Q90">
            <v>0</v>
          </cell>
          <cell r="R90">
            <v>129.72</v>
          </cell>
          <cell r="S90">
            <v>0</v>
          </cell>
          <cell r="T90">
            <v>0</v>
          </cell>
        </row>
        <row r="91">
          <cell r="F91">
            <v>54601270</v>
          </cell>
          <cell r="H91">
            <v>0</v>
          </cell>
          <cell r="I91">
            <v>0</v>
          </cell>
          <cell r="J91">
            <v>0</v>
          </cell>
          <cell r="K91">
            <v>0</v>
          </cell>
          <cell r="L91">
            <v>0</v>
          </cell>
          <cell r="O91">
            <v>0</v>
          </cell>
          <cell r="P91">
            <v>0</v>
          </cell>
          <cell r="Q91">
            <v>0</v>
          </cell>
          <cell r="R91">
            <v>0</v>
          </cell>
          <cell r="S91">
            <v>0</v>
          </cell>
          <cell r="T91">
            <v>0</v>
          </cell>
        </row>
        <row r="92">
          <cell r="F92">
            <v>54601275</v>
          </cell>
          <cell r="H92">
            <v>0</v>
          </cell>
          <cell r="I92">
            <v>0</v>
          </cell>
          <cell r="J92">
            <v>0</v>
          </cell>
          <cell r="K92">
            <v>0</v>
          </cell>
          <cell r="L92">
            <v>0</v>
          </cell>
          <cell r="O92">
            <v>0</v>
          </cell>
          <cell r="P92">
            <v>0</v>
          </cell>
          <cell r="Q92">
            <v>0</v>
          </cell>
          <cell r="R92">
            <v>0</v>
          </cell>
          <cell r="S92">
            <v>0</v>
          </cell>
          <cell r="T92">
            <v>0</v>
          </cell>
        </row>
        <row r="93">
          <cell r="F93">
            <v>54601410</v>
          </cell>
          <cell r="G93" t="str">
            <v>I</v>
          </cell>
          <cell r="H93">
            <v>0</v>
          </cell>
          <cell r="I93">
            <v>0</v>
          </cell>
          <cell r="J93">
            <v>0</v>
          </cell>
          <cell r="K93">
            <v>0</v>
          </cell>
          <cell r="L93">
            <v>0</v>
          </cell>
          <cell r="O93">
            <v>0</v>
          </cell>
          <cell r="P93">
            <v>0</v>
          </cell>
          <cell r="Q93">
            <v>0</v>
          </cell>
          <cell r="R93">
            <v>8188.58</v>
          </cell>
          <cell r="S93">
            <v>0</v>
          </cell>
          <cell r="T93">
            <v>0</v>
          </cell>
        </row>
        <row r="94">
          <cell r="F94">
            <v>54601550</v>
          </cell>
          <cell r="H94">
            <v>0</v>
          </cell>
          <cell r="I94">
            <v>0</v>
          </cell>
          <cell r="J94">
            <v>0</v>
          </cell>
          <cell r="K94">
            <v>0</v>
          </cell>
          <cell r="L94">
            <v>0</v>
          </cell>
          <cell r="O94">
            <v>0</v>
          </cell>
          <cell r="P94">
            <v>0</v>
          </cell>
          <cell r="Q94">
            <v>0</v>
          </cell>
          <cell r="R94">
            <v>17500</v>
          </cell>
          <cell r="S94">
            <v>0</v>
          </cell>
          <cell r="T94">
            <v>0</v>
          </cell>
        </row>
        <row r="95">
          <cell r="F95">
            <v>54601780</v>
          </cell>
          <cell r="G95" t="str">
            <v>I</v>
          </cell>
          <cell r="H95">
            <v>0</v>
          </cell>
          <cell r="I95">
            <v>0</v>
          </cell>
          <cell r="J95">
            <v>0</v>
          </cell>
          <cell r="K95">
            <v>0</v>
          </cell>
          <cell r="L95">
            <v>0</v>
          </cell>
          <cell r="O95">
            <v>0</v>
          </cell>
          <cell r="P95">
            <v>0</v>
          </cell>
          <cell r="Q95">
            <v>0</v>
          </cell>
          <cell r="R95">
            <v>145</v>
          </cell>
          <cell r="S95">
            <v>0</v>
          </cell>
          <cell r="T95">
            <v>0</v>
          </cell>
        </row>
        <row r="96">
          <cell r="F96">
            <v>54601960</v>
          </cell>
          <cell r="G96" t="str">
            <v>I</v>
          </cell>
          <cell r="H96">
            <v>0</v>
          </cell>
          <cell r="I96">
            <v>0</v>
          </cell>
          <cell r="J96">
            <v>0</v>
          </cell>
          <cell r="K96">
            <v>0</v>
          </cell>
          <cell r="L96">
            <v>0</v>
          </cell>
          <cell r="O96">
            <v>35</v>
          </cell>
          <cell r="P96">
            <v>0</v>
          </cell>
          <cell r="Q96">
            <v>0</v>
          </cell>
          <cell r="R96">
            <v>0</v>
          </cell>
          <cell r="S96">
            <v>0</v>
          </cell>
          <cell r="T96">
            <v>0</v>
          </cell>
        </row>
        <row r="97">
          <cell r="F97">
            <v>54602150</v>
          </cell>
          <cell r="H97">
            <v>0</v>
          </cell>
          <cell r="I97">
            <v>0</v>
          </cell>
          <cell r="J97">
            <v>0</v>
          </cell>
          <cell r="K97">
            <v>0</v>
          </cell>
          <cell r="L97">
            <v>0</v>
          </cell>
          <cell r="O97">
            <v>0</v>
          </cell>
          <cell r="P97">
            <v>0</v>
          </cell>
          <cell r="Q97">
            <v>0</v>
          </cell>
          <cell r="R97">
            <v>0</v>
          </cell>
          <cell r="S97">
            <v>0</v>
          </cell>
          <cell r="T97">
            <v>0</v>
          </cell>
        </row>
        <row r="98">
          <cell r="F98">
            <v>54820000</v>
          </cell>
          <cell r="H98">
            <v>0</v>
          </cell>
          <cell r="I98">
            <v>0</v>
          </cell>
          <cell r="J98">
            <v>0</v>
          </cell>
          <cell r="K98">
            <v>0</v>
          </cell>
          <cell r="L98">
            <v>0</v>
          </cell>
          <cell r="O98">
            <v>0</v>
          </cell>
          <cell r="P98">
            <v>0</v>
          </cell>
          <cell r="Q98">
            <v>0</v>
          </cell>
          <cell r="R98">
            <v>0</v>
          </cell>
          <cell r="S98">
            <v>0</v>
          </cell>
          <cell r="T98">
            <v>0</v>
          </cell>
        </row>
        <row r="99">
          <cell r="F99">
            <v>54850060</v>
          </cell>
          <cell r="H99">
            <v>0</v>
          </cell>
          <cell r="I99">
            <v>0</v>
          </cell>
          <cell r="J99">
            <v>0</v>
          </cell>
          <cell r="K99">
            <v>0</v>
          </cell>
          <cell r="L99">
            <v>0</v>
          </cell>
          <cell r="O99">
            <v>0</v>
          </cell>
          <cell r="P99">
            <v>0</v>
          </cell>
          <cell r="Q99">
            <v>0</v>
          </cell>
          <cell r="R99">
            <v>0</v>
          </cell>
          <cell r="S99">
            <v>0</v>
          </cell>
          <cell r="T99">
            <v>0</v>
          </cell>
        </row>
        <row r="100">
          <cell r="F100">
            <v>56100020</v>
          </cell>
          <cell r="H100">
            <v>0</v>
          </cell>
          <cell r="I100">
            <v>0</v>
          </cell>
          <cell r="J100">
            <v>49071.33</v>
          </cell>
          <cell r="K100">
            <v>0</v>
          </cell>
          <cell r="L100">
            <v>0</v>
          </cell>
          <cell r="O100">
            <v>23450.22</v>
          </cell>
          <cell r="P100">
            <v>0</v>
          </cell>
          <cell r="Q100">
            <v>0</v>
          </cell>
          <cell r="R100">
            <v>64808.95</v>
          </cell>
          <cell r="S100">
            <v>0</v>
          </cell>
          <cell r="T100">
            <v>0</v>
          </cell>
        </row>
        <row r="101">
          <cell r="F101">
            <v>56100025</v>
          </cell>
          <cell r="I101">
            <v>0</v>
          </cell>
          <cell r="J101">
            <v>0</v>
          </cell>
          <cell r="K101">
            <v>0</v>
          </cell>
          <cell r="L101">
            <v>0</v>
          </cell>
          <cell r="O101">
            <v>0</v>
          </cell>
          <cell r="P101">
            <v>0</v>
          </cell>
          <cell r="Q101">
            <v>0</v>
          </cell>
          <cell r="R101">
            <v>2787.03</v>
          </cell>
          <cell r="S101">
            <v>0</v>
          </cell>
          <cell r="T101">
            <v>0</v>
          </cell>
        </row>
        <row r="102">
          <cell r="F102">
            <v>56100000</v>
          </cell>
          <cell r="I102">
            <v>0</v>
          </cell>
          <cell r="J102">
            <v>0</v>
          </cell>
          <cell r="K102">
            <v>0</v>
          </cell>
          <cell r="L102">
            <v>0</v>
          </cell>
          <cell r="O102">
            <v>0</v>
          </cell>
          <cell r="P102">
            <v>0</v>
          </cell>
          <cell r="Q102">
            <v>0</v>
          </cell>
          <cell r="R102">
            <v>0</v>
          </cell>
          <cell r="S102">
            <v>0</v>
          </cell>
          <cell r="T102">
            <v>348000</v>
          </cell>
        </row>
        <row r="103">
          <cell r="F103">
            <v>58000000</v>
          </cell>
          <cell r="H103">
            <v>0</v>
          </cell>
          <cell r="I103">
            <v>0</v>
          </cell>
          <cell r="J103">
            <v>0</v>
          </cell>
          <cell r="K103">
            <v>0</v>
          </cell>
          <cell r="L103">
            <v>0</v>
          </cell>
          <cell r="O103">
            <v>0</v>
          </cell>
          <cell r="P103">
            <v>0</v>
          </cell>
          <cell r="Q103">
            <v>0</v>
          </cell>
          <cell r="R103">
            <v>0</v>
          </cell>
          <cell r="S103">
            <v>0</v>
          </cell>
          <cell r="T103">
            <v>159000</v>
          </cell>
        </row>
        <row r="104">
          <cell r="F104">
            <v>58000070</v>
          </cell>
          <cell r="H104">
            <v>0</v>
          </cell>
          <cell r="I104">
            <v>0</v>
          </cell>
          <cell r="J104">
            <v>7952.52</v>
          </cell>
          <cell r="K104">
            <v>0</v>
          </cell>
          <cell r="L104">
            <v>0</v>
          </cell>
          <cell r="O104">
            <v>0</v>
          </cell>
          <cell r="P104">
            <v>0</v>
          </cell>
          <cell r="Q104">
            <v>0</v>
          </cell>
          <cell r="R104">
            <v>132113.20000000001</v>
          </cell>
          <cell r="S104">
            <v>0</v>
          </cell>
          <cell r="T104">
            <v>0</v>
          </cell>
        </row>
        <row r="105">
          <cell r="F105">
            <v>58100000</v>
          </cell>
          <cell r="H105">
            <v>0</v>
          </cell>
          <cell r="I105">
            <v>0</v>
          </cell>
          <cell r="J105">
            <v>0</v>
          </cell>
          <cell r="K105">
            <v>0</v>
          </cell>
          <cell r="L105">
            <v>0</v>
          </cell>
          <cell r="O105">
            <v>0</v>
          </cell>
          <cell r="P105">
            <v>0</v>
          </cell>
          <cell r="Q105">
            <v>0</v>
          </cell>
          <cell r="R105">
            <v>0</v>
          </cell>
          <cell r="S105">
            <v>0</v>
          </cell>
          <cell r="T105">
            <v>67000</v>
          </cell>
        </row>
        <row r="106">
          <cell r="O106">
            <v>0</v>
          </cell>
          <cell r="T106">
            <v>0</v>
          </cell>
        </row>
        <row r="107">
          <cell r="H107">
            <v>0</v>
          </cell>
          <cell r="I107">
            <v>0</v>
          </cell>
          <cell r="J107">
            <v>734334.59</v>
          </cell>
          <cell r="K107">
            <v>0</v>
          </cell>
          <cell r="L107">
            <v>0</v>
          </cell>
          <cell r="M107">
            <v>0</v>
          </cell>
          <cell r="N107">
            <v>0</v>
          </cell>
          <cell r="O107">
            <v>321896.96000000008</v>
          </cell>
          <cell r="P107">
            <v>1693311.51</v>
          </cell>
          <cell r="Q107">
            <v>0</v>
          </cell>
          <cell r="R107">
            <v>1538927.8800000004</v>
          </cell>
          <cell r="S107">
            <v>263043.92</v>
          </cell>
          <cell r="T107">
            <v>3804000</v>
          </cell>
          <cell r="U107">
            <v>0</v>
          </cell>
        </row>
        <row r="108">
          <cell r="O108">
            <v>0</v>
          </cell>
        </row>
        <row r="109">
          <cell r="F109">
            <v>61000020</v>
          </cell>
          <cell r="H109">
            <v>0</v>
          </cell>
          <cell r="I109">
            <v>-66190.62</v>
          </cell>
          <cell r="J109">
            <v>0</v>
          </cell>
          <cell r="K109">
            <v>0</v>
          </cell>
          <cell r="L109">
            <v>0</v>
          </cell>
          <cell r="O109">
            <v>0</v>
          </cell>
          <cell r="P109">
            <v>0</v>
          </cell>
          <cell r="Q109">
            <v>0</v>
          </cell>
          <cell r="R109">
            <v>0</v>
          </cell>
          <cell r="S109">
            <v>0</v>
          </cell>
          <cell r="T109">
            <v>0</v>
          </cell>
        </row>
        <row r="110">
          <cell r="F110">
            <v>61200020</v>
          </cell>
          <cell r="G110" t="str">
            <v>L</v>
          </cell>
          <cell r="H110">
            <v>0</v>
          </cell>
          <cell r="I110">
            <v>0</v>
          </cell>
          <cell r="J110">
            <v>0</v>
          </cell>
          <cell r="K110">
            <v>0</v>
          </cell>
          <cell r="L110">
            <v>0</v>
          </cell>
          <cell r="O110">
            <v>0</v>
          </cell>
          <cell r="P110">
            <v>-4322369</v>
          </cell>
          <cell r="Q110">
            <v>0</v>
          </cell>
          <cell r="R110">
            <v>0</v>
          </cell>
          <cell r="S110">
            <v>0</v>
          </cell>
          <cell r="T110">
            <v>0</v>
          </cell>
        </row>
        <row r="111">
          <cell r="F111">
            <v>61200070</v>
          </cell>
          <cell r="G111" t="str">
            <v>P</v>
          </cell>
          <cell r="H111">
            <v>0</v>
          </cell>
          <cell r="I111">
            <v>0</v>
          </cell>
          <cell r="J111">
            <v>0</v>
          </cell>
          <cell r="K111">
            <v>0</v>
          </cell>
          <cell r="L111">
            <v>0</v>
          </cell>
          <cell r="O111">
            <v>0</v>
          </cell>
          <cell r="P111">
            <v>-30149.51</v>
          </cell>
          <cell r="Q111">
            <v>0</v>
          </cell>
          <cell r="R111">
            <v>0</v>
          </cell>
          <cell r="S111">
            <v>0</v>
          </cell>
          <cell r="T111">
            <v>0</v>
          </cell>
        </row>
        <row r="112">
          <cell r="F112">
            <v>61300000</v>
          </cell>
          <cell r="G112" t="str">
            <v>R</v>
          </cell>
          <cell r="H112">
            <v>0</v>
          </cell>
          <cell r="I112">
            <v>1842.75</v>
          </cell>
          <cell r="J112">
            <v>36943.480000000003</v>
          </cell>
          <cell r="K112">
            <v>183529.91</v>
          </cell>
          <cell r="L112">
            <v>43038.18</v>
          </cell>
          <cell r="O112">
            <v>-50859.5</v>
          </cell>
          <cell r="P112">
            <v>-12686196.200000001</v>
          </cell>
          <cell r="Q112">
            <v>0</v>
          </cell>
          <cell r="R112">
            <v>-127381.23</v>
          </cell>
          <cell r="S112">
            <v>-177.29</v>
          </cell>
          <cell r="T112">
            <v>0</v>
          </cell>
        </row>
        <row r="113">
          <cell r="F113">
            <v>63040055</v>
          </cell>
          <cell r="H113">
            <v>0</v>
          </cell>
          <cell r="I113">
            <v>0</v>
          </cell>
          <cell r="J113">
            <v>0</v>
          </cell>
          <cell r="K113">
            <v>0</v>
          </cell>
          <cell r="L113">
            <v>0</v>
          </cell>
          <cell r="O113">
            <v>0</v>
          </cell>
          <cell r="P113">
            <v>1198000</v>
          </cell>
          <cell r="Q113">
            <v>0</v>
          </cell>
          <cell r="R113">
            <v>0</v>
          </cell>
          <cell r="S113">
            <v>0</v>
          </cell>
          <cell r="T113">
            <v>0</v>
          </cell>
        </row>
        <row r="114">
          <cell r="F114">
            <v>63040070</v>
          </cell>
          <cell r="H114">
            <v>0</v>
          </cell>
          <cell r="I114">
            <v>0</v>
          </cell>
          <cell r="J114">
            <v>0</v>
          </cell>
          <cell r="K114">
            <v>0</v>
          </cell>
          <cell r="L114">
            <v>0</v>
          </cell>
          <cell r="O114">
            <v>0</v>
          </cell>
          <cell r="P114">
            <v>-63833.11</v>
          </cell>
          <cell r="Q114">
            <v>0</v>
          </cell>
          <cell r="R114">
            <v>0</v>
          </cell>
          <cell r="S114">
            <v>0</v>
          </cell>
          <cell r="T114">
            <v>0</v>
          </cell>
        </row>
        <row r="115">
          <cell r="F115">
            <v>63040040</v>
          </cell>
          <cell r="H115">
            <v>0</v>
          </cell>
          <cell r="I115">
            <v>0</v>
          </cell>
          <cell r="J115">
            <v>0</v>
          </cell>
          <cell r="K115">
            <v>0</v>
          </cell>
          <cell r="L115">
            <v>0</v>
          </cell>
          <cell r="O115">
            <v>0</v>
          </cell>
          <cell r="P115">
            <v>271423.25</v>
          </cell>
          <cell r="Q115">
            <v>0</v>
          </cell>
          <cell r="R115">
            <v>0</v>
          </cell>
          <cell r="S115">
            <v>0</v>
          </cell>
          <cell r="T115">
            <v>0</v>
          </cell>
        </row>
        <row r="116">
          <cell r="F116">
            <v>63040310</v>
          </cell>
          <cell r="H116">
            <v>0</v>
          </cell>
          <cell r="I116">
            <v>0</v>
          </cell>
          <cell r="J116">
            <v>0</v>
          </cell>
          <cell r="K116">
            <v>0</v>
          </cell>
          <cell r="L116">
            <v>0</v>
          </cell>
          <cell r="O116">
            <v>0</v>
          </cell>
          <cell r="P116">
            <v>65108.92</v>
          </cell>
          <cell r="Q116">
            <v>0</v>
          </cell>
          <cell r="R116">
            <v>0</v>
          </cell>
          <cell r="S116">
            <v>0</v>
          </cell>
          <cell r="T116">
            <v>0</v>
          </cell>
        </row>
        <row r="117">
          <cell r="F117">
            <v>63040115</v>
          </cell>
          <cell r="H117">
            <v>0</v>
          </cell>
          <cell r="I117">
            <v>0</v>
          </cell>
          <cell r="J117">
            <v>0</v>
          </cell>
          <cell r="K117">
            <v>0</v>
          </cell>
          <cell r="L117">
            <v>0</v>
          </cell>
          <cell r="O117">
            <v>0</v>
          </cell>
          <cell r="P117">
            <v>0</v>
          </cell>
          <cell r="Q117">
            <v>0</v>
          </cell>
          <cell r="R117">
            <v>0</v>
          </cell>
          <cell r="S117">
            <v>0</v>
          </cell>
          <cell r="T117">
            <v>0</v>
          </cell>
        </row>
        <row r="118">
          <cell r="F118">
            <v>63040300</v>
          </cell>
          <cell r="H118">
            <v>0</v>
          </cell>
          <cell r="I118">
            <v>0</v>
          </cell>
          <cell r="J118">
            <v>0</v>
          </cell>
          <cell r="K118">
            <v>0</v>
          </cell>
          <cell r="L118">
            <v>0</v>
          </cell>
          <cell r="O118">
            <v>0</v>
          </cell>
          <cell r="P118">
            <v>0</v>
          </cell>
          <cell r="Q118">
            <v>0</v>
          </cell>
          <cell r="R118">
            <v>0</v>
          </cell>
          <cell r="S118">
            <v>0</v>
          </cell>
          <cell r="T118">
            <v>0</v>
          </cell>
        </row>
        <row r="119">
          <cell r="F119">
            <v>63040250</v>
          </cell>
          <cell r="H119">
            <v>0</v>
          </cell>
          <cell r="I119">
            <v>0</v>
          </cell>
          <cell r="J119">
            <v>0</v>
          </cell>
          <cell r="K119">
            <v>0</v>
          </cell>
          <cell r="L119">
            <v>0</v>
          </cell>
          <cell r="O119">
            <v>0</v>
          </cell>
          <cell r="P119">
            <v>-66400.05</v>
          </cell>
          <cell r="Q119">
            <v>0</v>
          </cell>
          <cell r="R119">
            <v>0</v>
          </cell>
          <cell r="S119">
            <v>0</v>
          </cell>
          <cell r="T119">
            <v>0</v>
          </cell>
        </row>
        <row r="120">
          <cell r="F120">
            <v>63040270</v>
          </cell>
          <cell r="H120">
            <v>0</v>
          </cell>
          <cell r="I120">
            <v>0</v>
          </cell>
          <cell r="J120">
            <v>0</v>
          </cell>
          <cell r="K120">
            <v>-6221</v>
          </cell>
          <cell r="L120">
            <v>0</v>
          </cell>
          <cell r="O120">
            <v>0</v>
          </cell>
          <cell r="P120">
            <v>-55989</v>
          </cell>
          <cell r="Q120">
            <v>0</v>
          </cell>
          <cell r="R120">
            <v>0</v>
          </cell>
          <cell r="S120">
            <v>0</v>
          </cell>
          <cell r="T120">
            <v>0</v>
          </cell>
        </row>
        <row r="121">
          <cell r="F121">
            <v>63030008</v>
          </cell>
          <cell r="H121">
            <v>0</v>
          </cell>
          <cell r="I121">
            <v>0</v>
          </cell>
          <cell r="J121">
            <v>0</v>
          </cell>
          <cell r="K121">
            <v>0</v>
          </cell>
          <cell r="L121">
            <v>0</v>
          </cell>
          <cell r="O121">
            <v>0</v>
          </cell>
          <cell r="P121">
            <v>-494452.85</v>
          </cell>
          <cell r="Q121">
            <v>-494452.85</v>
          </cell>
          <cell r="R121">
            <v>0</v>
          </cell>
          <cell r="S121">
            <v>0</v>
          </cell>
          <cell r="T121">
            <v>0</v>
          </cell>
        </row>
        <row r="122">
          <cell r="F122">
            <v>63040370</v>
          </cell>
          <cell r="H122">
            <v>0</v>
          </cell>
          <cell r="I122">
            <v>0</v>
          </cell>
          <cell r="J122">
            <v>0</v>
          </cell>
          <cell r="K122">
            <v>94114.34</v>
          </cell>
          <cell r="L122">
            <v>22070.74</v>
          </cell>
          <cell r="O122">
            <v>0</v>
          </cell>
          <cell r="P122">
            <v>2201.91</v>
          </cell>
          <cell r="Q122">
            <v>0</v>
          </cell>
          <cell r="R122">
            <v>0</v>
          </cell>
          <cell r="S122">
            <v>0</v>
          </cell>
          <cell r="T122">
            <v>0</v>
          </cell>
        </row>
        <row r="123">
          <cell r="F123">
            <v>64100000</v>
          </cell>
          <cell r="I123">
            <v>0</v>
          </cell>
          <cell r="J123">
            <v>0</v>
          </cell>
          <cell r="K123">
            <v>0</v>
          </cell>
          <cell r="L123">
            <v>0</v>
          </cell>
          <cell r="O123">
            <v>-204.86</v>
          </cell>
          <cell r="P123">
            <v>0</v>
          </cell>
          <cell r="Q123">
            <v>0</v>
          </cell>
          <cell r="R123">
            <v>0</v>
          </cell>
          <cell r="S123">
            <v>0</v>
          </cell>
          <cell r="T123">
            <v>0</v>
          </cell>
        </row>
        <row r="124">
          <cell r="F124">
            <v>64140000</v>
          </cell>
          <cell r="H124">
            <v>0</v>
          </cell>
          <cell r="I124">
            <v>0</v>
          </cell>
          <cell r="J124">
            <v>0</v>
          </cell>
          <cell r="K124">
            <v>0</v>
          </cell>
          <cell r="L124">
            <v>0</v>
          </cell>
          <cell r="O124">
            <v>0</v>
          </cell>
          <cell r="P124">
            <v>0</v>
          </cell>
          <cell r="Q124">
            <v>0</v>
          </cell>
          <cell r="R124">
            <v>0</v>
          </cell>
          <cell r="S124">
            <v>0</v>
          </cell>
          <cell r="T124">
            <v>0</v>
          </cell>
        </row>
        <row r="125">
          <cell r="F125">
            <v>64160000</v>
          </cell>
          <cell r="G125" t="str">
            <v>T</v>
          </cell>
          <cell r="H125">
            <v>0</v>
          </cell>
          <cell r="I125">
            <v>0</v>
          </cell>
          <cell r="J125">
            <v>-833433.2</v>
          </cell>
          <cell r="K125">
            <v>0</v>
          </cell>
          <cell r="L125">
            <v>0</v>
          </cell>
          <cell r="O125">
            <v>0</v>
          </cell>
          <cell r="P125">
            <v>-7000</v>
          </cell>
          <cell r="Q125">
            <v>0</v>
          </cell>
          <cell r="R125">
            <v>0</v>
          </cell>
          <cell r="S125">
            <v>0</v>
          </cell>
          <cell r="T125">
            <v>0</v>
          </cell>
        </row>
        <row r="126">
          <cell r="I126">
            <v>0</v>
          </cell>
          <cell r="J126">
            <v>0</v>
          </cell>
          <cell r="K126">
            <v>0</v>
          </cell>
          <cell r="L126">
            <v>0</v>
          </cell>
          <cell r="O126">
            <v>0</v>
          </cell>
          <cell r="P126">
            <v>0</v>
          </cell>
          <cell r="Q126">
            <v>0</v>
          </cell>
          <cell r="R126">
            <v>0</v>
          </cell>
          <cell r="S126">
            <v>0</v>
          </cell>
          <cell r="T126">
            <v>0</v>
          </cell>
        </row>
        <row r="127">
          <cell r="H127">
            <v>0</v>
          </cell>
          <cell r="I127">
            <v>0</v>
          </cell>
          <cell r="J127">
            <v>0</v>
          </cell>
          <cell r="K127">
            <v>0</v>
          </cell>
          <cell r="L127">
            <v>0</v>
          </cell>
          <cell r="O127">
            <v>0</v>
          </cell>
          <cell r="P127">
            <v>0</v>
          </cell>
          <cell r="Q127">
            <v>0</v>
          </cell>
          <cell r="R127">
            <v>0</v>
          </cell>
          <cell r="S127">
            <v>0</v>
          </cell>
          <cell r="T127">
            <v>0</v>
          </cell>
        </row>
        <row r="128">
          <cell r="F128">
            <v>71000065</v>
          </cell>
          <cell r="H128">
            <v>0</v>
          </cell>
          <cell r="I128">
            <v>-684.06</v>
          </cell>
          <cell r="J128">
            <v>0</v>
          </cell>
          <cell r="K128">
            <v>0</v>
          </cell>
          <cell r="L128">
            <v>0</v>
          </cell>
          <cell r="O128">
            <v>0</v>
          </cell>
          <cell r="P128">
            <v>0</v>
          </cell>
          <cell r="Q128">
            <v>0</v>
          </cell>
          <cell r="R128">
            <v>0</v>
          </cell>
          <cell r="S128">
            <v>0</v>
          </cell>
          <cell r="T128">
            <v>0</v>
          </cell>
        </row>
        <row r="129">
          <cell r="F129">
            <v>77100000</v>
          </cell>
          <cell r="I129">
            <v>0</v>
          </cell>
          <cell r="J129">
            <v>0</v>
          </cell>
          <cell r="K129">
            <v>0</v>
          </cell>
          <cell r="L129">
            <v>0</v>
          </cell>
          <cell r="O129">
            <v>0</v>
          </cell>
          <cell r="P129">
            <v>0</v>
          </cell>
          <cell r="Q129">
            <v>0</v>
          </cell>
          <cell r="R129">
            <v>12444.87</v>
          </cell>
          <cell r="S129">
            <v>0</v>
          </cell>
          <cell r="T129">
            <v>8000</v>
          </cell>
        </row>
        <row r="130">
          <cell r="H130">
            <v>0</v>
          </cell>
          <cell r="I130">
            <v>-65031.929999999993</v>
          </cell>
          <cell r="J130">
            <v>-796489.72</v>
          </cell>
          <cell r="K130">
            <v>271423.25</v>
          </cell>
          <cell r="L130">
            <v>65108.92</v>
          </cell>
          <cell r="M130">
            <v>0</v>
          </cell>
          <cell r="N130">
            <v>0</v>
          </cell>
          <cell r="O130">
            <v>-51064.36</v>
          </cell>
          <cell r="P130">
            <v>-16189655.640000001</v>
          </cell>
          <cell r="Q130">
            <v>-494452.85</v>
          </cell>
          <cell r="R130">
            <v>-114936.36</v>
          </cell>
          <cell r="S130">
            <v>-177.29</v>
          </cell>
          <cell r="T130">
            <v>8000</v>
          </cell>
          <cell r="U130">
            <v>0</v>
          </cell>
        </row>
        <row r="132">
          <cell r="H132">
            <v>0</v>
          </cell>
          <cell r="I132">
            <v>-65031.929999999993</v>
          </cell>
          <cell r="J132">
            <v>-62155.130000000005</v>
          </cell>
          <cell r="K132">
            <v>271423.25</v>
          </cell>
          <cell r="L132">
            <v>65108.92</v>
          </cell>
          <cell r="M132">
            <v>0</v>
          </cell>
          <cell r="N132">
            <v>0</v>
          </cell>
          <cell r="O132">
            <v>228179.60000000009</v>
          </cell>
          <cell r="P132">
            <v>-14496344.130000001</v>
          </cell>
          <cell r="Q132">
            <v>-494452.85</v>
          </cell>
          <cell r="R132">
            <v>-2752270.6199999992</v>
          </cell>
          <cell r="S132">
            <v>85525.069999999992</v>
          </cell>
          <cell r="T132">
            <v>1884000</v>
          </cell>
          <cell r="U132">
            <v>0</v>
          </cell>
        </row>
        <row r="133">
          <cell r="R133" t="str">
            <v xml:space="preserve"> </v>
          </cell>
          <cell r="S133" t="str">
            <v xml:space="preserve"> </v>
          </cell>
        </row>
        <row r="134">
          <cell r="R134" t="str">
            <v xml:space="preserve"> </v>
          </cell>
          <cell r="S134" t="str">
            <v xml:space="preserve"> </v>
          </cell>
        </row>
        <row r="135">
          <cell r="I135">
            <v>0</v>
          </cell>
          <cell r="J135">
            <v>0</v>
          </cell>
          <cell r="K135">
            <v>0</v>
          </cell>
          <cell r="L135">
            <v>0</v>
          </cell>
          <cell r="O135">
            <v>0</v>
          </cell>
        </row>
        <row r="136">
          <cell r="F136">
            <v>80100020</v>
          </cell>
          <cell r="G136" t="str">
            <v>Z</v>
          </cell>
          <cell r="H136">
            <v>0</v>
          </cell>
          <cell r="I136">
            <v>0</v>
          </cell>
          <cell r="J136">
            <v>0</v>
          </cell>
          <cell r="K136">
            <v>0</v>
          </cell>
          <cell r="L136">
            <v>0</v>
          </cell>
          <cell r="O136">
            <v>0</v>
          </cell>
          <cell r="P136">
            <v>4752957.33</v>
          </cell>
          <cell r="Q136">
            <v>0</v>
          </cell>
          <cell r="R136">
            <v>0</v>
          </cell>
          <cell r="S136">
            <v>0</v>
          </cell>
          <cell r="T136">
            <v>-686000</v>
          </cell>
        </row>
        <row r="137">
          <cell r="F137">
            <v>80200000</v>
          </cell>
          <cell r="H137">
            <v>0</v>
          </cell>
          <cell r="I137">
            <v>0</v>
          </cell>
          <cell r="J137">
            <v>0</v>
          </cell>
          <cell r="K137">
            <v>0</v>
          </cell>
          <cell r="L137">
            <v>0</v>
          </cell>
          <cell r="O137">
            <v>0</v>
          </cell>
          <cell r="P137">
            <v>0</v>
          </cell>
          <cell r="Q137">
            <v>0</v>
          </cell>
          <cell r="R137">
            <v>0</v>
          </cell>
          <cell r="S137">
            <v>0</v>
          </cell>
          <cell r="T137">
            <v>0</v>
          </cell>
        </row>
        <row r="138">
          <cell r="F138">
            <v>80300000</v>
          </cell>
          <cell r="G138" t="str">
            <v>A</v>
          </cell>
          <cell r="H138">
            <v>0</v>
          </cell>
          <cell r="I138">
            <v>0</v>
          </cell>
          <cell r="J138">
            <v>0</v>
          </cell>
          <cell r="K138">
            <v>0</v>
          </cell>
          <cell r="L138">
            <v>0</v>
          </cell>
          <cell r="O138">
            <v>0</v>
          </cell>
          <cell r="P138">
            <v>69156.25</v>
          </cell>
          <cell r="Q138">
            <v>0</v>
          </cell>
          <cell r="R138">
            <v>51273.9</v>
          </cell>
          <cell r="S138">
            <v>0</v>
          </cell>
          <cell r="T138">
            <v>0</v>
          </cell>
        </row>
        <row r="139">
          <cell r="F139">
            <v>80400000</v>
          </cell>
          <cell r="G139" t="str">
            <v>A</v>
          </cell>
          <cell r="H139">
            <v>0</v>
          </cell>
          <cell r="I139">
            <v>0</v>
          </cell>
          <cell r="J139">
            <v>0</v>
          </cell>
          <cell r="K139">
            <v>0</v>
          </cell>
          <cell r="L139">
            <v>0</v>
          </cell>
          <cell r="O139">
            <v>0</v>
          </cell>
          <cell r="P139">
            <v>0</v>
          </cell>
          <cell r="Q139">
            <v>0</v>
          </cell>
          <cell r="R139">
            <v>0</v>
          </cell>
          <cell r="S139">
            <v>0</v>
          </cell>
          <cell r="T139">
            <v>0</v>
          </cell>
        </row>
        <row r="140">
          <cell r="I140">
            <v>0</v>
          </cell>
          <cell r="J140">
            <v>0</v>
          </cell>
          <cell r="K140">
            <v>0</v>
          </cell>
          <cell r="L140">
            <v>0</v>
          </cell>
          <cell r="O140">
            <v>0</v>
          </cell>
          <cell r="P140">
            <v>0</v>
          </cell>
          <cell r="Q140">
            <v>0</v>
          </cell>
          <cell r="R140">
            <v>0</v>
          </cell>
          <cell r="S140">
            <v>0</v>
          </cell>
          <cell r="T140">
            <v>0</v>
          </cell>
        </row>
        <row r="141">
          <cell r="F141">
            <v>81100000</v>
          </cell>
          <cell r="G141" t="str">
            <v>B</v>
          </cell>
          <cell r="H141">
            <v>0</v>
          </cell>
          <cell r="I141">
            <v>0</v>
          </cell>
          <cell r="J141">
            <v>0</v>
          </cell>
          <cell r="K141">
            <v>0</v>
          </cell>
          <cell r="L141">
            <v>0</v>
          </cell>
          <cell r="O141">
            <v>-70173</v>
          </cell>
          <cell r="P141">
            <v>0</v>
          </cell>
          <cell r="Q141">
            <v>0</v>
          </cell>
          <cell r="R141">
            <v>0</v>
          </cell>
          <cell r="S141">
            <v>0</v>
          </cell>
          <cell r="T141">
            <v>0</v>
          </cell>
        </row>
        <row r="142">
          <cell r="F142">
            <v>81300000</v>
          </cell>
          <cell r="G142" t="str">
            <v>C</v>
          </cell>
          <cell r="H142">
            <v>0</v>
          </cell>
          <cell r="I142">
            <v>0</v>
          </cell>
          <cell r="J142">
            <v>0</v>
          </cell>
          <cell r="K142">
            <v>0</v>
          </cell>
          <cell r="L142">
            <v>0</v>
          </cell>
          <cell r="O142">
            <v>-20802</v>
          </cell>
          <cell r="P142">
            <v>0</v>
          </cell>
          <cell r="Q142">
            <v>0</v>
          </cell>
          <cell r="R142">
            <v>0</v>
          </cell>
          <cell r="S142">
            <v>0</v>
          </cell>
          <cell r="T142">
            <v>0</v>
          </cell>
        </row>
        <row r="143">
          <cell r="H143">
            <v>0</v>
          </cell>
          <cell r="I143">
            <v>0</v>
          </cell>
          <cell r="J143">
            <v>0</v>
          </cell>
          <cell r="K143">
            <v>0</v>
          </cell>
          <cell r="L143">
            <v>0</v>
          </cell>
          <cell r="M143">
            <v>0</v>
          </cell>
          <cell r="N143">
            <v>0</v>
          </cell>
          <cell r="O143">
            <v>-90975</v>
          </cell>
          <cell r="P143">
            <v>4822113.58</v>
          </cell>
          <cell r="Q143">
            <v>0</v>
          </cell>
          <cell r="R143">
            <v>51273.9</v>
          </cell>
          <cell r="S143">
            <v>0</v>
          </cell>
          <cell r="T143">
            <v>-686000</v>
          </cell>
          <cell r="U143">
            <v>0</v>
          </cell>
        </row>
        <row r="147">
          <cell r="H147">
            <v>0</v>
          </cell>
          <cell r="I147">
            <v>-65031.929999999993</v>
          </cell>
          <cell r="J147">
            <v>-62155.130000000005</v>
          </cell>
          <cell r="K147">
            <v>271423.25</v>
          </cell>
          <cell r="L147">
            <v>65108.92</v>
          </cell>
          <cell r="M147">
            <v>0</v>
          </cell>
          <cell r="N147">
            <v>0</v>
          </cell>
          <cell r="O147">
            <v>137204.60000000009</v>
          </cell>
          <cell r="P147">
            <v>-9674230.5500000007</v>
          </cell>
          <cell r="Q147">
            <v>-494452.85</v>
          </cell>
          <cell r="R147">
            <v>-2700996.7199999993</v>
          </cell>
          <cell r="S147">
            <v>85525.069999999992</v>
          </cell>
          <cell r="T147">
            <v>1198000</v>
          </cell>
          <cell r="U147">
            <v>0</v>
          </cell>
        </row>
        <row r="148">
          <cell r="I148">
            <v>-65031.929999999993</v>
          </cell>
          <cell r="J148">
            <v>-62155.130000000005</v>
          </cell>
          <cell r="K148">
            <v>271423.25</v>
          </cell>
          <cell r="L148">
            <v>65108.92</v>
          </cell>
          <cell r="M148">
            <v>0</v>
          </cell>
          <cell r="N148">
            <v>0</v>
          </cell>
          <cell r="O148">
            <v>137204.60000000009</v>
          </cell>
          <cell r="P148">
            <v>-9674230.5500000007</v>
          </cell>
          <cell r="Q148">
            <v>-494452.85</v>
          </cell>
          <cell r="R148">
            <v>-2700996.7199999993</v>
          </cell>
          <cell r="S148">
            <v>287607.11</v>
          </cell>
          <cell r="T148">
            <v>1198000</v>
          </cell>
          <cell r="U148">
            <v>0</v>
          </cell>
        </row>
        <row r="149">
          <cell r="I149">
            <v>0</v>
          </cell>
          <cell r="J149">
            <v>0</v>
          </cell>
          <cell r="K149">
            <v>0</v>
          </cell>
          <cell r="L149">
            <v>0</v>
          </cell>
          <cell r="M149">
            <v>0</v>
          </cell>
          <cell r="N149">
            <v>0</v>
          </cell>
          <cell r="O149">
            <v>0</v>
          </cell>
          <cell r="P149">
            <v>0</v>
          </cell>
          <cell r="Q149">
            <v>0</v>
          </cell>
          <cell r="R149">
            <v>0</v>
          </cell>
          <cell r="T149">
            <v>0</v>
          </cell>
          <cell r="U149">
            <v>0</v>
          </cell>
        </row>
        <row r="150">
          <cell r="R150">
            <v>-68875.416359999974</v>
          </cell>
        </row>
        <row r="152">
          <cell r="O152" t="str">
            <v xml:space="preserve">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nnual Amortization"/>
      <sheetName val="Interest Received"/>
      <sheetName val="DETAIL RECORDS"/>
    </sheetNames>
    <sheetDataSet>
      <sheetData sheetId="0" refreshError="1"/>
      <sheetData sheetId="1" refreshError="1"/>
      <sheetData sheetId="2" refreshError="1">
        <row r="3">
          <cell r="A3" t="str">
            <v>Interest Received</v>
          </cell>
        </row>
        <row r="4">
          <cell r="A4" t="str">
            <v>(Recorded on a one month lag in G/L)</v>
          </cell>
        </row>
        <row r="5">
          <cell r="J5" t="str">
            <v xml:space="preserve">                    1993</v>
          </cell>
          <cell r="P5" t="str">
            <v>1993</v>
          </cell>
          <cell r="Q5" t="str">
            <v>1994</v>
          </cell>
          <cell r="AB5" t="str">
            <v>Recorded Jan</v>
          </cell>
          <cell r="AC5" t="str">
            <v>(rec'd</v>
          </cell>
          <cell r="AR5" t="str">
            <v>Incept</v>
          </cell>
          <cell r="AS5" t="str">
            <v>1998</v>
          </cell>
        </row>
        <row r="6">
          <cell r="C6" t="str">
            <v>Settlement</v>
          </cell>
          <cell r="AB6" t="str">
            <v>1994</v>
          </cell>
          <cell r="AC6" t="str">
            <v>in Jan)</v>
          </cell>
          <cell r="AR6" t="str">
            <v>to date</v>
          </cell>
          <cell r="AS6" t="str">
            <v>YTD</v>
          </cell>
        </row>
        <row r="7">
          <cell r="A7" t="str">
            <v>Issue</v>
          </cell>
          <cell r="B7" t="str">
            <v>Maturity</v>
          </cell>
          <cell r="C7" t="str">
            <v>Date</v>
          </cell>
          <cell r="D7" t="str">
            <v>January</v>
          </cell>
          <cell r="E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cell r="Q7" t="str">
            <v>January</v>
          </cell>
          <cell r="R7" t="str">
            <v>February</v>
          </cell>
          <cell r="S7" t="str">
            <v>March</v>
          </cell>
          <cell r="T7" t="str">
            <v>April</v>
          </cell>
          <cell r="U7" t="str">
            <v>May</v>
          </cell>
          <cell r="V7" t="str">
            <v>June</v>
          </cell>
          <cell r="W7" t="str">
            <v>July</v>
          </cell>
          <cell r="X7" t="str">
            <v>Aug</v>
          </cell>
          <cell r="Y7" t="str">
            <v>Sept</v>
          </cell>
          <cell r="Z7" t="str">
            <v>Oct</v>
          </cell>
          <cell r="AA7" t="str">
            <v>Nov</v>
          </cell>
          <cell r="AB7" t="str">
            <v>Dec</v>
          </cell>
          <cell r="AC7" t="str">
            <v>Dec</v>
          </cell>
          <cell r="AD7" t="str">
            <v>Jan</v>
          </cell>
          <cell r="AE7" t="str">
            <v>Feb</v>
          </cell>
          <cell r="AF7" t="str">
            <v>March</v>
          </cell>
          <cell r="AG7" t="str">
            <v>April</v>
          </cell>
          <cell r="AH7" t="str">
            <v>May</v>
          </cell>
          <cell r="AI7" t="str">
            <v>June</v>
          </cell>
          <cell r="AJ7" t="str">
            <v>July</v>
          </cell>
          <cell r="AK7" t="str">
            <v>August</v>
          </cell>
          <cell r="AL7" t="str">
            <v>Sept</v>
          </cell>
          <cell r="AM7" t="str">
            <v>Oct</v>
          </cell>
          <cell r="AN7" t="str">
            <v>Nov</v>
          </cell>
          <cell r="AO7" t="str">
            <v>Dec</v>
          </cell>
          <cell r="AR7" t="str">
            <v>Total</v>
          </cell>
          <cell r="AS7" t="str">
            <v>Total</v>
          </cell>
        </row>
        <row r="9">
          <cell r="AB9">
            <v>0</v>
          </cell>
          <cell r="AR9">
            <v>0</v>
          </cell>
        </row>
        <row r="10">
          <cell r="A10" t="str">
            <v>Ford Motor Credit Company</v>
          </cell>
          <cell r="B10" t="str">
            <v>06/10/98</v>
          </cell>
          <cell r="C10" t="str">
            <v>11/24/93</v>
          </cell>
          <cell r="D10">
            <v>0</v>
          </cell>
          <cell r="E10">
            <v>0</v>
          </cell>
          <cell r="F10">
            <v>0</v>
          </cell>
          <cell r="G10">
            <v>0</v>
          </cell>
          <cell r="H10">
            <v>0</v>
          </cell>
          <cell r="I10">
            <v>0</v>
          </cell>
          <cell r="J10">
            <v>0</v>
          </cell>
          <cell r="K10">
            <v>0</v>
          </cell>
          <cell r="L10">
            <v>0</v>
          </cell>
          <cell r="M10">
            <v>0</v>
          </cell>
          <cell r="N10">
            <v>0</v>
          </cell>
          <cell r="O10">
            <v>0</v>
          </cell>
          <cell r="P10">
            <v>0</v>
          </cell>
          <cell r="S10">
            <v>242500</v>
          </cell>
          <cell r="Y10">
            <v>242500</v>
          </cell>
          <cell r="AB10">
            <v>485000</v>
          </cell>
          <cell r="AF10">
            <v>66500</v>
          </cell>
          <cell r="AL10">
            <v>66500</v>
          </cell>
          <cell r="AM10" t="str">
            <v xml:space="preserve"> </v>
          </cell>
          <cell r="AR10">
            <v>1103000</v>
          </cell>
          <cell r="AS10">
            <v>133000</v>
          </cell>
        </row>
        <row r="11">
          <cell r="A11" t="str">
            <v>ITT Hartford Group Notes</v>
          </cell>
          <cell r="B11" t="str">
            <v>10/15/98</v>
          </cell>
          <cell r="C11" t="str">
            <v>02/09/94</v>
          </cell>
          <cell r="T11">
            <v>205000</v>
          </cell>
          <cell r="Z11">
            <v>205000</v>
          </cell>
          <cell r="AB11">
            <v>410000</v>
          </cell>
          <cell r="AG11">
            <v>205000</v>
          </cell>
          <cell r="AM11">
            <v>205000</v>
          </cell>
          <cell r="AR11">
            <v>1230000</v>
          </cell>
          <cell r="AS11">
            <v>410000</v>
          </cell>
        </row>
        <row r="12">
          <cell r="A12" t="str">
            <v>International Paper</v>
          </cell>
          <cell r="B12" t="str">
            <v>04/01/99</v>
          </cell>
          <cell r="C12" t="str">
            <v>7/12/95</v>
          </cell>
          <cell r="AB12">
            <v>120300</v>
          </cell>
          <cell r="AR12">
            <v>120300</v>
          </cell>
          <cell r="AS12">
            <v>0</v>
          </cell>
        </row>
        <row r="13">
          <cell r="A13" t="str">
            <v>John Deere</v>
          </cell>
          <cell r="B13" t="str">
            <v>2/14/00</v>
          </cell>
          <cell r="C13" t="str">
            <v>12/8/95</v>
          </cell>
          <cell r="AF13">
            <v>79100</v>
          </cell>
          <cell r="AL13">
            <v>79100</v>
          </cell>
          <cell r="AM13" t="str">
            <v xml:space="preserve"> </v>
          </cell>
          <cell r="AN13" t="str">
            <v xml:space="preserve"> </v>
          </cell>
          <cell r="AR13">
            <v>158200</v>
          </cell>
          <cell r="AS13">
            <v>158200</v>
          </cell>
        </row>
        <row r="14">
          <cell r="A14" t="str">
            <v>US Treasury 6.875%</v>
          </cell>
          <cell r="B14" t="str">
            <v>7/31/99</v>
          </cell>
          <cell r="C14" t="str">
            <v>4/24/96</v>
          </cell>
          <cell r="AE14">
            <v>68750</v>
          </cell>
          <cell r="AR14">
            <v>68750</v>
          </cell>
          <cell r="AS14">
            <v>68750</v>
          </cell>
        </row>
        <row r="15">
          <cell r="A15" t="str">
            <v>US Treasury 6.125%</v>
          </cell>
          <cell r="B15">
            <v>36250</v>
          </cell>
          <cell r="C15">
            <v>35268</v>
          </cell>
          <cell r="AE15">
            <v>61250</v>
          </cell>
          <cell r="AR15">
            <v>61250</v>
          </cell>
          <cell r="AS15">
            <v>61250</v>
          </cell>
        </row>
        <row r="16">
          <cell r="A16" t="str">
            <v>Sear Roebuck</v>
          </cell>
          <cell r="B16">
            <v>37146</v>
          </cell>
          <cell r="C16">
            <v>35342</v>
          </cell>
          <cell r="AH16">
            <v>106950</v>
          </cell>
          <cell r="AR16">
            <v>106950</v>
          </cell>
          <cell r="AS16">
            <v>106950</v>
          </cell>
        </row>
        <row r="17">
          <cell r="A17" t="str">
            <v>Xerox</v>
          </cell>
          <cell r="B17">
            <v>37032</v>
          </cell>
          <cell r="C17">
            <v>35207</v>
          </cell>
          <cell r="AH17">
            <v>101700</v>
          </cell>
          <cell r="AR17">
            <v>101700</v>
          </cell>
          <cell r="AS17">
            <v>101700</v>
          </cell>
        </row>
        <row r="18">
          <cell r="A18" t="str">
            <v>US Treasury 6.5%</v>
          </cell>
          <cell r="B18">
            <v>37042</v>
          </cell>
          <cell r="C18">
            <v>35411</v>
          </cell>
          <cell r="AC18" t="str">
            <v xml:space="preserve"> </v>
          </cell>
          <cell r="AR18">
            <v>0</v>
          </cell>
          <cell r="AS18">
            <v>0</v>
          </cell>
        </row>
        <row r="19">
          <cell r="A19" t="str">
            <v>US Treasury 6.125%</v>
          </cell>
          <cell r="B19">
            <v>36738</v>
          </cell>
          <cell r="C19">
            <v>35303</v>
          </cell>
          <cell r="AS19">
            <v>0</v>
          </cell>
        </row>
        <row r="20">
          <cell r="A20" t="str">
            <v>US Treasury 6.25%</v>
          </cell>
          <cell r="B20">
            <v>36007</v>
          </cell>
          <cell r="C20">
            <v>35283</v>
          </cell>
          <cell r="AS20">
            <v>0</v>
          </cell>
        </row>
        <row r="21">
          <cell r="A21" t="str">
            <v>Smith Barney (Salomon Inc.)</v>
          </cell>
          <cell r="B21">
            <v>36175</v>
          </cell>
          <cell r="C21">
            <v>35408</v>
          </cell>
          <cell r="AD21">
            <v>64625</v>
          </cell>
          <cell r="AJ21">
            <v>64625</v>
          </cell>
          <cell r="AS21">
            <v>129250</v>
          </cell>
        </row>
        <row r="22">
          <cell r="A22" t="str">
            <v>Potomac</v>
          </cell>
          <cell r="B22">
            <v>37242</v>
          </cell>
          <cell r="C22">
            <v>35415</v>
          </cell>
          <cell r="AS22">
            <v>0</v>
          </cell>
        </row>
        <row r="23">
          <cell r="A23" t="str">
            <v>US Treasury 6.125%</v>
          </cell>
          <cell r="B23">
            <v>35885</v>
          </cell>
          <cell r="C23">
            <v>35268</v>
          </cell>
          <cell r="AS23">
            <v>0</v>
          </cell>
        </row>
        <row r="24">
          <cell r="A24" t="str">
            <v>GMAC 6.5%</v>
          </cell>
          <cell r="B24">
            <v>36641</v>
          </cell>
          <cell r="C24">
            <v>35473</v>
          </cell>
          <cell r="AG24">
            <v>65000</v>
          </cell>
          <cell r="AM24">
            <v>65000</v>
          </cell>
          <cell r="AS24">
            <v>130000</v>
          </cell>
        </row>
        <row r="25">
          <cell r="A25" t="str">
            <v>US Treasury 5.625%</v>
          </cell>
          <cell r="B25">
            <v>36129</v>
          </cell>
          <cell r="C25">
            <v>35404</v>
          </cell>
          <cell r="AS25">
            <v>0</v>
          </cell>
        </row>
        <row r="26">
          <cell r="A26" t="str">
            <v>MidAmerican Energy</v>
          </cell>
          <cell r="B26">
            <v>37240</v>
          </cell>
          <cell r="C26">
            <v>35488</v>
          </cell>
          <cell r="AC26">
            <v>162500</v>
          </cell>
          <cell r="AI26">
            <v>162500</v>
          </cell>
          <cell r="AS26">
            <v>325000</v>
          </cell>
        </row>
        <row r="27">
          <cell r="A27" t="str">
            <v>General Signal</v>
          </cell>
          <cell r="B27">
            <v>36817</v>
          </cell>
          <cell r="C27">
            <v>35538</v>
          </cell>
          <cell r="AD27">
            <v>105000</v>
          </cell>
          <cell r="AJ27">
            <v>105000</v>
          </cell>
          <cell r="AS27">
            <v>210000</v>
          </cell>
        </row>
        <row r="28">
          <cell r="A28" t="str">
            <v xml:space="preserve">Bankers Trust NY </v>
          </cell>
          <cell r="B28">
            <v>36371</v>
          </cell>
          <cell r="C28">
            <v>35494</v>
          </cell>
          <cell r="AD28">
            <v>66250</v>
          </cell>
          <cell r="AJ28">
            <v>66250</v>
          </cell>
          <cell r="AK28" t="str">
            <v xml:space="preserve"> </v>
          </cell>
          <cell r="AS28">
            <v>132500</v>
          </cell>
        </row>
        <row r="29">
          <cell r="A29" t="str">
            <v xml:space="preserve">Alabama Power </v>
          </cell>
          <cell r="B29">
            <v>36586</v>
          </cell>
          <cell r="C29">
            <v>35647</v>
          </cell>
          <cell r="AF29">
            <v>60000</v>
          </cell>
          <cell r="AL29">
            <v>60000</v>
          </cell>
          <cell r="AM29" t="str">
            <v xml:space="preserve"> </v>
          </cell>
          <cell r="AS29">
            <v>120000</v>
          </cell>
        </row>
        <row r="30">
          <cell r="A30" t="str">
            <v>US Treasury</v>
          </cell>
          <cell r="B30">
            <v>36250</v>
          </cell>
          <cell r="C30">
            <v>35527</v>
          </cell>
          <cell r="AS30">
            <v>0</v>
          </cell>
        </row>
        <row r="31">
          <cell r="A31" t="str">
            <v>Leggett Platt</v>
          </cell>
          <cell r="B31">
            <v>37369</v>
          </cell>
          <cell r="C31">
            <v>35543</v>
          </cell>
          <cell r="AG31">
            <v>71500</v>
          </cell>
          <cell r="AM31">
            <v>71500</v>
          </cell>
          <cell r="AS31">
            <v>143000</v>
          </cell>
        </row>
        <row r="32">
          <cell r="A32" t="str">
            <v>Marshall &amp; Ilsley</v>
          </cell>
          <cell r="B32">
            <v>36752</v>
          </cell>
          <cell r="C32">
            <v>35681</v>
          </cell>
          <cell r="AH32">
            <v>97200</v>
          </cell>
          <cell r="AS32">
            <v>97200</v>
          </cell>
        </row>
        <row r="33">
          <cell r="A33" t="str">
            <v>WMX Technology</v>
          </cell>
          <cell r="B33">
            <v>36479</v>
          </cell>
          <cell r="C33">
            <v>35590</v>
          </cell>
          <cell r="AH33">
            <v>144375</v>
          </cell>
          <cell r="AS33">
            <v>144375</v>
          </cell>
        </row>
        <row r="34">
          <cell r="A34" t="str">
            <v>American General</v>
          </cell>
          <cell r="B34">
            <v>37607</v>
          </cell>
          <cell r="C34">
            <v>35781</v>
          </cell>
          <cell r="AD34">
            <v>74500</v>
          </cell>
          <cell r="AE34">
            <v>15448.8</v>
          </cell>
          <cell r="AJ34">
            <v>74500</v>
          </cell>
          <cell r="AK34">
            <v>63200</v>
          </cell>
          <cell r="AS34">
            <v>227648.8</v>
          </cell>
        </row>
        <row r="35">
          <cell r="A35" t="str">
            <v>Corning, Inc.</v>
          </cell>
          <cell r="B35">
            <v>36356</v>
          </cell>
          <cell r="C35">
            <v>35649</v>
          </cell>
          <cell r="AD35">
            <v>67812.5</v>
          </cell>
          <cell r="AJ35">
            <v>67812.5</v>
          </cell>
          <cell r="AS35">
            <v>135625</v>
          </cell>
        </row>
        <row r="36">
          <cell r="A36" t="str">
            <v>First Natl Bk Comm</v>
          </cell>
          <cell r="B36">
            <v>36539</v>
          </cell>
          <cell r="C36">
            <v>35758</v>
          </cell>
          <cell r="AD36">
            <v>48750</v>
          </cell>
          <cell r="AJ36">
            <v>48750</v>
          </cell>
          <cell r="AS36">
            <v>97500</v>
          </cell>
        </row>
        <row r="37">
          <cell r="A37" t="str">
            <v>GTE Corp</v>
          </cell>
          <cell r="B37">
            <v>36780</v>
          </cell>
          <cell r="C37">
            <v>35682</v>
          </cell>
          <cell r="AE37">
            <v>75615</v>
          </cell>
          <cell r="AK37">
            <v>95850</v>
          </cell>
          <cell r="AS37">
            <v>171465</v>
          </cell>
        </row>
        <row r="38">
          <cell r="A38" t="str">
            <v>Morgan Guaranty</v>
          </cell>
          <cell r="B38">
            <v>36441</v>
          </cell>
          <cell r="C38">
            <v>35741</v>
          </cell>
          <cell r="AE38" t="str">
            <v xml:space="preserve"> </v>
          </cell>
          <cell r="AG38">
            <v>57500</v>
          </cell>
          <cell r="AM38">
            <v>57500</v>
          </cell>
          <cell r="AS38">
            <v>115000</v>
          </cell>
        </row>
        <row r="39">
          <cell r="A39" t="str">
            <v>Electric Data Systems</v>
          </cell>
          <cell r="B39">
            <v>36661</v>
          </cell>
          <cell r="C39">
            <v>35863</v>
          </cell>
          <cell r="AE39" t="str">
            <v xml:space="preserve"> </v>
          </cell>
          <cell r="AG39" t="str">
            <v xml:space="preserve"> </v>
          </cell>
          <cell r="AH39">
            <v>171250</v>
          </cell>
          <cell r="AS39">
            <v>171250</v>
          </cell>
        </row>
        <row r="40">
          <cell r="A40" t="str">
            <v>First Union Bank</v>
          </cell>
          <cell r="B40">
            <v>37575</v>
          </cell>
          <cell r="C40">
            <v>35832</v>
          </cell>
          <cell r="AE40" t="str">
            <v xml:space="preserve"> </v>
          </cell>
          <cell r="AG40" t="str">
            <v xml:space="preserve"> </v>
          </cell>
          <cell r="AH40">
            <v>80000</v>
          </cell>
          <cell r="AS40">
            <v>80000</v>
          </cell>
        </row>
        <row r="41">
          <cell r="A41" t="str">
            <v>FNMA 5.25%</v>
          </cell>
          <cell r="B41">
            <v>37636</v>
          </cell>
          <cell r="C41">
            <v>35927</v>
          </cell>
          <cell r="AJ41">
            <v>52500</v>
          </cell>
          <cell r="AS41">
            <v>52500</v>
          </cell>
        </row>
        <row r="42">
          <cell r="A42" t="str">
            <v>FNMA 5.25%</v>
          </cell>
          <cell r="B42">
            <v>37636</v>
          </cell>
          <cell r="C42">
            <v>35975</v>
          </cell>
          <cell r="AJ42">
            <v>78750</v>
          </cell>
          <cell r="AS42">
            <v>78750</v>
          </cell>
        </row>
        <row r="43">
          <cell r="A43" t="str">
            <v>Hanson Overseas</v>
          </cell>
          <cell r="B43">
            <v>37636</v>
          </cell>
          <cell r="C43">
            <v>35817</v>
          </cell>
          <cell r="AJ43">
            <v>110625</v>
          </cell>
          <cell r="AS43">
            <v>110625</v>
          </cell>
        </row>
        <row r="44">
          <cell r="A44" t="str">
            <v>International Lease Fin Corp</v>
          </cell>
          <cell r="B44">
            <v>37893</v>
          </cell>
          <cell r="C44">
            <v>36067</v>
          </cell>
          <cell r="AM44">
            <v>4888.5</v>
          </cell>
        </row>
        <row r="45">
          <cell r="AS45">
            <v>0</v>
          </cell>
        </row>
        <row r="46">
          <cell r="A46" t="str">
            <v xml:space="preserve">          Interest received - sec held</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242500</v>
          </cell>
          <cell r="T46">
            <v>205000</v>
          </cell>
          <cell r="U46">
            <v>0</v>
          </cell>
          <cell r="V46">
            <v>0</v>
          </cell>
          <cell r="W46">
            <v>0</v>
          </cell>
          <cell r="X46">
            <v>0</v>
          </cell>
          <cell r="Y46">
            <v>242500</v>
          </cell>
          <cell r="Z46">
            <v>205000</v>
          </cell>
          <cell r="AA46">
            <v>0</v>
          </cell>
          <cell r="AB46">
            <v>4822469.6900000004</v>
          </cell>
          <cell r="AC46">
            <v>162500</v>
          </cell>
          <cell r="AD46">
            <v>426937.5</v>
          </cell>
          <cell r="AE46">
            <v>221063.8</v>
          </cell>
          <cell r="AF46">
            <v>205600</v>
          </cell>
          <cell r="AG46">
            <v>399000</v>
          </cell>
          <cell r="AH46">
            <v>701475</v>
          </cell>
          <cell r="AI46">
            <v>162500</v>
          </cell>
          <cell r="AJ46">
            <v>668812.5</v>
          </cell>
          <cell r="AK46">
            <v>159050</v>
          </cell>
          <cell r="AL46">
            <v>205600</v>
          </cell>
          <cell r="AM46">
            <v>403888.5</v>
          </cell>
          <cell r="AN46">
            <v>0</v>
          </cell>
          <cell r="AO46">
            <v>0</v>
          </cell>
          <cell r="AR46">
            <v>2950150</v>
          </cell>
          <cell r="AS46">
            <v>3711538.8</v>
          </cell>
        </row>
        <row r="49">
          <cell r="A49" t="str">
            <v>Investments sold:</v>
          </cell>
        </row>
        <row r="50">
          <cell r="A50" t="str">
            <v>NationsBank Credit</v>
          </cell>
          <cell r="AC50">
            <v>13854.17</v>
          </cell>
          <cell r="AO50" t="str">
            <v xml:space="preserve"> </v>
          </cell>
          <cell r="AR50">
            <v>13854.17</v>
          </cell>
          <cell r="AS50">
            <v>13854.17</v>
          </cell>
        </row>
        <row r="51">
          <cell r="A51" t="str">
            <v xml:space="preserve">International Lease </v>
          </cell>
          <cell r="B51">
            <v>36739</v>
          </cell>
          <cell r="C51">
            <v>35664</v>
          </cell>
          <cell r="AG51">
            <v>46125</v>
          </cell>
          <cell r="AS51">
            <v>46125</v>
          </cell>
        </row>
        <row r="52">
          <cell r="A52" t="str">
            <v xml:space="preserve">           Interest  received - sec sold</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4314312.5</v>
          </cell>
          <cell r="AC52">
            <v>13854.17</v>
          </cell>
          <cell r="AD52">
            <v>0</v>
          </cell>
          <cell r="AE52">
            <v>0</v>
          </cell>
          <cell r="AF52">
            <v>0</v>
          </cell>
          <cell r="AG52">
            <v>46125</v>
          </cell>
          <cell r="AH52">
            <v>0</v>
          </cell>
          <cell r="AI52">
            <v>0</v>
          </cell>
          <cell r="AJ52">
            <v>0</v>
          </cell>
          <cell r="AK52">
            <v>0</v>
          </cell>
          <cell r="AL52">
            <v>0</v>
          </cell>
          <cell r="AM52">
            <v>0</v>
          </cell>
          <cell r="AN52">
            <v>0</v>
          </cell>
          <cell r="AO52">
            <v>0</v>
          </cell>
          <cell r="AR52">
            <v>13854.17</v>
          </cell>
          <cell r="AS52">
            <v>59979.17</v>
          </cell>
        </row>
        <row r="55">
          <cell r="A55" t="str">
            <v xml:space="preserve">          TOTAL INTEREST RECEIVED</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242500</v>
          </cell>
          <cell r="T55">
            <v>205000</v>
          </cell>
          <cell r="U55">
            <v>0</v>
          </cell>
          <cell r="V55">
            <v>0</v>
          </cell>
          <cell r="W55">
            <v>0</v>
          </cell>
          <cell r="X55">
            <v>0</v>
          </cell>
          <cell r="Y55">
            <v>242500</v>
          </cell>
          <cell r="Z55">
            <v>205000</v>
          </cell>
          <cell r="AA55">
            <v>0</v>
          </cell>
          <cell r="AB55">
            <v>9136782.1899999995</v>
          </cell>
          <cell r="AC55">
            <v>176354.17</v>
          </cell>
          <cell r="AD55">
            <v>426937.5</v>
          </cell>
          <cell r="AE55">
            <v>221063.8</v>
          </cell>
          <cell r="AF55">
            <v>205600</v>
          </cell>
          <cell r="AG55">
            <v>445125</v>
          </cell>
          <cell r="AH55">
            <v>701475</v>
          </cell>
          <cell r="AI55">
            <v>162500</v>
          </cell>
          <cell r="AJ55">
            <v>668812.5</v>
          </cell>
          <cell r="AK55">
            <v>159050</v>
          </cell>
          <cell r="AL55">
            <v>205600</v>
          </cell>
          <cell r="AM55">
            <v>403888.5</v>
          </cell>
          <cell r="AN55">
            <v>0</v>
          </cell>
          <cell r="AO55">
            <v>0</v>
          </cell>
          <cell r="AR55">
            <v>2964004.17</v>
          </cell>
          <cell r="AS55">
            <v>3771517.9699999997</v>
          </cell>
        </row>
        <row r="57">
          <cell r="A57" t="str">
            <v xml:space="preserve"> </v>
          </cell>
          <cell r="G57">
            <v>0</v>
          </cell>
          <cell r="H57">
            <v>406250</v>
          </cell>
          <cell r="I57">
            <v>237500</v>
          </cell>
          <cell r="J57">
            <v>68062.5</v>
          </cell>
          <cell r="K57">
            <v>483875.02</v>
          </cell>
          <cell r="L57">
            <v>397935.5</v>
          </cell>
          <cell r="M57">
            <v>924548.62</v>
          </cell>
          <cell r="N57">
            <v>237898.39</v>
          </cell>
          <cell r="O57">
            <v>860574.17</v>
          </cell>
          <cell r="P57">
            <v>68062.5</v>
          </cell>
          <cell r="Q57">
            <v>848505.75</v>
          </cell>
          <cell r="R57">
            <v>412428.67</v>
          </cell>
          <cell r="S57">
            <v>1518367.97</v>
          </cell>
          <cell r="T57">
            <v>927104.17</v>
          </cell>
          <cell r="U57">
            <v>963854.05</v>
          </cell>
          <cell r="V57">
            <v>81916.66</v>
          </cell>
          <cell r="W57">
            <v>682429.17</v>
          </cell>
          <cell r="X57">
            <v>412428.67</v>
          </cell>
          <cell r="Y57">
            <v>766168.17</v>
          </cell>
          <cell r="Z57">
            <v>520854.17000000004</v>
          </cell>
          <cell r="AA57">
            <v>816715.37</v>
          </cell>
          <cell r="AB57">
            <v>1449700.01</v>
          </cell>
          <cell r="AC57" t="str">
            <v xml:space="preserve"> </v>
          </cell>
          <cell r="AD57" t="str">
            <v xml:space="preserve"> </v>
          </cell>
          <cell r="AE57" t="str">
            <v xml:space="preserve"> </v>
          </cell>
          <cell r="AR57" t="str">
            <v xml:space="preserve"> </v>
          </cell>
          <cell r="AS57" t="str">
            <v xml:space="preserve"> </v>
          </cell>
        </row>
        <row r="59">
          <cell r="A59" t="str">
            <v>Diff</v>
          </cell>
          <cell r="D59">
            <v>0</v>
          </cell>
          <cell r="E59">
            <v>0</v>
          </cell>
          <cell r="F59">
            <v>0</v>
          </cell>
          <cell r="G59">
            <v>0</v>
          </cell>
          <cell r="H59">
            <v>-406250</v>
          </cell>
          <cell r="I59">
            <v>-237500</v>
          </cell>
          <cell r="J59">
            <v>-68062.5</v>
          </cell>
          <cell r="K59">
            <v>-483875.02</v>
          </cell>
          <cell r="L59">
            <v>-397935.5</v>
          </cell>
          <cell r="M59">
            <v>-924548.62</v>
          </cell>
          <cell r="N59">
            <v>-237898.39</v>
          </cell>
          <cell r="O59">
            <v>-860574.17</v>
          </cell>
          <cell r="P59">
            <v>-68062.5</v>
          </cell>
          <cell r="Q59">
            <v>-848505.75</v>
          </cell>
          <cell r="R59">
            <v>-412428.67</v>
          </cell>
          <cell r="S59">
            <v>-1275867.97</v>
          </cell>
          <cell r="T59">
            <v>-722104.17</v>
          </cell>
          <cell r="U59">
            <v>-963854.05</v>
          </cell>
          <cell r="V59">
            <v>-81916.66</v>
          </cell>
          <cell r="W59">
            <v>-682429.17</v>
          </cell>
          <cell r="X59">
            <v>-412428.67</v>
          </cell>
          <cell r="Y59">
            <v>-523668.17000000004</v>
          </cell>
          <cell r="Z59">
            <v>-315854.17000000004</v>
          </cell>
          <cell r="AA59">
            <v>-816715.37</v>
          </cell>
          <cell r="AB59">
            <v>-7687082.1799999997</v>
          </cell>
          <cell r="AR59" t="str">
            <v xml:space="preserve"> </v>
          </cell>
          <cell r="AS59" t="str">
            <v xml:space="preserve"> </v>
          </cell>
        </row>
      </sheetData>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rrative"/>
      <sheetName val="Review Key Points"/>
      <sheetName val="1"/>
      <sheetName val="2"/>
      <sheetName val="3"/>
      <sheetName val="4"/>
      <sheetName val="5"/>
      <sheetName val="6"/>
      <sheetName val="7"/>
      <sheetName val="8"/>
      <sheetName val="9"/>
      <sheetName val="ARS Report"/>
      <sheetName val="AJE"/>
      <sheetName val="BneWorkBookProperties"/>
      <sheetName val="Interest Received"/>
      <sheetName val="DETAIL 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ro 1"/>
      <sheetName val="Annex C"/>
      <sheetName val="Receivable Summary"/>
      <sheetName val="Amro 2"/>
      <sheetName val="Amro 3"/>
      <sheetName val="Amro 4"/>
      <sheetName val="Amro 5"/>
      <sheetName val="Amro 6"/>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2) GAAP Summary"/>
      <sheetName val="3) 2005 CSE"/>
      <sheetName val="4) Avg Shares"/>
      <sheetName val="5) NQ Options-Qtr"/>
      <sheetName val="6) FAS 123 OS"/>
      <sheetName val="7) 2005 Antidilutive"/>
      <sheetName val="8) Other OS"/>
      <sheetName val="9) Avg OS"/>
      <sheetName val="10) Avg MV"/>
      <sheetName val="11) 87' Dec"/>
      <sheetName val="12) 90' Dec"/>
      <sheetName val="13) COIP Dec"/>
      <sheetName val="14) DP 2005"/>
      <sheetName val="15) YTD Market Values"/>
      <sheetName val="16) LTIP Dec"/>
      <sheetName val="17) Co-Co Interest"/>
      <sheetName val="18) 87 Sep"/>
      <sheetName val="19) 87 Oct"/>
      <sheetName val="20) 87 Nov"/>
      <sheetName val="21) 90 Sep "/>
      <sheetName val="22) 90 Oct"/>
      <sheetName val="23) 90 Nov"/>
      <sheetName val="24) COIP Sep"/>
      <sheetName val="25) COIP Oct"/>
      <sheetName val="26) COIP Nov"/>
      <sheetName val="NA Rounding"/>
      <sheetName val="NA 51410060"/>
      <sheetName val="NA 2004 Restated Antidilutive"/>
      <sheetName val="NA 2003 Restated Antidilutive"/>
      <sheetName val="NA April"/>
      <sheetName val="NA May"/>
      <sheetName val="NA June"/>
      <sheetName val="NA July"/>
      <sheetName val="NA August"/>
      <sheetName val="NA September"/>
      <sheetName val="NA October"/>
      <sheetName val="NA November"/>
      <sheetName val="NA December"/>
    </sheetNames>
    <sheetDataSet>
      <sheetData sheetId="0" refreshError="1"/>
      <sheetData sheetId="1" refreshError="1">
        <row r="1">
          <cell r="A1" t="str">
            <v>EARNINGS PER SHARE CALCULATION</v>
          </cell>
        </row>
        <row r="2">
          <cell r="A2" t="str">
            <v>CSX CORPORATION</v>
          </cell>
        </row>
        <row r="3">
          <cell r="A3" t="str">
            <v xml:space="preserve">Qtr Ended </v>
          </cell>
          <cell r="C3">
            <v>38716</v>
          </cell>
        </row>
        <row r="5">
          <cell r="B5" t="str">
            <v>IF-CONVERTED</v>
          </cell>
        </row>
        <row r="7">
          <cell r="E7" t="str">
            <v>Tax Rate</v>
          </cell>
        </row>
        <row r="8">
          <cell r="D8" t="str">
            <v>A</v>
          </cell>
          <cell r="E8">
            <v>0.38</v>
          </cell>
        </row>
        <row r="9">
          <cell r="E9">
            <v>38716</v>
          </cell>
        </row>
        <row r="10">
          <cell r="E10" t="str">
            <v>QTR</v>
          </cell>
        </row>
        <row r="11">
          <cell r="A11" t="str">
            <v>Numerator (Millions):</v>
          </cell>
        </row>
        <row r="12">
          <cell r="B12" t="str">
            <v>Net Earnings from Continuing Operations</v>
          </cell>
          <cell r="E12">
            <v>236</v>
          </cell>
        </row>
        <row r="13">
          <cell r="B13" t="str">
            <v>Interest Expense on Convertible Debt, before tax</v>
          </cell>
          <cell r="E13">
            <v>1.4537487499999999</v>
          </cell>
        </row>
        <row r="14">
          <cell r="B14" t="str">
            <v>Interest Expense on Convertible Debt, after tax</v>
          </cell>
          <cell r="E14">
            <v>0.90132422499999998</v>
          </cell>
        </row>
        <row r="15">
          <cell r="B15" t="str">
            <v>Net Earnings (Loss) from Continuing Operations, If-Converted</v>
          </cell>
          <cell r="E15">
            <v>236.901324225</v>
          </cell>
        </row>
        <row r="17">
          <cell r="B17" t="str">
            <v>Discontinued Operations, Net of Tax</v>
          </cell>
        </row>
        <row r="20">
          <cell r="B20" t="str">
            <v xml:space="preserve">Net Earnings (Loss) </v>
          </cell>
          <cell r="D20" t="str">
            <v>Rx</v>
          </cell>
          <cell r="E20">
            <v>236</v>
          </cell>
        </row>
        <row r="21">
          <cell r="B21" t="str">
            <v>Net Earnings (Loss), If-Converted</v>
          </cell>
          <cell r="E21">
            <v>236.901324225</v>
          </cell>
        </row>
        <row r="25">
          <cell r="A25" t="str">
            <v>Denominator (Thousands):</v>
          </cell>
        </row>
        <row r="26">
          <cell r="B26" t="str">
            <v>Average Common Shares Outstanding</v>
          </cell>
          <cell r="D26" t="str">
            <v>4/</v>
          </cell>
          <cell r="E26">
            <v>217221.7797802198</v>
          </cell>
        </row>
        <row r="28">
          <cell r="B28" t="str">
            <v>Convertible Debt</v>
          </cell>
          <cell r="D28" t="str">
            <v>3/</v>
          </cell>
          <cell r="E28">
            <v>9728.039351899999</v>
          </cell>
        </row>
        <row r="29">
          <cell r="B29" t="str">
            <v>Effect of Potentially Dilutive Common Shares</v>
          </cell>
          <cell r="E29" t="e">
            <v>#REF!</v>
          </cell>
        </row>
        <row r="30">
          <cell r="E30" t="e">
            <v>#REF!</v>
          </cell>
        </row>
        <row r="32">
          <cell r="B32" t="str">
            <v>Average Common Shares Outstanding, Assuming Dilution</v>
          </cell>
          <cell r="D32" t="str">
            <v>Rx</v>
          </cell>
          <cell r="E32" t="e">
            <v>#REF!</v>
          </cell>
        </row>
        <row r="34">
          <cell r="A34" t="str">
            <v>BASIC Earnings Per Share:</v>
          </cell>
        </row>
        <row r="35">
          <cell r="B35" t="str">
            <v>From Continuing Operations</v>
          </cell>
          <cell r="D35" t="str">
            <v>Rx</v>
          </cell>
          <cell r="E35">
            <v>1.0864472256823399</v>
          </cell>
        </row>
        <row r="36">
          <cell r="B36" t="str">
            <v>From Discontinued Operations</v>
          </cell>
          <cell r="E36">
            <v>0</v>
          </cell>
        </row>
        <row r="37">
          <cell r="B37" t="str">
            <v>Cumulative Effect of Accounting Change</v>
          </cell>
          <cell r="E37" t="e">
            <v>#REF!</v>
          </cell>
        </row>
        <row r="38">
          <cell r="B38" t="str">
            <v xml:space="preserve">Net Earnings (Loss) </v>
          </cell>
          <cell r="E38">
            <v>1.0864472256823399</v>
          </cell>
        </row>
        <row r="41">
          <cell r="A41" t="str">
            <v>DILUTED Earnings Per Share:</v>
          </cell>
        </row>
        <row r="42">
          <cell r="B42" t="str">
            <v>From Continuing Operations, Assuming Dilution</v>
          </cell>
          <cell r="D42" t="str">
            <v>Rx</v>
          </cell>
          <cell r="E42" t="e">
            <v>#REF!</v>
          </cell>
        </row>
        <row r="43">
          <cell r="B43" t="str">
            <v>From Discontinued Operations, Assuming Dilution</v>
          </cell>
          <cell r="E43" t="e">
            <v>#REF!</v>
          </cell>
        </row>
        <row r="44">
          <cell r="B44" t="str">
            <v>Net Earnings (Loss), Assuming Dilution</v>
          </cell>
          <cell r="E44" t="e">
            <v>#REF!</v>
          </cell>
        </row>
        <row r="48">
          <cell r="C48" t="str">
            <v>AVERAGE SHARES</v>
          </cell>
        </row>
        <row r="49">
          <cell r="D49" t="str">
            <v>QTR</v>
          </cell>
        </row>
        <row r="50">
          <cell r="C50" t="str">
            <v>Weighted Avg. Shares O/S</v>
          </cell>
          <cell r="D50">
            <v>217221779.78021979</v>
          </cell>
        </row>
        <row r="52">
          <cell r="C52" t="str">
            <v>CSEs</v>
          </cell>
          <cell r="D52" t="e">
            <v>#REF!</v>
          </cell>
        </row>
        <row r="54">
          <cell r="C54" t="str">
            <v xml:space="preserve">     TOTAL</v>
          </cell>
          <cell r="D54" t="e">
            <v>#REF!</v>
          </cell>
        </row>
        <row r="57">
          <cell r="D57" t="str">
            <v>YEAR-TO-DATE</v>
          </cell>
        </row>
        <row r="59">
          <cell r="C59" t="str">
            <v>Weighted Avg. Shares O/S</v>
          </cell>
          <cell r="D59">
            <v>216425415.97252747</v>
          </cell>
        </row>
        <row r="61">
          <cell r="C61" t="str">
            <v>CSEs</v>
          </cell>
          <cell r="D61" t="e">
            <v>#REF!</v>
          </cell>
        </row>
        <row r="63">
          <cell r="C63" t="str">
            <v xml:space="preserve">     TOTAL</v>
          </cell>
          <cell r="D63" t="e">
            <v>#REF!</v>
          </cell>
        </row>
        <row r="67">
          <cell r="C67" t="str">
            <v>A</v>
          </cell>
          <cell r="D67" t="str">
            <v>Marginal Annual Tax Rates per McVeigh</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ckington"/>
      <sheetName val="Boca Bay"/>
      <sheetName val="RDC"/>
      <sheetName val="Paducah&amp;Louisville"/>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of Paid Loss"/>
      <sheetName val="Summary"/>
    </sheetNames>
    <sheetDataSet>
      <sheetData sheetId="0"/>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Index"/>
      <sheetName val="Summary"/>
      <sheetName val="Total Revenue"/>
      <sheetName val="Other Op Income"/>
      <sheetName val="Total Expense"/>
      <sheetName val="MSO"/>
      <sheetName val="L&amp;F"/>
      <sheetName val="Fuel"/>
      <sheetName val="Depreciation"/>
      <sheetName val="Rents"/>
      <sheetName val="Inland Transportation"/>
      <sheetName val="Other Income"/>
      <sheetName val="Appendix"/>
      <sheetName val="Total Exp. (Adj for PI &amp; Env)"/>
      <sheetName val="MSO (Adj for PI &amp; Env)"/>
    </sheetNames>
    <sheetDataSet>
      <sheetData sheetId="0">
        <row r="2">
          <cell r="B2" t="str">
            <v>2009</v>
          </cell>
        </row>
        <row r="3">
          <cell r="B3" t="str">
            <v>2008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
      <sheetName val="CSX_Disc"/>
      <sheetName val="Proj"/>
      <sheetName val="CSX"/>
      <sheetName val="Sea_Land"/>
      <sheetName val="Merged UTU"/>
      <sheetName val="Hotels_Merged"/>
      <sheetName val="Hotels_Un"/>
      <sheetName val="Supp"/>
      <sheetName val="Spec"/>
      <sheetName val="SL_Supp"/>
      <sheetName val="SL_Spec"/>
      <sheetName val="Results"/>
      <sheetName val="Allo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B4">
            <v>37622</v>
          </cell>
        </row>
        <row r="6">
          <cell r="B6">
            <v>6.5000000000000002E-2</v>
          </cell>
          <cell r="C6">
            <v>6.5000000000000002E-2</v>
          </cell>
        </row>
        <row r="7">
          <cell r="B7">
            <v>8.8999999999999996E-2</v>
          </cell>
          <cell r="C7">
            <v>8.8999999999999996E-2</v>
          </cell>
        </row>
      </sheetData>
      <sheetData sheetId="1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 BY RIN"/>
      <sheetName val="hypna"/>
      <sheetName val="na"/>
      <sheetName val="OTE BY RIN"/>
      <sheetName val="hypote"/>
      <sheetName val="ote"/>
      <sheetName val="Results"/>
      <sheetName val="P&amp;L"/>
      <sheetName val="Cover"/>
      <sheetName val="DETAIL RECORDS"/>
      <sheetName val="Business Areas"/>
      <sheetName val="Customers"/>
      <sheetName val="Document Types"/>
      <sheetName val="ZA60 Form"/>
      <sheetName val="fnd_gf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CAR JE"/>
      <sheetName val="FCAR REC"/>
      <sheetName val="FCAR PLAN"/>
      <sheetName val="Total FCAR"/>
      <sheetName val="3260"/>
      <sheetName val="3269"/>
      <sheetName val="3271"/>
      <sheetName val="3322"/>
      <sheetName val="3323"/>
      <sheetName val="3324"/>
      <sheetName val="3326"/>
      <sheetName val="3328"/>
      <sheetName val="3329"/>
      <sheetName val="3337"/>
      <sheetName val="3356"/>
      <sheetName val="3384"/>
      <sheetName val="3387"/>
      <sheetName val="3388"/>
      <sheetName val="3394"/>
      <sheetName val="3395"/>
      <sheetName val="3402"/>
      <sheetName val="3403"/>
      <sheetName val="3404"/>
      <sheetName val="3405"/>
      <sheetName val="3406"/>
      <sheetName val="3407"/>
      <sheetName val="3409"/>
      <sheetName val="3410"/>
      <sheetName val="3411"/>
      <sheetName val="3412"/>
      <sheetName val="3413"/>
      <sheetName val="3414"/>
      <sheetName val="3415"/>
      <sheetName val="3416"/>
      <sheetName val="3417"/>
      <sheetName val="3418"/>
      <sheetName val="3419"/>
      <sheetName val="3420"/>
      <sheetName val="3421"/>
      <sheetName val="3422"/>
      <sheetName val="3423"/>
      <sheetName val="3424"/>
      <sheetName val="3425"/>
      <sheetName val="3426"/>
      <sheetName val="3428"/>
      <sheetName val="3429"/>
      <sheetName val="3430"/>
      <sheetName val="3431"/>
      <sheetName val="3432"/>
      <sheetName val="3434"/>
      <sheetName val="3435"/>
      <sheetName val="3436"/>
      <sheetName val="3437"/>
      <sheetName val="3439"/>
      <sheetName val="3439A"/>
      <sheetName val="3440"/>
      <sheetName val="3463"/>
      <sheetName val="346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
      <sheetName val="Schedule 2"/>
      <sheetName val="Schedule 3"/>
      <sheetName val="Schedule 4"/>
      <sheetName val="Reserve"/>
      <sheetName val="DEPR LOT"/>
      <sheetName val="DEPR LOT 01"/>
      <sheetName val="Descriptions"/>
    </sheetNames>
    <sheetDataSet>
      <sheetData sheetId="0"/>
      <sheetData sheetId="1" refreshError="1"/>
      <sheetData sheetId="2" refreshError="1"/>
      <sheetData sheetId="3" refreshError="1"/>
      <sheetData sheetId="4"/>
      <sheetData sheetId="5">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52.01</v>
          </cell>
          <cell r="B2" t="str">
            <v xml:space="preserve">       </v>
          </cell>
          <cell r="C2">
            <v>26</v>
          </cell>
          <cell r="D2" t="str">
            <v xml:space="preserve">R2   </v>
          </cell>
          <cell r="E2">
            <v>10</v>
          </cell>
          <cell r="F2">
            <v>14443934</v>
          </cell>
          <cell r="G2">
            <v>8659993</v>
          </cell>
          <cell r="H2">
            <v>4339548</v>
          </cell>
          <cell r="I2">
            <v>500482</v>
          </cell>
          <cell r="J2">
            <v>3.46</v>
          </cell>
          <cell r="K2">
            <v>8.67</v>
          </cell>
          <cell r="L2" t="str">
            <v xml:space="preserve">      </v>
          </cell>
          <cell r="M2" t="str">
            <v xml:space="preserve">     </v>
          </cell>
          <cell r="N2">
            <v>0</v>
          </cell>
          <cell r="O2">
            <v>60</v>
          </cell>
          <cell r="P2">
            <v>24.2</v>
          </cell>
        </row>
        <row r="3">
          <cell r="A3">
            <v>52.02</v>
          </cell>
          <cell r="B3" t="str">
            <v xml:space="preserve">       </v>
          </cell>
          <cell r="C3">
            <v>26</v>
          </cell>
          <cell r="D3" t="str">
            <v xml:space="preserve">S1.5 </v>
          </cell>
          <cell r="E3">
            <v>10</v>
          </cell>
          <cell r="F3">
            <v>2805391186</v>
          </cell>
          <cell r="G3">
            <v>810175266</v>
          </cell>
          <cell r="H3">
            <v>1714676801</v>
          </cell>
          <cell r="I3">
            <v>97206805</v>
          </cell>
          <cell r="J3">
            <v>3.47</v>
          </cell>
          <cell r="K3">
            <v>17.64</v>
          </cell>
          <cell r="L3" t="str">
            <v xml:space="preserve">      </v>
          </cell>
          <cell r="M3" t="str">
            <v xml:space="preserve">     </v>
          </cell>
          <cell r="N3">
            <v>0</v>
          </cell>
          <cell r="O3">
            <v>28.9</v>
          </cell>
          <cell r="P3">
            <v>9.9</v>
          </cell>
        </row>
        <row r="4">
          <cell r="A4">
            <v>52.05</v>
          </cell>
          <cell r="B4" t="str">
            <v xml:space="preserve">       </v>
          </cell>
          <cell r="C4">
            <v>26</v>
          </cell>
          <cell r="D4" t="str">
            <v xml:space="preserve">R2   </v>
          </cell>
          <cell r="E4">
            <v>2</v>
          </cell>
          <cell r="F4">
            <v>41156797</v>
          </cell>
          <cell r="G4">
            <v>17624932</v>
          </cell>
          <cell r="H4">
            <v>22708729</v>
          </cell>
          <cell r="I4">
            <v>1552846</v>
          </cell>
          <cell r="J4">
            <v>3.77</v>
          </cell>
          <cell r="K4">
            <v>14.62</v>
          </cell>
          <cell r="L4" t="str">
            <v xml:space="preserve">      </v>
          </cell>
          <cell r="M4" t="str">
            <v xml:space="preserve">     </v>
          </cell>
          <cell r="N4">
            <v>0</v>
          </cell>
          <cell r="O4">
            <v>42.8</v>
          </cell>
          <cell r="P4">
            <v>13.8</v>
          </cell>
        </row>
        <row r="5">
          <cell r="A5">
            <v>53.01</v>
          </cell>
          <cell r="B5" t="str">
            <v xml:space="preserve">       </v>
          </cell>
          <cell r="C5">
            <v>23</v>
          </cell>
          <cell r="D5" t="str">
            <v xml:space="preserve">L2   </v>
          </cell>
          <cell r="E5">
            <v>17</v>
          </cell>
          <cell r="F5">
            <v>19874387</v>
          </cell>
          <cell r="G5">
            <v>10566559</v>
          </cell>
          <cell r="H5">
            <v>5929182</v>
          </cell>
          <cell r="I5">
            <v>717565</v>
          </cell>
          <cell r="J5">
            <v>3.61</v>
          </cell>
          <cell r="K5">
            <v>8.26</v>
          </cell>
          <cell r="L5" t="str">
            <v xml:space="preserve">      </v>
          </cell>
          <cell r="M5" t="str">
            <v xml:space="preserve">     </v>
          </cell>
          <cell r="N5">
            <v>0</v>
          </cell>
          <cell r="O5">
            <v>53.2</v>
          </cell>
          <cell r="P5">
            <v>27.8</v>
          </cell>
        </row>
        <row r="6">
          <cell r="A6">
            <v>53.02</v>
          </cell>
          <cell r="B6" t="str">
            <v xml:space="preserve">       </v>
          </cell>
          <cell r="C6">
            <v>24</v>
          </cell>
          <cell r="D6" t="str">
            <v xml:space="preserve">S1   </v>
          </cell>
          <cell r="E6">
            <v>17</v>
          </cell>
          <cell r="F6">
            <v>66743371</v>
          </cell>
          <cell r="G6">
            <v>30424932</v>
          </cell>
          <cell r="H6">
            <v>24972066</v>
          </cell>
          <cell r="I6">
            <v>2310055</v>
          </cell>
          <cell r="J6">
            <v>3.46</v>
          </cell>
          <cell r="K6">
            <v>10.81</v>
          </cell>
          <cell r="L6" t="str">
            <v xml:space="preserve">      </v>
          </cell>
          <cell r="M6" t="str">
            <v xml:space="preserve">     </v>
          </cell>
          <cell r="N6">
            <v>0</v>
          </cell>
          <cell r="O6">
            <v>45.6</v>
          </cell>
          <cell r="P6">
            <v>20</v>
          </cell>
        </row>
        <row r="7">
          <cell r="A7">
            <v>53.03</v>
          </cell>
          <cell r="B7" t="str">
            <v xml:space="preserve">       </v>
          </cell>
          <cell r="C7">
            <v>25</v>
          </cell>
          <cell r="D7" t="str">
            <v xml:space="preserve">L2.5 </v>
          </cell>
          <cell r="E7">
            <v>17</v>
          </cell>
          <cell r="F7">
            <v>213309125</v>
          </cell>
          <cell r="G7">
            <v>88486636</v>
          </cell>
          <cell r="H7">
            <v>88559938</v>
          </cell>
          <cell r="I7">
            <v>7081863</v>
          </cell>
          <cell r="J7">
            <v>3.32</v>
          </cell>
          <cell r="K7">
            <v>12.51</v>
          </cell>
          <cell r="L7" t="str">
            <v xml:space="preserve">      </v>
          </cell>
          <cell r="M7" t="str">
            <v xml:space="preserve">     </v>
          </cell>
          <cell r="N7">
            <v>0</v>
          </cell>
          <cell r="O7">
            <v>41.5</v>
          </cell>
          <cell r="P7">
            <v>18.399999999999999</v>
          </cell>
        </row>
        <row r="8">
          <cell r="A8">
            <v>53.04</v>
          </cell>
          <cell r="B8" t="str">
            <v xml:space="preserve">       </v>
          </cell>
          <cell r="C8">
            <v>28</v>
          </cell>
          <cell r="D8" t="str">
            <v xml:space="preserve">S1   </v>
          </cell>
          <cell r="E8">
            <v>21</v>
          </cell>
          <cell r="F8">
            <v>144320957</v>
          </cell>
          <cell r="G8">
            <v>42722939</v>
          </cell>
          <cell r="H8">
            <v>71290617</v>
          </cell>
          <cell r="I8">
            <v>4070284</v>
          </cell>
          <cell r="J8">
            <v>2.82</v>
          </cell>
          <cell r="K8">
            <v>17.510000000000002</v>
          </cell>
          <cell r="L8" t="str">
            <v xml:space="preserve">      </v>
          </cell>
          <cell r="M8" t="str">
            <v xml:space="preserve">     </v>
          </cell>
          <cell r="N8">
            <v>0</v>
          </cell>
          <cell r="O8">
            <v>29.6</v>
          </cell>
          <cell r="P8">
            <v>14.1</v>
          </cell>
        </row>
        <row r="9">
          <cell r="A9">
            <v>53.05</v>
          </cell>
          <cell r="B9" t="str">
            <v xml:space="preserve">       </v>
          </cell>
          <cell r="C9">
            <v>26</v>
          </cell>
          <cell r="D9" t="str">
            <v xml:space="preserve">R2   </v>
          </cell>
          <cell r="E9">
            <v>18</v>
          </cell>
          <cell r="F9">
            <v>281087275</v>
          </cell>
          <cell r="G9">
            <v>63297712</v>
          </cell>
          <cell r="H9">
            <v>167193854</v>
          </cell>
          <cell r="I9">
            <v>8873925</v>
          </cell>
          <cell r="J9">
            <v>3.16</v>
          </cell>
          <cell r="K9">
            <v>18.84</v>
          </cell>
          <cell r="L9" t="str">
            <v xml:space="preserve">      </v>
          </cell>
          <cell r="M9" t="str">
            <v xml:space="preserve">     </v>
          </cell>
          <cell r="N9">
            <v>0</v>
          </cell>
          <cell r="O9">
            <v>22.5</v>
          </cell>
          <cell r="P9">
            <v>8.6999999999999993</v>
          </cell>
        </row>
        <row r="10">
          <cell r="A10">
            <v>53.06</v>
          </cell>
          <cell r="B10" t="str">
            <v xml:space="preserve">       </v>
          </cell>
          <cell r="C10">
            <v>30</v>
          </cell>
          <cell r="D10" t="str">
            <v xml:space="preserve">L2   </v>
          </cell>
          <cell r="E10">
            <v>15</v>
          </cell>
          <cell r="F10">
            <v>321704569</v>
          </cell>
          <cell r="G10">
            <v>134343201</v>
          </cell>
          <cell r="H10">
            <v>139105683</v>
          </cell>
          <cell r="I10">
            <v>9105848</v>
          </cell>
          <cell r="J10">
            <v>2.83</v>
          </cell>
          <cell r="K10">
            <v>15.28</v>
          </cell>
          <cell r="L10" t="str">
            <v xml:space="preserve">      </v>
          </cell>
          <cell r="M10" t="str">
            <v xml:space="preserve">     </v>
          </cell>
          <cell r="N10">
            <v>0</v>
          </cell>
          <cell r="O10">
            <v>41.8</v>
          </cell>
          <cell r="P10">
            <v>21.6</v>
          </cell>
        </row>
        <row r="11">
          <cell r="A11">
            <v>53.07</v>
          </cell>
          <cell r="B11" t="str">
            <v xml:space="preserve">       </v>
          </cell>
          <cell r="C11">
            <v>21</v>
          </cell>
          <cell r="D11" t="str">
            <v xml:space="preserve">L3   </v>
          </cell>
          <cell r="E11">
            <v>19</v>
          </cell>
          <cell r="F11">
            <v>530848790</v>
          </cell>
          <cell r="G11">
            <v>197541323</v>
          </cell>
          <cell r="H11">
            <v>232446197</v>
          </cell>
          <cell r="I11">
            <v>20467406</v>
          </cell>
          <cell r="J11">
            <v>3.86</v>
          </cell>
          <cell r="K11">
            <v>11.36</v>
          </cell>
          <cell r="L11" t="str">
            <v xml:space="preserve">      </v>
          </cell>
          <cell r="M11" t="str">
            <v xml:space="preserve">     </v>
          </cell>
          <cell r="N11">
            <v>0</v>
          </cell>
          <cell r="O11">
            <v>37.200000000000003</v>
          </cell>
          <cell r="P11">
            <v>12.7</v>
          </cell>
        </row>
        <row r="12">
          <cell r="A12">
            <v>53.08</v>
          </cell>
          <cell r="B12" t="str">
            <v xml:space="preserve">       </v>
          </cell>
          <cell r="C12">
            <v>28</v>
          </cell>
          <cell r="D12" t="str">
            <v xml:space="preserve">L2   </v>
          </cell>
          <cell r="E12">
            <v>12</v>
          </cell>
          <cell r="F12">
            <v>127955728</v>
          </cell>
          <cell r="G12">
            <v>51917681</v>
          </cell>
          <cell r="H12">
            <v>60683360</v>
          </cell>
          <cell r="I12">
            <v>4019857</v>
          </cell>
          <cell r="J12">
            <v>3.14</v>
          </cell>
          <cell r="K12">
            <v>15.1</v>
          </cell>
          <cell r="L12" t="str">
            <v xml:space="preserve">      </v>
          </cell>
          <cell r="M12" t="str">
            <v xml:space="preserve">     </v>
          </cell>
          <cell r="N12">
            <v>0</v>
          </cell>
          <cell r="O12">
            <v>40.6</v>
          </cell>
          <cell r="P12">
            <v>18.600000000000001</v>
          </cell>
        </row>
        <row r="13">
          <cell r="A13">
            <v>53.11</v>
          </cell>
          <cell r="B13" t="str">
            <v xml:space="preserve">       </v>
          </cell>
          <cell r="C13">
            <v>20</v>
          </cell>
          <cell r="D13" t="str">
            <v xml:space="preserve">S2   </v>
          </cell>
          <cell r="E13">
            <v>16</v>
          </cell>
          <cell r="F13">
            <v>12880079</v>
          </cell>
          <cell r="G13">
            <v>3194402</v>
          </cell>
          <cell r="H13">
            <v>7624864</v>
          </cell>
          <cell r="I13">
            <v>540963</v>
          </cell>
          <cell r="J13">
            <v>4.2</v>
          </cell>
          <cell r="K13">
            <v>14.09</v>
          </cell>
          <cell r="L13" t="str">
            <v xml:space="preserve">      </v>
          </cell>
          <cell r="M13" t="str">
            <v xml:space="preserve">     </v>
          </cell>
          <cell r="N13">
            <v>0</v>
          </cell>
          <cell r="O13">
            <v>24.8</v>
          </cell>
          <cell r="P13">
            <v>6</v>
          </cell>
        </row>
        <row r="14">
          <cell r="A14">
            <v>53.12</v>
          </cell>
          <cell r="B14" t="str">
            <v xml:space="preserve">       </v>
          </cell>
          <cell r="C14">
            <v>24</v>
          </cell>
          <cell r="D14" t="str">
            <v xml:space="preserve">S2   </v>
          </cell>
          <cell r="E14">
            <v>11</v>
          </cell>
          <cell r="F14">
            <v>12746244</v>
          </cell>
          <cell r="G14">
            <v>1352901</v>
          </cell>
          <cell r="H14">
            <v>9991256</v>
          </cell>
          <cell r="I14">
            <v>473051</v>
          </cell>
          <cell r="J14">
            <v>3.71</v>
          </cell>
          <cell r="K14">
            <v>21.12</v>
          </cell>
          <cell r="L14" t="str">
            <v xml:space="preserve">      </v>
          </cell>
          <cell r="M14" t="str">
            <v xml:space="preserve">     </v>
          </cell>
          <cell r="N14">
            <v>0</v>
          </cell>
          <cell r="O14">
            <v>10.6</v>
          </cell>
          <cell r="P14">
            <v>2.9</v>
          </cell>
        </row>
        <row r="15">
          <cell r="A15">
            <v>53.13</v>
          </cell>
          <cell r="B15" t="str">
            <v xml:space="preserve">       </v>
          </cell>
          <cell r="C15">
            <v>22</v>
          </cell>
          <cell r="D15" t="str">
            <v xml:space="preserve">L0   </v>
          </cell>
          <cell r="E15">
            <v>24</v>
          </cell>
          <cell r="F15">
            <v>214597</v>
          </cell>
          <cell r="G15">
            <v>91943</v>
          </cell>
          <cell r="H15">
            <v>71151</v>
          </cell>
          <cell r="I15">
            <v>7421</v>
          </cell>
          <cell r="J15">
            <v>3.46</v>
          </cell>
          <cell r="K15">
            <v>9.59</v>
          </cell>
          <cell r="L15" t="str">
            <v xml:space="preserve">      </v>
          </cell>
          <cell r="M15" t="str">
            <v xml:space="preserve">     </v>
          </cell>
          <cell r="N15">
            <v>0</v>
          </cell>
          <cell r="O15">
            <v>42.8</v>
          </cell>
          <cell r="P15">
            <v>33.6</v>
          </cell>
        </row>
        <row r="16">
          <cell r="A16">
            <v>53.14</v>
          </cell>
          <cell r="B16" t="str">
            <v xml:space="preserve">       </v>
          </cell>
          <cell r="C16">
            <v>29</v>
          </cell>
          <cell r="D16" t="str">
            <v xml:space="preserve">L3   </v>
          </cell>
          <cell r="E16">
            <v>19</v>
          </cell>
          <cell r="F16">
            <v>16138196</v>
          </cell>
          <cell r="G16">
            <v>6018677</v>
          </cell>
          <cell r="H16">
            <v>7053262</v>
          </cell>
          <cell r="I16">
            <v>450982</v>
          </cell>
          <cell r="J16">
            <v>2.79</v>
          </cell>
          <cell r="K16">
            <v>15.64</v>
          </cell>
          <cell r="L16" t="str">
            <v xml:space="preserve">      </v>
          </cell>
          <cell r="M16" t="str">
            <v xml:space="preserve">     </v>
          </cell>
          <cell r="N16">
            <v>0</v>
          </cell>
          <cell r="O16">
            <v>37.299999999999997</v>
          </cell>
          <cell r="P16">
            <v>18.5</v>
          </cell>
        </row>
        <row r="17">
          <cell r="A17">
            <v>53.15</v>
          </cell>
          <cell r="B17" t="str">
            <v xml:space="preserve">       </v>
          </cell>
          <cell r="C17">
            <v>26</v>
          </cell>
          <cell r="D17" t="str">
            <v xml:space="preserve">R2   </v>
          </cell>
          <cell r="E17">
            <v>12</v>
          </cell>
          <cell r="F17">
            <v>61219090</v>
          </cell>
          <cell r="G17">
            <v>18945647</v>
          </cell>
          <cell r="H17">
            <v>34927152</v>
          </cell>
          <cell r="I17">
            <v>2074103</v>
          </cell>
          <cell r="J17">
            <v>3.39</v>
          </cell>
          <cell r="K17">
            <v>16.84</v>
          </cell>
          <cell r="L17" t="str">
            <v xml:space="preserve">      </v>
          </cell>
          <cell r="M17" t="str">
            <v xml:space="preserve">     </v>
          </cell>
          <cell r="N17">
            <v>0</v>
          </cell>
          <cell r="O17">
            <v>30.9</v>
          </cell>
          <cell r="P17">
            <v>11.8</v>
          </cell>
        </row>
        <row r="18">
          <cell r="A18">
            <v>53.16</v>
          </cell>
          <cell r="B18" t="str">
            <v xml:space="preserve">       </v>
          </cell>
          <cell r="C18">
            <v>22</v>
          </cell>
          <cell r="D18" t="str">
            <v xml:space="preserve">L2   </v>
          </cell>
          <cell r="E18">
            <v>11</v>
          </cell>
          <cell r="F18">
            <v>11319363</v>
          </cell>
          <cell r="G18">
            <v>6386142</v>
          </cell>
          <cell r="H18">
            <v>3688091</v>
          </cell>
          <cell r="I18">
            <v>458378</v>
          </cell>
          <cell r="J18">
            <v>4.05</v>
          </cell>
          <cell r="K18">
            <v>8.0500000000000007</v>
          </cell>
          <cell r="L18" t="str">
            <v xml:space="preserve">      </v>
          </cell>
          <cell r="M18" t="str">
            <v xml:space="preserve">     </v>
          </cell>
          <cell r="N18">
            <v>0</v>
          </cell>
          <cell r="O18">
            <v>56.4</v>
          </cell>
          <cell r="P18">
            <v>24.4</v>
          </cell>
        </row>
        <row r="19">
          <cell r="A19">
            <v>53.17</v>
          </cell>
          <cell r="B19" t="str">
            <v xml:space="preserve">       </v>
          </cell>
          <cell r="C19">
            <v>23</v>
          </cell>
          <cell r="D19" t="str">
            <v xml:space="preserve">L2.5 </v>
          </cell>
          <cell r="E19">
            <v>9</v>
          </cell>
          <cell r="F19">
            <v>356053358</v>
          </cell>
          <cell r="G19">
            <v>125672317</v>
          </cell>
          <cell r="H19">
            <v>198336239</v>
          </cell>
          <cell r="I19">
            <v>14094372</v>
          </cell>
          <cell r="J19">
            <v>3.96</v>
          </cell>
          <cell r="K19">
            <v>14.07</v>
          </cell>
          <cell r="L19" t="str">
            <v xml:space="preserve">      </v>
          </cell>
          <cell r="M19" t="str">
            <v xml:space="preserve">     </v>
          </cell>
          <cell r="N19">
            <v>0</v>
          </cell>
          <cell r="O19">
            <v>35.299999999999997</v>
          </cell>
          <cell r="P19">
            <v>10.5</v>
          </cell>
        </row>
        <row r="20">
          <cell r="A20">
            <v>53.53</v>
          </cell>
          <cell r="B20" t="str">
            <v xml:space="preserve">       </v>
          </cell>
          <cell r="C20">
            <v>6</v>
          </cell>
          <cell r="D20" t="str">
            <v xml:space="preserve">S1.5 </v>
          </cell>
          <cell r="E20">
            <v>31</v>
          </cell>
          <cell r="F20">
            <v>25977820</v>
          </cell>
          <cell r="G20">
            <v>8962348</v>
          </cell>
          <cell r="H20">
            <v>8962348</v>
          </cell>
          <cell r="I20">
            <v>2988047</v>
          </cell>
          <cell r="J20">
            <v>11.5</v>
          </cell>
          <cell r="K20">
            <v>3</v>
          </cell>
          <cell r="L20" t="str">
            <v xml:space="preserve">      </v>
          </cell>
          <cell r="M20" t="str">
            <v xml:space="preserve">     </v>
          </cell>
          <cell r="N20">
            <v>0</v>
          </cell>
          <cell r="O20">
            <v>34.5</v>
          </cell>
          <cell r="P20">
            <v>3.5</v>
          </cell>
        </row>
        <row r="21">
          <cell r="A21">
            <v>53.55</v>
          </cell>
          <cell r="B21" t="str">
            <v xml:space="preserve">       </v>
          </cell>
          <cell r="C21">
            <v>11</v>
          </cell>
          <cell r="D21" t="str">
            <v xml:space="preserve">R2.5 </v>
          </cell>
          <cell r="E21">
            <v>28</v>
          </cell>
          <cell r="F21">
            <v>31187039</v>
          </cell>
          <cell r="G21">
            <v>6491645</v>
          </cell>
          <cell r="H21">
            <v>15963023</v>
          </cell>
          <cell r="I21">
            <v>2041129</v>
          </cell>
          <cell r="J21">
            <v>6.54</v>
          </cell>
          <cell r="K21">
            <v>7.82</v>
          </cell>
          <cell r="L21" t="str">
            <v xml:space="preserve">      </v>
          </cell>
          <cell r="M21" t="str">
            <v xml:space="preserve">     </v>
          </cell>
          <cell r="N21">
            <v>0</v>
          </cell>
          <cell r="O21">
            <v>20.8</v>
          </cell>
          <cell r="P21">
            <v>3.5</v>
          </cell>
        </row>
        <row r="22">
          <cell r="A22">
            <v>53.56</v>
          </cell>
          <cell r="B22" t="str">
            <v xml:space="preserve">       </v>
          </cell>
          <cell r="C22">
            <v>6</v>
          </cell>
          <cell r="D22" t="str">
            <v xml:space="preserve">L2.5 </v>
          </cell>
          <cell r="E22">
            <v>30</v>
          </cell>
          <cell r="F22">
            <v>37291667</v>
          </cell>
          <cell r="G22">
            <v>13268748</v>
          </cell>
          <cell r="H22">
            <v>12835419</v>
          </cell>
          <cell r="I22">
            <v>4351565</v>
          </cell>
          <cell r="J22">
            <v>11.67</v>
          </cell>
          <cell r="K22">
            <v>2.95</v>
          </cell>
          <cell r="L22" t="str">
            <v xml:space="preserve">      </v>
          </cell>
          <cell r="M22" t="str">
            <v xml:space="preserve">     </v>
          </cell>
          <cell r="N22">
            <v>0</v>
          </cell>
          <cell r="O22">
            <v>35.6</v>
          </cell>
          <cell r="P22">
            <v>3.5</v>
          </cell>
        </row>
        <row r="23">
          <cell r="A23">
            <v>53.57</v>
          </cell>
          <cell r="B23" t="str">
            <v xml:space="preserve">       </v>
          </cell>
          <cell r="C23">
            <v>6</v>
          </cell>
          <cell r="D23" t="str">
            <v xml:space="preserve">R3   </v>
          </cell>
          <cell r="E23">
            <v>28</v>
          </cell>
          <cell r="F23">
            <v>25943296</v>
          </cell>
          <cell r="G23">
            <v>9899962</v>
          </cell>
          <cell r="H23">
            <v>8779211</v>
          </cell>
          <cell r="I23">
            <v>3113818</v>
          </cell>
          <cell r="J23">
            <v>12</v>
          </cell>
          <cell r="K23">
            <v>2.82</v>
          </cell>
          <cell r="L23" t="str">
            <v xml:space="preserve">      </v>
          </cell>
          <cell r="M23" t="str">
            <v xml:space="preserve">     </v>
          </cell>
          <cell r="N23">
            <v>0</v>
          </cell>
          <cell r="O23">
            <v>38.200000000000003</v>
          </cell>
          <cell r="P23">
            <v>3.5</v>
          </cell>
        </row>
        <row r="24">
          <cell r="A24">
            <v>53.58</v>
          </cell>
          <cell r="B24" t="str">
            <v xml:space="preserve">       </v>
          </cell>
          <cell r="C24">
            <v>14</v>
          </cell>
          <cell r="D24" t="str">
            <v xml:space="preserve">L2   </v>
          </cell>
          <cell r="E24">
            <v>47</v>
          </cell>
          <cell r="F24">
            <v>4071687</v>
          </cell>
          <cell r="G24">
            <v>513387</v>
          </cell>
          <cell r="H24">
            <v>1644607</v>
          </cell>
          <cell r="I24">
            <v>154081</v>
          </cell>
          <cell r="J24">
            <v>3.78</v>
          </cell>
          <cell r="K24">
            <v>10.67</v>
          </cell>
          <cell r="L24" t="str">
            <v xml:space="preserve">      </v>
          </cell>
          <cell r="M24" t="str">
            <v xml:space="preserve">     </v>
          </cell>
          <cell r="N24">
            <v>0</v>
          </cell>
          <cell r="O24">
            <v>12.6</v>
          </cell>
          <cell r="P24">
            <v>3.5</v>
          </cell>
        </row>
        <row r="25">
          <cell r="A25">
            <v>53.65</v>
          </cell>
          <cell r="B25" t="str">
            <v xml:space="preserve">       </v>
          </cell>
          <cell r="C25">
            <v>10</v>
          </cell>
          <cell r="D25" t="str">
            <v xml:space="preserve">R1   </v>
          </cell>
          <cell r="E25">
            <v>37</v>
          </cell>
          <cell r="F25">
            <v>392374</v>
          </cell>
          <cell r="G25">
            <v>61305</v>
          </cell>
          <cell r="H25">
            <v>185891</v>
          </cell>
          <cell r="I25">
            <v>24720</v>
          </cell>
          <cell r="J25">
            <v>6.3</v>
          </cell>
          <cell r="K25">
            <v>7.52</v>
          </cell>
          <cell r="L25" t="str">
            <v xml:space="preserve">      </v>
          </cell>
          <cell r="M25" t="str">
            <v xml:space="preserve">     </v>
          </cell>
          <cell r="N25">
            <v>0</v>
          </cell>
          <cell r="O25">
            <v>15.6</v>
          </cell>
          <cell r="P25">
            <v>3.5</v>
          </cell>
        </row>
        <row r="26">
          <cell r="A26">
            <v>58.01</v>
          </cell>
          <cell r="B26" t="str">
            <v xml:space="preserve">       </v>
          </cell>
          <cell r="C26">
            <v>10</v>
          </cell>
          <cell r="D26" t="str">
            <v xml:space="preserve">SQ   </v>
          </cell>
          <cell r="E26">
            <v>60</v>
          </cell>
          <cell r="F26">
            <v>25283782</v>
          </cell>
          <cell r="G26">
            <v>1517027</v>
          </cell>
          <cell r="H26">
            <v>8596486</v>
          </cell>
          <cell r="I26">
            <v>1011351</v>
          </cell>
          <cell r="J26">
            <v>4</v>
          </cell>
          <cell r="K26">
            <v>8.5</v>
          </cell>
          <cell r="L26" t="str">
            <v xml:space="preserve">      </v>
          </cell>
          <cell r="M26" t="str">
            <v xml:space="preserve">     </v>
          </cell>
          <cell r="N26">
            <v>0</v>
          </cell>
          <cell r="O26">
            <v>6</v>
          </cell>
          <cell r="P26">
            <v>1.5</v>
          </cell>
        </row>
        <row r="27">
          <cell r="A27">
            <v>58.02</v>
          </cell>
          <cell r="B27" t="str">
            <v xml:space="preserve">       </v>
          </cell>
          <cell r="C27">
            <v>6</v>
          </cell>
          <cell r="D27" t="str">
            <v xml:space="preserve">L2.5 </v>
          </cell>
          <cell r="E27">
            <v>16</v>
          </cell>
          <cell r="F27">
            <v>74961873</v>
          </cell>
          <cell r="G27">
            <v>26483176</v>
          </cell>
          <cell r="H27">
            <v>36484797</v>
          </cell>
          <cell r="I27">
            <v>10496761</v>
          </cell>
          <cell r="J27">
            <v>14</v>
          </cell>
          <cell r="K27">
            <v>3.48</v>
          </cell>
          <cell r="L27" t="str">
            <v xml:space="preserve">      </v>
          </cell>
          <cell r="M27" t="str">
            <v xml:space="preserve">     </v>
          </cell>
          <cell r="N27">
            <v>0</v>
          </cell>
          <cell r="O27">
            <v>35.299999999999997</v>
          </cell>
          <cell r="P27">
            <v>3.1</v>
          </cell>
        </row>
        <row r="28">
          <cell r="A28">
            <v>58.03</v>
          </cell>
          <cell r="B28" t="str">
            <v xml:space="preserve">       </v>
          </cell>
          <cell r="C28">
            <v>11</v>
          </cell>
          <cell r="D28" t="str">
            <v xml:space="preserve">S0.5 </v>
          </cell>
          <cell r="E28">
            <v>15</v>
          </cell>
          <cell r="F28">
            <v>109458811</v>
          </cell>
          <cell r="G28">
            <v>48860938</v>
          </cell>
          <cell r="H28">
            <v>44179051</v>
          </cell>
          <cell r="I28">
            <v>8457335</v>
          </cell>
          <cell r="J28">
            <v>7.73</v>
          </cell>
          <cell r="K28">
            <v>5.22</v>
          </cell>
          <cell r="L28" t="str">
            <v xml:space="preserve">      </v>
          </cell>
          <cell r="M28" t="str">
            <v xml:space="preserve">     </v>
          </cell>
          <cell r="N28">
            <v>0</v>
          </cell>
          <cell r="O28">
            <v>44.6</v>
          </cell>
          <cell r="P28">
            <v>8.6999999999999993</v>
          </cell>
        </row>
        <row r="29">
          <cell r="A29">
            <v>58.04</v>
          </cell>
          <cell r="B29" t="str">
            <v xml:space="preserve">       </v>
          </cell>
          <cell r="C29">
            <v>13</v>
          </cell>
          <cell r="D29" t="str">
            <v xml:space="preserve">L0.5 </v>
          </cell>
          <cell r="E29">
            <v>10</v>
          </cell>
          <cell r="F29">
            <v>3394896</v>
          </cell>
          <cell r="G29">
            <v>1580566</v>
          </cell>
          <cell r="H29">
            <v>1474840</v>
          </cell>
          <cell r="I29">
            <v>234961</v>
          </cell>
          <cell r="J29">
            <v>6.92</v>
          </cell>
          <cell r="K29">
            <v>6.28</v>
          </cell>
          <cell r="L29" t="str">
            <v xml:space="preserve">      </v>
          </cell>
          <cell r="M29" t="str">
            <v xml:space="preserve">     </v>
          </cell>
          <cell r="N29">
            <v>0</v>
          </cell>
          <cell r="O29">
            <v>46.6</v>
          </cell>
          <cell r="P29">
            <v>17.3</v>
          </cell>
        </row>
        <row r="30">
          <cell r="A30" t="str">
            <v>_x001A_</v>
          </cell>
        </row>
      </sheetData>
      <sheetData sheetId="6"/>
      <sheetData sheetId="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1A"/>
      <sheetName val="Schedule 1B"/>
      <sheetName val="Schedule 2A"/>
      <sheetName val="Schedule 2B"/>
      <sheetName val="Schedule 3A"/>
      <sheetName val="Schedule 3B"/>
      <sheetName val="Schedule 4A"/>
      <sheetName val="Schedule 4B"/>
      <sheetName val="Descriptions"/>
      <sheetName val="Depr_Lot"/>
      <sheetName val="Depr_Lot GAAP"/>
      <sheetName val="Old Curves"/>
      <sheetName val="Reserv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ow r="1">
          <cell r="A1">
            <v>8.11</v>
          </cell>
          <cell r="B1" t="str">
            <v>Crossties - Wood - Density Class I</v>
          </cell>
        </row>
        <row r="2">
          <cell r="A2">
            <v>8.1199999999999992</v>
          </cell>
          <cell r="B2" t="str">
            <v>Crossties - Wood - Density Class II</v>
          </cell>
        </row>
        <row r="3">
          <cell r="A3">
            <v>8.14</v>
          </cell>
          <cell r="B3" t="str">
            <v>Crossties - Wood - Density Class IV</v>
          </cell>
        </row>
        <row r="4">
          <cell r="A4">
            <v>8.2100000000000009</v>
          </cell>
          <cell r="B4" t="str">
            <v>Switch Ties - Wood - Density Class I</v>
          </cell>
        </row>
        <row r="5">
          <cell r="A5">
            <v>8.2200000000000006</v>
          </cell>
          <cell r="B5" t="str">
            <v>Switch Ties - Wood - Density Class II</v>
          </cell>
        </row>
        <row r="6">
          <cell r="A6">
            <v>8.24</v>
          </cell>
          <cell r="B6" t="str">
            <v>Switch Ties - Wood - Density Class IV</v>
          </cell>
        </row>
        <row r="7">
          <cell r="A7">
            <v>8.31</v>
          </cell>
          <cell r="B7" t="str">
            <v>Bridge Ties - Wood - Density Class I</v>
          </cell>
        </row>
        <row r="8">
          <cell r="A8">
            <v>8.32</v>
          </cell>
          <cell r="B8" t="str">
            <v>Bridge Ties - Wood - Density Class II</v>
          </cell>
        </row>
        <row r="9">
          <cell r="A9">
            <v>8.34</v>
          </cell>
          <cell r="B9" t="str">
            <v>Bridge Ties - Wood - Density Class IV</v>
          </cell>
        </row>
        <row r="10">
          <cell r="A10">
            <v>8.41</v>
          </cell>
          <cell r="B10" t="str">
            <v>Crossties - Concrete - Density Class I</v>
          </cell>
        </row>
        <row r="11">
          <cell r="A11">
            <v>8.42</v>
          </cell>
          <cell r="B11" t="str">
            <v>Crossties - Concrete - Density Class II</v>
          </cell>
        </row>
        <row r="12">
          <cell r="A12">
            <v>8.44</v>
          </cell>
          <cell r="B12" t="str">
            <v>Crossties - Concrete - Density Class IV</v>
          </cell>
        </row>
        <row r="13">
          <cell r="A13">
            <v>8.51</v>
          </cell>
          <cell r="B13" t="str">
            <v>Switch Ties - Steel - Density Class I</v>
          </cell>
        </row>
        <row r="14">
          <cell r="A14">
            <v>8.52</v>
          </cell>
          <cell r="B14" t="str">
            <v>Switch Ties - Steel - Density Class II</v>
          </cell>
        </row>
        <row r="15">
          <cell r="A15">
            <v>8.5399999999999991</v>
          </cell>
          <cell r="B15" t="str">
            <v>Switch Ties - Steel - Density Class IV</v>
          </cell>
        </row>
        <row r="16">
          <cell r="A16">
            <v>8.61</v>
          </cell>
          <cell r="B16" t="str">
            <v>Crossties - Steel - Density Class I</v>
          </cell>
        </row>
        <row r="17">
          <cell r="A17">
            <v>8.6199999999999992</v>
          </cell>
          <cell r="B17" t="str">
            <v>Crossties - Steel - Density Class II</v>
          </cell>
        </row>
        <row r="18">
          <cell r="A18">
            <v>8.64</v>
          </cell>
          <cell r="B18" t="str">
            <v>Crossties - Steel - Density Class IV</v>
          </cell>
        </row>
        <row r="19">
          <cell r="A19">
            <v>8.91</v>
          </cell>
          <cell r="B19" t="str">
            <v>Switch &amp; Bridge Ties - Density Class I</v>
          </cell>
        </row>
        <row r="20">
          <cell r="A20">
            <v>8.92</v>
          </cell>
          <cell r="B20" t="str">
            <v>Switch &amp; Bridge Ties - Density Class II</v>
          </cell>
        </row>
        <row r="21">
          <cell r="A21">
            <v>8.94</v>
          </cell>
          <cell r="B21" t="str">
            <v>Switch &amp; Bridge Ties - Density Class IV</v>
          </cell>
        </row>
        <row r="22">
          <cell r="A22">
            <v>9.01</v>
          </cell>
          <cell r="B22" t="str">
            <v>Rail - Material - Density Class I</v>
          </cell>
        </row>
        <row r="23">
          <cell r="A23">
            <v>9.02</v>
          </cell>
          <cell r="B23" t="str">
            <v>Rail - Material - Density Class II</v>
          </cell>
        </row>
        <row r="24">
          <cell r="A24">
            <v>9.0399999999999991</v>
          </cell>
          <cell r="B24" t="str">
            <v>Rail - Material - Density Class IV</v>
          </cell>
        </row>
        <row r="25">
          <cell r="A25">
            <v>11.11</v>
          </cell>
          <cell r="B25" t="str">
            <v>Ballast - Density Class I</v>
          </cell>
        </row>
        <row r="26">
          <cell r="A26">
            <v>11.12</v>
          </cell>
          <cell r="B26" t="str">
            <v>Ballast - Density Class II</v>
          </cell>
        </row>
        <row r="27">
          <cell r="A27">
            <v>11.14</v>
          </cell>
          <cell r="B27" t="str">
            <v>Ballast - Density Class IV</v>
          </cell>
        </row>
      </sheetData>
      <sheetData sheetId="9"/>
      <sheetData sheetId="10">
        <row r="1">
          <cell r="A1" t="str">
            <v xml:space="preserve"> ACCT  GROUP        </v>
          </cell>
          <cell r="B1" t="str">
            <v>LS DATE</v>
          </cell>
          <cell r="C1" t="str">
            <v xml:space="preserve">  LIFE</v>
          </cell>
          <cell r="D1" t="str">
            <v>TP CV</v>
          </cell>
          <cell r="E1" t="str">
            <v xml:space="preserve"> SAL</v>
          </cell>
          <cell r="F1" t="str">
            <v xml:space="preserve">        COST</v>
          </cell>
          <cell r="G1" t="str">
            <v xml:space="preserve">  RESERVE</v>
          </cell>
          <cell r="H1" t="str">
            <v xml:space="preserve">  FUT-ACC</v>
          </cell>
          <cell r="I1" t="str">
            <v xml:space="preserve">  ANNUAL</v>
          </cell>
          <cell r="J1" t="str">
            <v xml:space="preserve"> RATE</v>
          </cell>
          <cell r="K1" t="str">
            <v>REM LF</v>
          </cell>
          <cell r="L1" t="str">
            <v xml:space="preserve"> PR LF</v>
          </cell>
          <cell r="M1" t="str">
            <v>PR CV</v>
          </cell>
          <cell r="N1" t="str">
            <v>FSAL</v>
          </cell>
          <cell r="O1" t="str">
            <v>% RES</v>
          </cell>
          <cell r="P1" t="str">
            <v>AGE</v>
          </cell>
        </row>
        <row r="2">
          <cell r="A2">
            <v>81.099999999999994</v>
          </cell>
          <cell r="B2" t="str">
            <v xml:space="preserve">       </v>
          </cell>
          <cell r="C2">
            <v>22</v>
          </cell>
          <cell r="D2" t="str">
            <v xml:space="preserve">S1   </v>
          </cell>
          <cell r="E2">
            <v>0</v>
          </cell>
          <cell r="F2">
            <v>1089522042</v>
          </cell>
          <cell r="G2">
            <v>246088214</v>
          </cell>
          <cell r="H2">
            <v>843433828</v>
          </cell>
          <cell r="I2">
            <v>49573253</v>
          </cell>
          <cell r="J2">
            <v>4.55</v>
          </cell>
          <cell r="K2">
            <v>17.010000000000002</v>
          </cell>
          <cell r="L2" t="str">
            <v xml:space="preserve">      </v>
          </cell>
          <cell r="M2" t="str">
            <v xml:space="preserve">     </v>
          </cell>
          <cell r="N2">
            <v>0</v>
          </cell>
          <cell r="O2">
            <v>22.6</v>
          </cell>
          <cell r="P2">
            <v>5.8</v>
          </cell>
        </row>
        <row r="3">
          <cell r="A3">
            <v>81.2</v>
          </cell>
          <cell r="B3" t="str">
            <v xml:space="preserve">       </v>
          </cell>
          <cell r="C3">
            <v>32</v>
          </cell>
          <cell r="D3" t="str">
            <v xml:space="preserve">L2   </v>
          </cell>
          <cell r="E3">
            <v>0</v>
          </cell>
          <cell r="F3">
            <v>1018790447</v>
          </cell>
          <cell r="G3">
            <v>339027409</v>
          </cell>
          <cell r="H3">
            <v>679763038</v>
          </cell>
          <cell r="I3">
            <v>31888141</v>
          </cell>
          <cell r="J3">
            <v>3.13</v>
          </cell>
          <cell r="K3">
            <v>21.32</v>
          </cell>
          <cell r="L3" t="str">
            <v xml:space="preserve">      </v>
          </cell>
          <cell r="M3" t="str">
            <v xml:space="preserve">     </v>
          </cell>
          <cell r="N3">
            <v>0</v>
          </cell>
          <cell r="O3">
            <v>33.299999999999997</v>
          </cell>
          <cell r="P3">
            <v>13.2</v>
          </cell>
        </row>
        <row r="4">
          <cell r="A4">
            <v>81.400000000000006</v>
          </cell>
          <cell r="B4" t="str">
            <v xml:space="preserve">       </v>
          </cell>
          <cell r="C4">
            <v>40</v>
          </cell>
          <cell r="D4" t="str">
            <v xml:space="preserve">S2   </v>
          </cell>
          <cell r="E4">
            <v>0</v>
          </cell>
          <cell r="F4">
            <v>282376673</v>
          </cell>
          <cell r="G4">
            <v>127087877</v>
          </cell>
          <cell r="H4">
            <v>155288796</v>
          </cell>
          <cell r="I4">
            <v>7059417</v>
          </cell>
          <cell r="J4">
            <v>2.5</v>
          </cell>
          <cell r="K4">
            <v>22</v>
          </cell>
          <cell r="L4" t="str">
            <v xml:space="preserve">      </v>
          </cell>
          <cell r="M4" t="str">
            <v xml:space="preserve">     </v>
          </cell>
          <cell r="N4">
            <v>0</v>
          </cell>
          <cell r="O4">
            <v>45</v>
          </cell>
          <cell r="P4">
            <v>21</v>
          </cell>
        </row>
        <row r="5">
          <cell r="A5">
            <v>84.1</v>
          </cell>
          <cell r="B5" t="str">
            <v xml:space="preserve">       </v>
          </cell>
          <cell r="C5">
            <v>50</v>
          </cell>
          <cell r="D5" t="str">
            <v xml:space="preserve">R3   </v>
          </cell>
          <cell r="E5">
            <v>0</v>
          </cell>
          <cell r="F5">
            <v>177905346</v>
          </cell>
          <cell r="G5">
            <v>43324379</v>
          </cell>
          <cell r="H5">
            <v>134580967</v>
          </cell>
          <cell r="I5">
            <v>3558107</v>
          </cell>
          <cell r="J5">
            <v>2</v>
          </cell>
          <cell r="K5">
            <v>37.82</v>
          </cell>
          <cell r="L5" t="str">
            <v xml:space="preserve">      </v>
          </cell>
          <cell r="M5" t="str">
            <v xml:space="preserve">     </v>
          </cell>
          <cell r="N5">
            <v>0</v>
          </cell>
          <cell r="O5">
            <v>24.4</v>
          </cell>
          <cell r="P5">
            <v>12.9</v>
          </cell>
        </row>
        <row r="6">
          <cell r="A6">
            <v>84.2</v>
          </cell>
          <cell r="B6" t="str">
            <v xml:space="preserve">       </v>
          </cell>
          <cell r="C6">
            <v>50</v>
          </cell>
          <cell r="D6" t="str">
            <v xml:space="preserve">R3   </v>
          </cell>
          <cell r="E6">
            <v>0</v>
          </cell>
          <cell r="F6">
            <v>9889478</v>
          </cell>
          <cell r="G6">
            <v>920801</v>
          </cell>
          <cell r="H6">
            <v>8968677</v>
          </cell>
          <cell r="I6">
            <v>197790</v>
          </cell>
          <cell r="J6">
            <v>2</v>
          </cell>
          <cell r="K6">
            <v>45.34</v>
          </cell>
          <cell r="L6" t="str">
            <v xml:space="preserve">      </v>
          </cell>
          <cell r="M6" t="str">
            <v xml:space="preserve">     </v>
          </cell>
          <cell r="N6">
            <v>0</v>
          </cell>
          <cell r="O6">
            <v>9.3000000000000007</v>
          </cell>
          <cell r="P6">
            <v>4.8</v>
          </cell>
        </row>
        <row r="7">
          <cell r="A7">
            <v>84.4</v>
          </cell>
          <cell r="B7" t="str">
            <v xml:space="preserve">       </v>
          </cell>
          <cell r="C7">
            <v>50</v>
          </cell>
          <cell r="D7" t="str">
            <v xml:space="preserve">R3   </v>
          </cell>
          <cell r="E7">
            <v>0</v>
          </cell>
          <cell r="F7">
            <v>1541042</v>
          </cell>
          <cell r="G7">
            <v>265241</v>
          </cell>
          <cell r="H7">
            <v>1275801</v>
          </cell>
          <cell r="I7">
            <v>30821</v>
          </cell>
          <cell r="J7">
            <v>2</v>
          </cell>
          <cell r="K7">
            <v>41.39</v>
          </cell>
          <cell r="L7" t="str">
            <v xml:space="preserve">      </v>
          </cell>
          <cell r="M7" t="str">
            <v xml:space="preserve">     </v>
          </cell>
          <cell r="N7">
            <v>0</v>
          </cell>
          <cell r="O7">
            <v>17.2</v>
          </cell>
          <cell r="P7">
            <v>9.4</v>
          </cell>
        </row>
        <row r="8">
          <cell r="A8">
            <v>85.1</v>
          </cell>
          <cell r="B8" t="str">
            <v xml:space="preserve">       </v>
          </cell>
          <cell r="C8">
            <v>50</v>
          </cell>
          <cell r="D8" t="str">
            <v xml:space="preserve">R3   </v>
          </cell>
          <cell r="E8">
            <v>0</v>
          </cell>
          <cell r="F8">
            <v>522233</v>
          </cell>
          <cell r="G8">
            <v>165113</v>
          </cell>
          <cell r="H8">
            <v>357120</v>
          </cell>
          <cell r="I8">
            <v>10445</v>
          </cell>
          <cell r="J8">
            <v>2</v>
          </cell>
          <cell r="K8">
            <v>34.19</v>
          </cell>
          <cell r="L8" t="str">
            <v xml:space="preserve">      </v>
          </cell>
          <cell r="M8" t="str">
            <v xml:space="preserve">     </v>
          </cell>
          <cell r="N8">
            <v>0</v>
          </cell>
          <cell r="O8">
            <v>31.6</v>
          </cell>
          <cell r="P8">
            <v>16.8</v>
          </cell>
        </row>
        <row r="9">
          <cell r="A9">
            <v>85.2</v>
          </cell>
          <cell r="B9" t="str">
            <v xml:space="preserve">       </v>
          </cell>
          <cell r="C9">
            <v>50</v>
          </cell>
          <cell r="D9" t="str">
            <v xml:space="preserve">R3   </v>
          </cell>
          <cell r="E9">
            <v>0</v>
          </cell>
          <cell r="F9">
            <v>112718</v>
          </cell>
          <cell r="G9">
            <v>36896</v>
          </cell>
          <cell r="H9">
            <v>75822</v>
          </cell>
          <cell r="I9">
            <v>2254</v>
          </cell>
          <cell r="J9">
            <v>2</v>
          </cell>
          <cell r="K9">
            <v>33.64</v>
          </cell>
          <cell r="L9" t="str">
            <v xml:space="preserve">      </v>
          </cell>
          <cell r="M9" t="str">
            <v xml:space="preserve">     </v>
          </cell>
          <cell r="N9">
            <v>0</v>
          </cell>
          <cell r="O9">
            <v>32.700000000000003</v>
          </cell>
          <cell r="P9">
            <v>17.399999999999999</v>
          </cell>
        </row>
        <row r="10">
          <cell r="A10">
            <v>85.4</v>
          </cell>
          <cell r="B10" t="str">
            <v xml:space="preserve">       </v>
          </cell>
          <cell r="C10">
            <v>50</v>
          </cell>
          <cell r="D10" t="str">
            <v xml:space="preserve">R3   </v>
          </cell>
          <cell r="E10">
            <v>0</v>
          </cell>
          <cell r="F10">
            <v>360578</v>
          </cell>
          <cell r="G10">
            <v>151569</v>
          </cell>
          <cell r="H10">
            <v>209009</v>
          </cell>
          <cell r="I10">
            <v>7212</v>
          </cell>
          <cell r="J10">
            <v>2</v>
          </cell>
          <cell r="K10">
            <v>28.98</v>
          </cell>
          <cell r="L10" t="str">
            <v xml:space="preserve">      </v>
          </cell>
          <cell r="M10" t="str">
            <v xml:space="preserve">     </v>
          </cell>
          <cell r="N10">
            <v>0</v>
          </cell>
          <cell r="O10">
            <v>42</v>
          </cell>
          <cell r="P10">
            <v>23.4</v>
          </cell>
        </row>
        <row r="11">
          <cell r="A11">
            <v>86.1</v>
          </cell>
          <cell r="B11" t="str">
            <v xml:space="preserve">       </v>
          </cell>
          <cell r="C11">
            <v>50</v>
          </cell>
          <cell r="D11" t="str">
            <v xml:space="preserve">R3   </v>
          </cell>
          <cell r="E11">
            <v>0</v>
          </cell>
          <cell r="F11">
            <v>275251</v>
          </cell>
          <cell r="G11">
            <v>85705</v>
          </cell>
          <cell r="H11">
            <v>189546</v>
          </cell>
          <cell r="I11">
            <v>5505</v>
          </cell>
          <cell r="J11">
            <v>2</v>
          </cell>
          <cell r="K11">
            <v>34.43</v>
          </cell>
          <cell r="L11" t="str">
            <v xml:space="preserve">      </v>
          </cell>
          <cell r="M11" t="str">
            <v xml:space="preserve">     </v>
          </cell>
          <cell r="N11">
            <v>0</v>
          </cell>
          <cell r="O11">
            <v>31.1</v>
          </cell>
          <cell r="P11">
            <v>16.600000000000001</v>
          </cell>
        </row>
        <row r="12">
          <cell r="A12">
            <v>86.2</v>
          </cell>
          <cell r="B12" t="str">
            <v xml:space="preserve">       </v>
          </cell>
          <cell r="C12">
            <v>50</v>
          </cell>
          <cell r="D12" t="str">
            <v xml:space="preserve">R3   </v>
          </cell>
          <cell r="E12">
            <v>0</v>
          </cell>
          <cell r="F12">
            <v>98197</v>
          </cell>
          <cell r="G12">
            <v>34135</v>
          </cell>
          <cell r="H12">
            <v>64062</v>
          </cell>
          <cell r="I12">
            <v>1964</v>
          </cell>
          <cell r="J12">
            <v>2</v>
          </cell>
          <cell r="K12">
            <v>32.619999999999997</v>
          </cell>
          <cell r="L12" t="str">
            <v xml:space="preserve">      </v>
          </cell>
          <cell r="M12" t="str">
            <v xml:space="preserve">     </v>
          </cell>
          <cell r="N12">
            <v>0</v>
          </cell>
          <cell r="O12">
            <v>34.799999999999997</v>
          </cell>
          <cell r="P12">
            <v>18.600000000000001</v>
          </cell>
        </row>
        <row r="13">
          <cell r="A13">
            <v>86.4</v>
          </cell>
          <cell r="B13" t="str">
            <v xml:space="preserve">       </v>
          </cell>
          <cell r="C13">
            <v>50</v>
          </cell>
          <cell r="D13" t="str">
            <v xml:space="preserve">R3   </v>
          </cell>
          <cell r="E13">
            <v>0</v>
          </cell>
          <cell r="F13">
            <v>3092</v>
          </cell>
          <cell r="G13">
            <v>1548</v>
          </cell>
          <cell r="H13">
            <v>1544</v>
          </cell>
          <cell r="I13">
            <v>62</v>
          </cell>
          <cell r="J13">
            <v>2.0099999999999998</v>
          </cell>
          <cell r="K13">
            <v>24.9</v>
          </cell>
          <cell r="L13" t="str">
            <v xml:space="preserve">      </v>
          </cell>
          <cell r="M13" t="str">
            <v xml:space="preserve">     </v>
          </cell>
          <cell r="N13">
            <v>0</v>
          </cell>
          <cell r="O13">
            <v>50.1</v>
          </cell>
          <cell r="P13">
            <v>28.7</v>
          </cell>
        </row>
        <row r="14">
          <cell r="A14">
            <v>89.1</v>
          </cell>
          <cell r="B14" t="str">
            <v xml:space="preserve">       </v>
          </cell>
          <cell r="C14">
            <v>18</v>
          </cell>
          <cell r="D14" t="str">
            <v xml:space="preserve">S0.5 </v>
          </cell>
          <cell r="E14">
            <v>0</v>
          </cell>
          <cell r="F14">
            <v>96804830</v>
          </cell>
          <cell r="G14">
            <v>22373380</v>
          </cell>
          <cell r="H14">
            <v>74431450</v>
          </cell>
          <cell r="I14">
            <v>5382349</v>
          </cell>
          <cell r="J14">
            <v>5.56</v>
          </cell>
          <cell r="K14">
            <v>13.83</v>
          </cell>
          <cell r="L14" t="str">
            <v xml:space="preserve">      </v>
          </cell>
          <cell r="M14" t="str">
            <v xml:space="preserve">     </v>
          </cell>
          <cell r="N14">
            <v>0</v>
          </cell>
          <cell r="O14">
            <v>23.1</v>
          </cell>
          <cell r="P14">
            <v>5.2</v>
          </cell>
        </row>
        <row r="15">
          <cell r="A15">
            <v>89.2</v>
          </cell>
          <cell r="B15" t="str">
            <v xml:space="preserve">       </v>
          </cell>
          <cell r="C15">
            <v>24</v>
          </cell>
          <cell r="D15" t="str">
            <v xml:space="preserve">L2   </v>
          </cell>
          <cell r="E15">
            <v>0</v>
          </cell>
          <cell r="F15">
            <v>77246906</v>
          </cell>
          <cell r="G15">
            <v>19564924</v>
          </cell>
          <cell r="H15">
            <v>57681982</v>
          </cell>
          <cell r="I15">
            <v>3221196</v>
          </cell>
          <cell r="J15">
            <v>4.17</v>
          </cell>
          <cell r="K15">
            <v>17.91</v>
          </cell>
          <cell r="L15" t="str">
            <v xml:space="preserve">      </v>
          </cell>
          <cell r="M15" t="str">
            <v xml:space="preserve">     </v>
          </cell>
          <cell r="N15">
            <v>0</v>
          </cell>
          <cell r="O15">
            <v>25.3</v>
          </cell>
          <cell r="P15">
            <v>7</v>
          </cell>
        </row>
        <row r="16">
          <cell r="A16">
            <v>89.4</v>
          </cell>
          <cell r="B16" t="str">
            <v xml:space="preserve">       </v>
          </cell>
          <cell r="C16">
            <v>30</v>
          </cell>
          <cell r="D16" t="str">
            <v xml:space="preserve">L1.5 </v>
          </cell>
          <cell r="E16">
            <v>0</v>
          </cell>
          <cell r="F16">
            <v>50811724</v>
          </cell>
          <cell r="G16">
            <v>15860863</v>
          </cell>
          <cell r="H16">
            <v>34950861</v>
          </cell>
          <cell r="I16">
            <v>1692030</v>
          </cell>
          <cell r="J16">
            <v>3.33</v>
          </cell>
          <cell r="K16">
            <v>20.66</v>
          </cell>
          <cell r="L16" t="str">
            <v xml:space="preserve">      </v>
          </cell>
          <cell r="M16" t="str">
            <v xml:space="preserve">     </v>
          </cell>
          <cell r="N16">
            <v>0</v>
          </cell>
          <cell r="O16">
            <v>31.2</v>
          </cell>
          <cell r="P16">
            <v>14</v>
          </cell>
        </row>
        <row r="17">
          <cell r="A17">
            <v>90.1</v>
          </cell>
          <cell r="B17" t="str">
            <v xml:space="preserve">       </v>
          </cell>
          <cell r="C17">
            <v>30</v>
          </cell>
          <cell r="D17" t="str">
            <v xml:space="preserve">R1   </v>
          </cell>
          <cell r="E17">
            <v>10</v>
          </cell>
          <cell r="F17">
            <v>2371556912</v>
          </cell>
          <cell r="G17">
            <v>574265343</v>
          </cell>
          <cell r="H17">
            <v>1560135878</v>
          </cell>
          <cell r="I17">
            <v>71075561</v>
          </cell>
          <cell r="J17">
            <v>3</v>
          </cell>
          <cell r="K17">
            <v>21.95</v>
          </cell>
          <cell r="L17" t="str">
            <v xml:space="preserve">      </v>
          </cell>
          <cell r="M17" t="str">
            <v xml:space="preserve">     </v>
          </cell>
          <cell r="N17">
            <v>0</v>
          </cell>
          <cell r="O17">
            <v>24.2</v>
          </cell>
          <cell r="P17">
            <v>12.4</v>
          </cell>
        </row>
        <row r="18">
          <cell r="A18">
            <v>90.2</v>
          </cell>
          <cell r="B18" t="str">
            <v xml:space="preserve">       </v>
          </cell>
          <cell r="C18">
            <v>35</v>
          </cell>
          <cell r="D18" t="str">
            <v xml:space="preserve">L1.5 </v>
          </cell>
          <cell r="E18">
            <v>20</v>
          </cell>
          <cell r="F18">
            <v>1000853605</v>
          </cell>
          <cell r="G18">
            <v>213758744</v>
          </cell>
          <cell r="H18">
            <v>586924140</v>
          </cell>
          <cell r="I18">
            <v>22899531</v>
          </cell>
          <cell r="J18">
            <v>2.29</v>
          </cell>
          <cell r="K18">
            <v>25.63</v>
          </cell>
          <cell r="L18" t="str">
            <v xml:space="preserve">      </v>
          </cell>
          <cell r="M18" t="str">
            <v xml:space="preserve">     </v>
          </cell>
          <cell r="N18">
            <v>0</v>
          </cell>
          <cell r="O18">
            <v>21.4</v>
          </cell>
          <cell r="P18">
            <v>12.6</v>
          </cell>
        </row>
        <row r="19">
          <cell r="A19">
            <v>90.4</v>
          </cell>
          <cell r="B19" t="str">
            <v xml:space="preserve">       </v>
          </cell>
          <cell r="C19">
            <v>45</v>
          </cell>
          <cell r="D19" t="str">
            <v xml:space="preserve">L2   </v>
          </cell>
          <cell r="E19">
            <v>20</v>
          </cell>
          <cell r="F19">
            <v>485857242</v>
          </cell>
          <cell r="G19">
            <v>138946599</v>
          </cell>
          <cell r="H19">
            <v>249739195</v>
          </cell>
          <cell r="I19">
            <v>8628825</v>
          </cell>
          <cell r="J19">
            <v>1.78</v>
          </cell>
          <cell r="K19">
            <v>28.94</v>
          </cell>
          <cell r="L19" t="str">
            <v xml:space="preserve">      </v>
          </cell>
          <cell r="M19" t="str">
            <v xml:space="preserve">     </v>
          </cell>
          <cell r="N19">
            <v>0</v>
          </cell>
          <cell r="O19">
            <v>28.6</v>
          </cell>
          <cell r="P19">
            <v>21.2</v>
          </cell>
        </row>
        <row r="20">
          <cell r="A20">
            <v>111.1</v>
          </cell>
          <cell r="B20" t="str">
            <v xml:space="preserve">       </v>
          </cell>
          <cell r="C20">
            <v>40</v>
          </cell>
          <cell r="D20" t="str">
            <v xml:space="preserve">R2   </v>
          </cell>
          <cell r="E20">
            <v>0</v>
          </cell>
          <cell r="F20">
            <v>1348618818</v>
          </cell>
          <cell r="G20">
            <v>415702843</v>
          </cell>
          <cell r="H20">
            <v>932915975</v>
          </cell>
          <cell r="I20">
            <v>33715471</v>
          </cell>
          <cell r="J20">
            <v>2.5</v>
          </cell>
          <cell r="K20">
            <v>27.67</v>
          </cell>
          <cell r="L20" t="str">
            <v xml:space="preserve">      </v>
          </cell>
          <cell r="M20" t="str">
            <v xml:space="preserve">     </v>
          </cell>
          <cell r="N20">
            <v>0</v>
          </cell>
          <cell r="O20">
            <v>30.8</v>
          </cell>
          <cell r="P20">
            <v>14.9</v>
          </cell>
        </row>
        <row r="21">
          <cell r="A21">
            <v>111.2</v>
          </cell>
          <cell r="B21" t="str">
            <v xml:space="preserve">       </v>
          </cell>
          <cell r="C21">
            <v>40</v>
          </cell>
          <cell r="D21" t="str">
            <v xml:space="preserve">R2   </v>
          </cell>
          <cell r="E21">
            <v>0</v>
          </cell>
          <cell r="F21">
            <v>260018146</v>
          </cell>
          <cell r="G21">
            <v>53352285</v>
          </cell>
          <cell r="H21">
            <v>206665861</v>
          </cell>
          <cell r="I21">
            <v>6500454</v>
          </cell>
          <cell r="J21">
            <v>2.5</v>
          </cell>
          <cell r="K21">
            <v>31.79</v>
          </cell>
          <cell r="L21" t="str">
            <v xml:space="preserve">      </v>
          </cell>
          <cell r="M21" t="str">
            <v xml:space="preserve">     </v>
          </cell>
          <cell r="N21">
            <v>0</v>
          </cell>
          <cell r="O21">
            <v>20.5</v>
          </cell>
          <cell r="P21">
            <v>9.6999999999999993</v>
          </cell>
        </row>
        <row r="22">
          <cell r="A22">
            <v>111.4</v>
          </cell>
          <cell r="B22" t="str">
            <v xml:space="preserve">       </v>
          </cell>
          <cell r="C22">
            <v>40</v>
          </cell>
          <cell r="D22" t="str">
            <v xml:space="preserve">R2   </v>
          </cell>
          <cell r="E22">
            <v>0</v>
          </cell>
          <cell r="F22">
            <v>38624910</v>
          </cell>
          <cell r="G22">
            <v>4841722</v>
          </cell>
          <cell r="H22">
            <v>33783188</v>
          </cell>
          <cell r="I22">
            <v>965623</v>
          </cell>
          <cell r="J22">
            <v>2.5</v>
          </cell>
          <cell r="K22">
            <v>34.99</v>
          </cell>
          <cell r="L22" t="str">
            <v xml:space="preserve">      </v>
          </cell>
          <cell r="M22" t="str">
            <v xml:space="preserve">     </v>
          </cell>
          <cell r="N22">
            <v>0</v>
          </cell>
          <cell r="O22">
            <v>12.5</v>
          </cell>
          <cell r="P22">
            <v>5.8</v>
          </cell>
        </row>
        <row r="23">
          <cell r="A23" t="str">
            <v>_x001A_</v>
          </cell>
        </row>
      </sheetData>
      <sheetData sheetId="11"/>
      <sheetData sheetId="12">
        <row r="17">
          <cell r="B17" t="str">
            <v>R-1 Reserve</v>
          </cell>
          <cell r="C17" t="str">
            <v>Reconciling Items</v>
          </cell>
          <cell r="D17" t="str">
            <v>Reserve</v>
          </cell>
        </row>
        <row r="18">
          <cell r="A18">
            <v>8</v>
          </cell>
          <cell r="B18">
            <v>730295614.87304485</v>
          </cell>
          <cell r="C18">
            <v>9578763.819438694</v>
          </cell>
          <cell r="D18">
            <v>720716851.05360615</v>
          </cell>
        </row>
        <row r="19">
          <cell r="A19">
            <v>9</v>
          </cell>
          <cell r="B19">
            <v>755386842.63248527</v>
          </cell>
          <cell r="C19">
            <v>12097007.666622899</v>
          </cell>
          <cell r="D19">
            <v>743289834.96586239</v>
          </cell>
        </row>
        <row r="20">
          <cell r="A20">
            <v>11</v>
          </cell>
          <cell r="B20">
            <v>545508493.87490833</v>
          </cell>
          <cell r="C20">
            <v>5237538.3220374985</v>
          </cell>
          <cell r="D20">
            <v>540270955.55287087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Ext View (Period)"/>
      <sheetName val="Ext View (QTD)"/>
      <sheetName val="Ext View (YTD)"/>
      <sheetName val="CWG Fcst Adjustment"/>
      <sheetName val="Commercial Variances"/>
      <sheetName val="Merchandise Variances"/>
      <sheetName val="Commercial % Variances"/>
      <sheetName val="Merchandise % Variances"/>
      <sheetName val="Weekly Graphs"/>
      <sheetName val="Combined View Outlook"/>
      <sheetName val="LR - Rev"/>
      <sheetName val="LR - Cars"/>
      <sheetName val="LR - FSC Rev"/>
      <sheetName val="LH Outlook"/>
      <sheetName val="FSC Outlook"/>
      <sheetName val="IMOD"/>
      <sheetName val="2007 Plan by LOB"/>
      <sheetName val="2007 Dynamic Plan"/>
      <sheetName val="Commercial Outlook - Linehaul"/>
      <sheetName val="Merchandise Outlook - Linehaul"/>
      <sheetName val="Weekly Data"/>
      <sheetName val="MICP"/>
      <sheetName val="MICP-Jenkins"/>
      <sheetName val="MICP-Hancock"/>
      <sheetName val="MICP-Smith"/>
      <sheetName val="MICP-Piacente"/>
      <sheetName val="By VP"/>
      <sheetName val="Weekly Spreads"/>
      <sheetName val="Data for Slides"/>
      <sheetName val="Da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ior Period Cover"/>
      <sheetName val="Narrative"/>
      <sheetName val="Review Key Points"/>
      <sheetName val="Account#(s)"/>
      <sheetName val="WP-1"/>
      <sheetName val="WP-2"/>
      <sheetName val="WP-3"/>
      <sheetName val="WP-4"/>
      <sheetName val="WP-5"/>
      <sheetName val="WP-6"/>
      <sheetName val="WP-7"/>
      <sheetName val="WP-7.1"/>
      <sheetName val="WP-7.2"/>
      <sheetName val="WP-7.3"/>
      <sheetName val="WP-7.4"/>
      <sheetName val="BneLog"/>
      <sheetName val="WP-8"/>
      <sheetName val="WP-9"/>
      <sheetName val="WP-10"/>
      <sheetName val="AJ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E14">
            <v>75270.27</v>
          </cell>
        </row>
      </sheetData>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T &amp; BANK 03-05"/>
      <sheetName val="Checklist"/>
      <sheetName val="Cover"/>
      <sheetName val="Narrative"/>
      <sheetName val="Bad Debt Reserve Analysis"/>
      <sheetName val="Reserve GL RLFWD 6-06"/>
      <sheetName val="Freight 6-06"/>
      <sheetName val="Summary-X"/>
      <sheetName val="Summary-D&amp;L"/>
      <sheetName val="Supp - All &quot;X&quot;"/>
      <sheetName val="068"/>
      <sheetName val="Supp analysis"/>
      <sheetName val="Supp high-low"/>
      <sheetName val="ER 6-06"/>
      <sheetName val="PS &amp; JF 6-06"/>
      <sheetName val="Intermodal 6-06"/>
      <sheetName val="Intermodal 5-06"/>
      <sheetName val="TDSI 6-06"/>
      <sheetName val="Oracle"/>
    </sheetNames>
    <sheetDataSet>
      <sheetData sheetId="0" refreshError="1"/>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ed"/>
      <sheetName val="corp debt disc"/>
      <sheetName val="CSXT debt disc"/>
      <sheetName val="amro debt disc"/>
      <sheetName val="Corp. Debt"/>
      <sheetName val="Yield"/>
      <sheetName val="Corp. Summary-do not use"/>
      <sheetName val=" Leases (2)"/>
      <sheetName val=" Leases"/>
      <sheetName val="Duration"/>
      <sheetName val="Discount Rat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alance Breakdown"/>
      <sheetName val="Narrative"/>
      <sheetName val="Review Key Points"/>
      <sheetName val="WP1"/>
      <sheetName val="WP2"/>
      <sheetName val="WP3"/>
      <sheetName val="WP4"/>
      <sheetName val="WP5"/>
      <sheetName val="WP6"/>
      <sheetName val="WP7"/>
      <sheetName val="WP8"/>
      <sheetName val="PeriodKey"/>
      <sheetName val="Impact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Reconciling Item</v>
          </cell>
          <cell r="E2" t="str">
            <v>Annual 10</v>
          </cell>
        </row>
        <row r="3">
          <cell r="A3" t="str">
            <v>Deferred Adjustment (Deminimis)</v>
          </cell>
          <cell r="E3" t="str">
            <v>Annual 11</v>
          </cell>
        </row>
        <row r="4">
          <cell r="A4" t="str">
            <v>Deferred Adjustment (Reporting Impact)</v>
          </cell>
          <cell r="E4" t="str">
            <v>Annual 12</v>
          </cell>
        </row>
        <row r="5">
          <cell r="A5" t="str">
            <v>Deferred Adjustment (No Reporting Impact)</v>
          </cell>
          <cell r="E5" t="str">
            <v>Annual 3</v>
          </cell>
        </row>
        <row r="6">
          <cell r="A6" t="str">
            <v>Subledger Balance</v>
          </cell>
          <cell r="E6" t="str">
            <v>Annual 4</v>
          </cell>
        </row>
        <row r="7">
          <cell r="A7" t="str">
            <v>Supporting Document</v>
          </cell>
          <cell r="E7" t="str">
            <v>Annual 5</v>
          </cell>
        </row>
        <row r="8">
          <cell r="A8" t="str">
            <v>Bank Statement</v>
          </cell>
          <cell r="E8" t="str">
            <v>Annual 6</v>
          </cell>
        </row>
        <row r="9">
          <cell r="E9" t="str">
            <v>Annual 7</v>
          </cell>
        </row>
        <row r="10">
          <cell r="E10" t="str">
            <v>Annual 8</v>
          </cell>
        </row>
        <row r="11">
          <cell r="E11" t="str">
            <v>Annual 9</v>
          </cell>
        </row>
        <row r="12">
          <cell r="E12" t="str">
            <v>Cycle 1 (periods 1, 7)</v>
          </cell>
        </row>
        <row r="13">
          <cell r="E13" t="str">
            <v>Cycle 2 (periods 2, 8)</v>
          </cell>
        </row>
        <row r="14">
          <cell r="E14" t="str">
            <v>Cycle 3 (periods 3, 9)</v>
          </cell>
        </row>
        <row r="15">
          <cell r="E15" t="str">
            <v>Cycle 4 (periods 4, 10)</v>
          </cell>
        </row>
        <row r="16">
          <cell r="E16" t="str">
            <v>Cycle 5 (periods 5, 11)</v>
          </cell>
        </row>
        <row r="17">
          <cell r="E17" t="str">
            <v>Cycle 6 (periods 6, 12)</v>
          </cell>
        </row>
        <row r="18">
          <cell r="E18" t="str">
            <v>Cycle A (periods 1, 4, 7, 10)</v>
          </cell>
        </row>
        <row r="19">
          <cell r="E19" t="str">
            <v>Cycle B (periods 2, 5, 8, 11)</v>
          </cell>
        </row>
        <row r="20">
          <cell r="E20" t="str">
            <v>Cycle C (periods 3, 6, 9, 12)</v>
          </cell>
        </row>
        <row r="21">
          <cell r="E21" t="str">
            <v>Cycle D (periods 2, 5, 8, 12)</v>
          </cell>
        </row>
        <row r="22">
          <cell r="E22" t="str">
            <v>Cycle E (periods 1, 4, 7, 10, 12)</v>
          </cell>
        </row>
        <row r="23">
          <cell r="E23" t="str">
            <v>Cycle F (periods 2, 5, 8, 11, 12)</v>
          </cell>
        </row>
        <row r="24">
          <cell r="E24" t="str">
            <v>Monthly</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ll Emps"/>
      <sheetName val="PrintEmps"/>
      <sheetName val="2007"/>
      <sheetName val="2008"/>
      <sheetName val="Band Sched"/>
      <sheetName val="Addrs"/>
      <sheetName val="Band Sched (2)"/>
      <sheetName val="hypna"/>
      <sheetName val="LISTS"/>
    </sheetNames>
    <sheetDataSet>
      <sheetData sheetId="0"/>
      <sheetData sheetId="1"/>
      <sheetData sheetId="2"/>
      <sheetData sheetId="3"/>
      <sheetData sheetId="4"/>
      <sheetData sheetId="5" refreshError="1">
        <row r="2">
          <cell r="B2">
            <v>50</v>
          </cell>
          <cell r="C2" t="str">
            <v>CEO</v>
          </cell>
          <cell r="D2">
            <v>61600</v>
          </cell>
          <cell r="E2">
            <v>4004000</v>
          </cell>
          <cell r="F2" t="str">
            <v>$ 4,004,000 *</v>
          </cell>
          <cell r="G2">
            <v>61600</v>
          </cell>
          <cell r="H2">
            <v>123200</v>
          </cell>
          <cell r="I2">
            <v>8008000</v>
          </cell>
          <cell r="J2" t="str">
            <v>$ 8,008,000 *</v>
          </cell>
          <cell r="K2">
            <v>123200</v>
          </cell>
          <cell r="L2">
            <v>125000</v>
          </cell>
        </row>
        <row r="3">
          <cell r="B3">
            <v>30</v>
          </cell>
          <cell r="C3" t="str">
            <v>EVP</v>
          </cell>
          <cell r="D3">
            <v>23100</v>
          </cell>
          <cell r="E3">
            <v>1501500</v>
          </cell>
          <cell r="F3" t="str">
            <v>$ 1,501,500 *</v>
          </cell>
          <cell r="G3">
            <v>23100</v>
          </cell>
          <cell r="H3">
            <v>46200</v>
          </cell>
          <cell r="I3">
            <v>3003000</v>
          </cell>
          <cell r="J3" t="str">
            <v>$ 3,003,000 *</v>
          </cell>
          <cell r="K3">
            <v>46200</v>
          </cell>
          <cell r="L3">
            <v>45000</v>
          </cell>
        </row>
        <row r="4">
          <cell r="B4">
            <v>21</v>
          </cell>
          <cell r="C4" t="str">
            <v>SVP Law</v>
          </cell>
          <cell r="D4">
            <v>15400</v>
          </cell>
          <cell r="E4">
            <v>1001000</v>
          </cell>
          <cell r="F4" t="str">
            <v>$ 1,001,000 *</v>
          </cell>
          <cell r="G4">
            <v>15400</v>
          </cell>
          <cell r="H4">
            <v>30800</v>
          </cell>
          <cell r="I4">
            <v>2002000</v>
          </cell>
          <cell r="J4" t="str">
            <v>$ 2,002,000 *</v>
          </cell>
          <cell r="K4">
            <v>30800</v>
          </cell>
          <cell r="L4">
            <v>15000</v>
          </cell>
        </row>
        <row r="5">
          <cell r="B5">
            <v>20</v>
          </cell>
          <cell r="C5" t="str">
            <v>SVP HR</v>
          </cell>
          <cell r="D5">
            <v>7700</v>
          </cell>
          <cell r="E5">
            <v>500500</v>
          </cell>
          <cell r="F5" t="str">
            <v>$ 500,500 *</v>
          </cell>
          <cell r="G5">
            <v>7700</v>
          </cell>
          <cell r="H5">
            <v>15400</v>
          </cell>
          <cell r="I5">
            <v>1001000</v>
          </cell>
          <cell r="J5" t="str">
            <v>$ 1,001,000 *</v>
          </cell>
          <cell r="K5">
            <v>15400</v>
          </cell>
          <cell r="L5">
            <v>15000</v>
          </cell>
        </row>
        <row r="6">
          <cell r="B6">
            <v>12</v>
          </cell>
          <cell r="C6" t="str">
            <v>12</v>
          </cell>
          <cell r="D6">
            <v>3550</v>
          </cell>
          <cell r="E6">
            <v>230750</v>
          </cell>
          <cell r="F6" t="str">
            <v>$ 230,750 *</v>
          </cell>
          <cell r="G6" t="str">
            <v>3,550  (Band 12)</v>
          </cell>
          <cell r="H6">
            <v>7100</v>
          </cell>
          <cell r="I6">
            <v>461500</v>
          </cell>
          <cell r="J6" t="str">
            <v>$ 461,500 *</v>
          </cell>
          <cell r="K6" t="str">
            <v>7,100  (Band 12)</v>
          </cell>
          <cell r="L6">
            <v>7200</v>
          </cell>
        </row>
        <row r="7">
          <cell r="B7">
            <v>11</v>
          </cell>
          <cell r="C7" t="str">
            <v>11</v>
          </cell>
          <cell r="D7">
            <v>2800</v>
          </cell>
          <cell r="E7">
            <v>182000</v>
          </cell>
          <cell r="F7" t="str">
            <v>$ 182,000 *</v>
          </cell>
          <cell r="G7" t="str">
            <v>2,800  (Band 11)</v>
          </cell>
          <cell r="H7">
            <v>5600</v>
          </cell>
          <cell r="I7">
            <v>364000</v>
          </cell>
          <cell r="J7" t="str">
            <v>$ 364,000 *</v>
          </cell>
          <cell r="K7" t="str">
            <v>5,600  (Band 11)</v>
          </cell>
          <cell r="L7">
            <v>4500</v>
          </cell>
        </row>
        <row r="8">
          <cell r="B8">
            <v>10</v>
          </cell>
          <cell r="C8" t="str">
            <v>10</v>
          </cell>
          <cell r="D8">
            <v>1700</v>
          </cell>
          <cell r="E8">
            <v>110500</v>
          </cell>
          <cell r="F8" t="str">
            <v>$ 110,500 *</v>
          </cell>
          <cell r="G8" t="str">
            <v>1,700  (Band 10)</v>
          </cell>
          <cell r="H8">
            <v>3400</v>
          </cell>
          <cell r="I8">
            <v>221000</v>
          </cell>
          <cell r="J8" t="str">
            <v>$ 221,000 *</v>
          </cell>
          <cell r="K8" t="str">
            <v>3,400  (Band 10)</v>
          </cell>
          <cell r="L8">
            <v>3125</v>
          </cell>
        </row>
        <row r="9">
          <cell r="B9" t="str">
            <v>9A</v>
          </cell>
          <cell r="C9" t="str">
            <v>09A</v>
          </cell>
          <cell r="D9">
            <v>1260</v>
          </cell>
          <cell r="E9">
            <v>81900</v>
          </cell>
          <cell r="F9" t="str">
            <v>$ 81,900 *</v>
          </cell>
          <cell r="G9" t="str">
            <v>1,260  (Band 09)</v>
          </cell>
          <cell r="H9">
            <v>2520</v>
          </cell>
          <cell r="I9">
            <v>163800</v>
          </cell>
          <cell r="J9" t="str">
            <v>$ 163,800 *</v>
          </cell>
          <cell r="K9" t="str">
            <v>2,520  (Band 09)</v>
          </cell>
          <cell r="L9">
            <v>1250</v>
          </cell>
        </row>
        <row r="10">
          <cell r="B10">
            <v>9</v>
          </cell>
          <cell r="C10" t="str">
            <v>09</v>
          </cell>
          <cell r="D10">
            <v>630</v>
          </cell>
          <cell r="E10">
            <v>40950</v>
          </cell>
          <cell r="F10" t="str">
            <v>$ 40,950 *</v>
          </cell>
          <cell r="G10" t="str">
            <v>630  (Band 09)</v>
          </cell>
          <cell r="H10">
            <v>1260</v>
          </cell>
          <cell r="I10">
            <v>81900</v>
          </cell>
          <cell r="J10" t="str">
            <v>$ 81,900 *</v>
          </cell>
          <cell r="K10" t="str">
            <v>1,260  (Band 09)</v>
          </cell>
          <cell r="L10">
            <v>1250</v>
          </cell>
        </row>
        <row r="11">
          <cell r="B11" t="str">
            <v>8A</v>
          </cell>
          <cell r="C11" t="str">
            <v>08A</v>
          </cell>
          <cell r="D11">
            <v>760</v>
          </cell>
          <cell r="E11">
            <v>49400</v>
          </cell>
          <cell r="F11" t="str">
            <v>$ 49,400 *</v>
          </cell>
          <cell r="G11" t="str">
            <v>760  (Band 08)</v>
          </cell>
          <cell r="H11">
            <v>1520</v>
          </cell>
          <cell r="I11">
            <v>98800</v>
          </cell>
          <cell r="J11" t="str">
            <v>$ 98,800 *</v>
          </cell>
          <cell r="K11" t="str">
            <v>1,520  (Band 08)</v>
          </cell>
          <cell r="L11">
            <v>750</v>
          </cell>
        </row>
        <row r="12">
          <cell r="B12">
            <v>8</v>
          </cell>
          <cell r="C12" t="str">
            <v>08</v>
          </cell>
          <cell r="D12">
            <v>380</v>
          </cell>
          <cell r="E12">
            <v>24700</v>
          </cell>
          <cell r="F12" t="str">
            <v>$ 24,700 *</v>
          </cell>
          <cell r="G12" t="str">
            <v>380  (Band 08)</v>
          </cell>
          <cell r="H12">
            <v>760</v>
          </cell>
          <cell r="I12">
            <v>49400</v>
          </cell>
          <cell r="J12" t="str">
            <v>$ 49,400 *</v>
          </cell>
          <cell r="K12" t="str">
            <v>760  (Band 08)</v>
          </cell>
          <cell r="L12">
            <v>750</v>
          </cell>
        </row>
        <row r="13">
          <cell r="B13">
            <v>7</v>
          </cell>
          <cell r="C13" t="str">
            <v>07</v>
          </cell>
          <cell r="D13">
            <v>135</v>
          </cell>
          <cell r="E13">
            <v>8775</v>
          </cell>
          <cell r="F13" t="str">
            <v>$ 8,775 *</v>
          </cell>
          <cell r="G13" t="str">
            <v>135  (Band 07)</v>
          </cell>
          <cell r="H13">
            <v>270</v>
          </cell>
          <cell r="I13">
            <v>17550</v>
          </cell>
          <cell r="J13" t="str">
            <v>$ 17,550 *</v>
          </cell>
          <cell r="K13" t="str">
            <v>270  (Band 07)</v>
          </cell>
          <cell r="L13">
            <v>250</v>
          </cell>
        </row>
        <row r="14">
          <cell r="B14">
            <v>6</v>
          </cell>
          <cell r="C14" t="str">
            <v>06</v>
          </cell>
          <cell r="D14">
            <v>70</v>
          </cell>
          <cell r="E14">
            <v>4550</v>
          </cell>
          <cell r="F14" t="str">
            <v>$ 4,550 *</v>
          </cell>
          <cell r="G14" t="str">
            <v>70  (Band 06)</v>
          </cell>
          <cell r="H14">
            <v>140</v>
          </cell>
          <cell r="I14">
            <v>9100</v>
          </cell>
          <cell r="J14" t="str">
            <v>$ 9,100 *</v>
          </cell>
          <cell r="K14" t="str">
            <v>140  (Band 06)</v>
          </cell>
          <cell r="L14">
            <v>125</v>
          </cell>
        </row>
      </sheetData>
      <sheetData sheetId="6"/>
      <sheetData sheetId="7"/>
      <sheetData sheetId="8" refreshError="1"/>
      <sheetData sheetId="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VS PRIOR YR"/>
      <sheetName val="P&amp;L"/>
      <sheetName val="DETAIL PRINT BUTTON"/>
      <sheetName val="1QTRP&amp;L"/>
      <sheetName val="2QTRP&amp;L "/>
      <sheetName val="3QTRP&amp;L  "/>
      <sheetName val="4th QTR"/>
      <sheetName val="YTDP&amp;L "/>
      <sheetName val="PROJECTEDTAX CALC"/>
      <sheetName val="CONRAIL INC - MONTHLY"/>
      <sheetName val="CONRAIL - MONTHLY"/>
      <sheetName val="ANNUALP&amp;L"/>
      <sheetName val="CSAO VAR BY MONTH"/>
      <sheetName val="CSAO - MONTHLY"/>
      <sheetName val="CCR - MONTHLY"/>
      <sheetName val="PRR LLC MONTHLY"/>
      <sheetName val="NYC LLC MONTHLY"/>
      <sheetName val="BLANKP&amp;L"/>
      <sheetName val="SSO - MONTHLY"/>
      <sheetName val="act vs act"/>
      <sheetName val="hypna"/>
      <sheetName val="Band Sched"/>
      <sheetName val="Results"/>
    </sheetNames>
    <sheetDataSet>
      <sheetData sheetId="0" refreshError="1"/>
      <sheetData sheetId="1" refreshError="1">
        <row r="294">
          <cell r="A294" t="str">
            <v>CONRAIL INC. CONSOLIDATED INCOME STATEMENT</v>
          </cell>
        </row>
        <row r="295">
          <cell r="A295" t="str">
            <v>FOURTH QUARTER 2002</v>
          </cell>
        </row>
        <row r="297">
          <cell r="A297" t="str">
            <v>APPROVED - JANUARY 29, 2001</v>
          </cell>
        </row>
        <row r="299">
          <cell r="A299" t="str">
            <v>$ IN THOUSANDS</v>
          </cell>
          <cell r="B299" t="str">
            <v>CSAO</v>
          </cell>
          <cell r="C299" t="str">
            <v>CCR</v>
          </cell>
          <cell r="D299" t="str">
            <v>SSO</v>
          </cell>
          <cell r="E299" t="str">
            <v>CONRAIL</v>
          </cell>
          <cell r="G299" t="str">
            <v>PRR</v>
          </cell>
          <cell r="H299" t="str">
            <v>NYC</v>
          </cell>
          <cell r="I299" t="str">
            <v>CONRAIL</v>
          </cell>
        </row>
        <row r="300">
          <cell r="G300" t="str">
            <v>LLC</v>
          </cell>
          <cell r="H300" t="str">
            <v>LLC</v>
          </cell>
          <cell r="I300" t="str">
            <v>INC.</v>
          </cell>
        </row>
        <row r="302">
          <cell r="A302" t="str">
            <v>REVENUES</v>
          </cell>
        </row>
        <row r="303">
          <cell r="A303" t="str">
            <v>RENTAL - INTEREST(ROI)</v>
          </cell>
          <cell r="B303">
            <v>12000</v>
          </cell>
          <cell r="C303">
            <v>0</v>
          </cell>
          <cell r="D303">
            <v>0</v>
          </cell>
          <cell r="E303">
            <v>12000</v>
          </cell>
          <cell r="G303">
            <v>0</v>
          </cell>
          <cell r="H303">
            <v>0</v>
          </cell>
          <cell r="I303">
            <v>12000</v>
          </cell>
        </row>
        <row r="304">
          <cell r="A304" t="str">
            <v>RENTAL - ROAD LEASES</v>
          </cell>
          <cell r="B304">
            <v>0</v>
          </cell>
          <cell r="C304">
            <v>0</v>
          </cell>
          <cell r="D304">
            <v>0</v>
          </cell>
          <cell r="E304">
            <v>0</v>
          </cell>
          <cell r="G304">
            <v>50683</v>
          </cell>
          <cell r="H304">
            <v>36594</v>
          </cell>
          <cell r="I304">
            <v>87277</v>
          </cell>
        </row>
        <row r="305">
          <cell r="A305" t="str">
            <v>RENTAL - EQUIP. LEASES</v>
          </cell>
          <cell r="B305">
            <v>0</v>
          </cell>
          <cell r="C305">
            <v>54</v>
          </cell>
          <cell r="D305">
            <v>0</v>
          </cell>
          <cell r="E305">
            <v>54</v>
          </cell>
          <cell r="G305">
            <v>35517</v>
          </cell>
          <cell r="H305">
            <v>24859</v>
          </cell>
          <cell r="I305">
            <v>60430</v>
          </cell>
        </row>
        <row r="306">
          <cell r="B306">
            <v>0</v>
          </cell>
          <cell r="C306">
            <v>0</v>
          </cell>
          <cell r="D306">
            <v>0</v>
          </cell>
          <cell r="G306">
            <v>0</v>
          </cell>
          <cell r="H306">
            <v>0</v>
          </cell>
        </row>
        <row r="307">
          <cell r="A307" t="str">
            <v>PRIOR MONTHS REV. ADJ.</v>
          </cell>
          <cell r="B307">
            <v>0</v>
          </cell>
          <cell r="C307">
            <v>0</v>
          </cell>
          <cell r="D307">
            <v>0</v>
          </cell>
          <cell r="E307">
            <v>0</v>
          </cell>
          <cell r="G307">
            <v>0</v>
          </cell>
          <cell r="H307">
            <v>0</v>
          </cell>
          <cell r="I307">
            <v>0</v>
          </cell>
        </row>
        <row r="308">
          <cell r="A308" t="str">
            <v>EXPENSE REIMBURSEMENT</v>
          </cell>
          <cell r="B308">
            <v>43430.52</v>
          </cell>
          <cell r="C308">
            <v>0</v>
          </cell>
          <cell r="D308">
            <v>0</v>
          </cell>
          <cell r="E308">
            <v>43430.52</v>
          </cell>
          <cell r="G308">
            <v>0</v>
          </cell>
          <cell r="H308">
            <v>0</v>
          </cell>
          <cell r="I308">
            <v>43430.52</v>
          </cell>
        </row>
        <row r="309">
          <cell r="A309" t="str">
            <v>CAP. EXP. REIMBURSEMENT</v>
          </cell>
          <cell r="B309">
            <v>0</v>
          </cell>
          <cell r="C309">
            <v>0</v>
          </cell>
          <cell r="D309">
            <v>0</v>
          </cell>
          <cell r="E309">
            <v>0</v>
          </cell>
          <cell r="G309">
            <v>0</v>
          </cell>
          <cell r="H309">
            <v>0</v>
          </cell>
          <cell r="I309">
            <v>0</v>
          </cell>
        </row>
        <row r="310">
          <cell r="A310" t="str">
            <v>SUBSIDIARY/MISC. REVENUE</v>
          </cell>
          <cell r="B310">
            <v>0</v>
          </cell>
          <cell r="C310">
            <v>21101</v>
          </cell>
          <cell r="D310">
            <v>0</v>
          </cell>
          <cell r="E310">
            <v>21101</v>
          </cell>
          <cell r="G310">
            <v>0</v>
          </cell>
          <cell r="H310">
            <v>508</v>
          </cell>
          <cell r="I310">
            <v>21609</v>
          </cell>
        </row>
        <row r="312">
          <cell r="A312" t="str">
            <v>TOTAL OPER. REVENUES</v>
          </cell>
          <cell r="B312">
            <v>55430.52</v>
          </cell>
          <cell r="C312">
            <v>21155</v>
          </cell>
          <cell r="D312">
            <v>0</v>
          </cell>
          <cell r="E312">
            <v>76585.52</v>
          </cell>
          <cell r="G312">
            <v>86200</v>
          </cell>
          <cell r="H312">
            <v>61961</v>
          </cell>
          <cell r="I312">
            <v>224746.52</v>
          </cell>
        </row>
        <row r="314">
          <cell r="A314" t="str">
            <v>EXPENSES</v>
          </cell>
        </row>
        <row r="315">
          <cell r="A315" t="str">
            <v>TRANSPORTATION</v>
          </cell>
          <cell r="B315">
            <v>14271</v>
          </cell>
          <cell r="C315">
            <v>0</v>
          </cell>
          <cell r="D315">
            <v>0</v>
          </cell>
          <cell r="E315">
            <v>14271</v>
          </cell>
          <cell r="G315">
            <v>0</v>
          </cell>
          <cell r="H315">
            <v>0</v>
          </cell>
          <cell r="I315">
            <v>14271</v>
          </cell>
        </row>
        <row r="316">
          <cell r="A316" t="str">
            <v>ENGINEERING</v>
          </cell>
          <cell r="B316">
            <v>6163</v>
          </cell>
          <cell r="C316">
            <v>0</v>
          </cell>
          <cell r="D316">
            <v>0</v>
          </cell>
          <cell r="E316">
            <v>6163</v>
          </cell>
          <cell r="G316">
            <v>0</v>
          </cell>
          <cell r="H316">
            <v>0</v>
          </cell>
          <cell r="I316">
            <v>6163</v>
          </cell>
        </row>
        <row r="317">
          <cell r="A317" t="str">
            <v>MECHANICAL</v>
          </cell>
          <cell r="B317">
            <v>3794</v>
          </cell>
          <cell r="C317">
            <v>0</v>
          </cell>
          <cell r="D317">
            <v>0</v>
          </cell>
          <cell r="E317">
            <v>3794</v>
          </cell>
          <cell r="G317">
            <v>0</v>
          </cell>
          <cell r="H317">
            <v>0</v>
          </cell>
          <cell r="I317">
            <v>3794</v>
          </cell>
        </row>
        <row r="318">
          <cell r="A318" t="str">
            <v>LOCOMOTIVE FUEL</v>
          </cell>
          <cell r="B318">
            <v>982</v>
          </cell>
          <cell r="C318">
            <v>0</v>
          </cell>
          <cell r="D318">
            <v>0</v>
          </cell>
          <cell r="E318">
            <v>982</v>
          </cell>
          <cell r="G318">
            <v>0</v>
          </cell>
          <cell r="H318">
            <v>0</v>
          </cell>
          <cell r="I318">
            <v>982</v>
          </cell>
        </row>
        <row r="319">
          <cell r="A319" t="str">
            <v>LOCOMOTIVE LEASES</v>
          </cell>
          <cell r="B319">
            <v>2275</v>
          </cell>
          <cell r="C319">
            <v>0</v>
          </cell>
          <cell r="D319">
            <v>0</v>
          </cell>
          <cell r="E319">
            <v>2275</v>
          </cell>
          <cell r="G319">
            <v>0</v>
          </cell>
          <cell r="H319">
            <v>0</v>
          </cell>
          <cell r="I319">
            <v>2275</v>
          </cell>
        </row>
        <row r="320">
          <cell r="A320" t="str">
            <v>OPERATING LEASE EXPENSE</v>
          </cell>
          <cell r="B320">
            <v>0</v>
          </cell>
          <cell r="C320">
            <v>10806</v>
          </cell>
          <cell r="D320">
            <v>0</v>
          </cell>
          <cell r="E320">
            <v>10806</v>
          </cell>
          <cell r="G320">
            <v>0</v>
          </cell>
          <cell r="H320">
            <v>0</v>
          </cell>
          <cell r="I320">
            <v>10806</v>
          </cell>
        </row>
        <row r="321">
          <cell r="A321" t="str">
            <v>RISK MANAGEMENT</v>
          </cell>
          <cell r="B321">
            <v>730</v>
          </cell>
          <cell r="C321">
            <v>4475</v>
          </cell>
          <cell r="D321">
            <v>0</v>
          </cell>
          <cell r="E321">
            <v>5205</v>
          </cell>
          <cell r="G321">
            <v>0</v>
          </cell>
          <cell r="H321">
            <v>0</v>
          </cell>
          <cell r="I321">
            <v>5205</v>
          </cell>
        </row>
        <row r="322">
          <cell r="A322" t="str">
            <v>PERSONAL INJURIES</v>
          </cell>
          <cell r="B322">
            <v>912</v>
          </cell>
          <cell r="C322">
            <v>-8775</v>
          </cell>
          <cell r="D322">
            <v>0</v>
          </cell>
          <cell r="E322">
            <v>-7863</v>
          </cell>
          <cell r="G322">
            <v>0</v>
          </cell>
          <cell r="H322">
            <v>0</v>
          </cell>
          <cell r="I322">
            <v>-7863</v>
          </cell>
        </row>
        <row r="323">
          <cell r="A323" t="str">
            <v>NCSC</v>
          </cell>
          <cell r="B323">
            <v>1111</v>
          </cell>
          <cell r="C323">
            <v>0</v>
          </cell>
          <cell r="D323">
            <v>0</v>
          </cell>
          <cell r="E323">
            <v>1111</v>
          </cell>
          <cell r="G323">
            <v>0</v>
          </cell>
          <cell r="H323">
            <v>0</v>
          </cell>
          <cell r="I323">
            <v>1111</v>
          </cell>
        </row>
        <row r="324">
          <cell r="A324" t="str">
            <v>PURCHASING/MATERIAL</v>
          </cell>
          <cell r="B324">
            <v>0</v>
          </cell>
          <cell r="C324">
            <v>0</v>
          </cell>
          <cell r="D324">
            <v>0</v>
          </cell>
          <cell r="E324">
            <v>0</v>
          </cell>
          <cell r="G324">
            <v>0</v>
          </cell>
          <cell r="H324">
            <v>0</v>
          </cell>
          <cell r="I324">
            <v>0</v>
          </cell>
        </row>
        <row r="325">
          <cell r="A325" t="str">
            <v>SERVICE GROUP MGMT.</v>
          </cell>
          <cell r="B325">
            <v>0</v>
          </cell>
          <cell r="C325">
            <v>0</v>
          </cell>
          <cell r="D325">
            <v>0</v>
          </cell>
          <cell r="E325">
            <v>0</v>
          </cell>
          <cell r="G325">
            <v>0</v>
          </cell>
          <cell r="H325">
            <v>0</v>
          </cell>
          <cell r="I325">
            <v>0</v>
          </cell>
        </row>
        <row r="326">
          <cell r="A326" t="str">
            <v>TERMINALS</v>
          </cell>
          <cell r="B326">
            <v>3774</v>
          </cell>
          <cell r="C326">
            <v>0</v>
          </cell>
          <cell r="D326">
            <v>0</v>
          </cell>
          <cell r="E326">
            <v>3774</v>
          </cell>
          <cell r="G326">
            <v>0</v>
          </cell>
          <cell r="H326">
            <v>0</v>
          </cell>
          <cell r="I326">
            <v>3774</v>
          </cell>
        </row>
        <row r="327">
          <cell r="A327" t="str">
            <v>GEN'L. &amp; ADMIN.</v>
          </cell>
          <cell r="B327">
            <v>5134</v>
          </cell>
          <cell r="C327">
            <v>88</v>
          </cell>
          <cell r="D327">
            <v>0</v>
          </cell>
          <cell r="E327">
            <v>5222</v>
          </cell>
          <cell r="G327">
            <v>0</v>
          </cell>
          <cell r="H327">
            <v>0</v>
          </cell>
          <cell r="I327">
            <v>5222</v>
          </cell>
        </row>
        <row r="328">
          <cell r="A328" t="str">
            <v>ACCOUNTING SERVICES/FEES</v>
          </cell>
          <cell r="B328">
            <v>2468</v>
          </cell>
          <cell r="C328">
            <v>0</v>
          </cell>
          <cell r="D328">
            <v>0</v>
          </cell>
          <cell r="E328">
            <v>2468</v>
          </cell>
          <cell r="G328">
            <v>0</v>
          </cell>
          <cell r="H328">
            <v>0</v>
          </cell>
          <cell r="I328">
            <v>2468</v>
          </cell>
        </row>
        <row r="329">
          <cell r="A329" t="str">
            <v>REAL ESTATE LEASE EXP.</v>
          </cell>
          <cell r="B329">
            <v>802</v>
          </cell>
          <cell r="C329">
            <v>0</v>
          </cell>
          <cell r="D329">
            <v>0</v>
          </cell>
          <cell r="E329">
            <v>802</v>
          </cell>
          <cell r="G329">
            <v>0</v>
          </cell>
          <cell r="H329">
            <v>0</v>
          </cell>
          <cell r="I329">
            <v>802</v>
          </cell>
        </row>
        <row r="330">
          <cell r="A330" t="str">
            <v>DEPRECIATION</v>
          </cell>
          <cell r="B330">
            <v>4728</v>
          </cell>
          <cell r="C330">
            <v>0</v>
          </cell>
          <cell r="D330">
            <v>0</v>
          </cell>
          <cell r="E330">
            <v>4728</v>
          </cell>
          <cell r="G330">
            <v>43893</v>
          </cell>
          <cell r="H330">
            <v>31194</v>
          </cell>
          <cell r="I330">
            <v>79815</v>
          </cell>
        </row>
        <row r="331">
          <cell r="A331" t="str">
            <v>PROPERTY TAXES</v>
          </cell>
          <cell r="B331">
            <v>-1522</v>
          </cell>
          <cell r="C331">
            <v>0</v>
          </cell>
          <cell r="D331">
            <v>0</v>
          </cell>
          <cell r="E331">
            <v>-1522</v>
          </cell>
          <cell r="G331">
            <v>0</v>
          </cell>
          <cell r="H331">
            <v>0</v>
          </cell>
          <cell r="I331">
            <v>-1522</v>
          </cell>
        </row>
        <row r="332">
          <cell r="A332" t="str">
            <v>CORPORATE TAXES</v>
          </cell>
          <cell r="B332">
            <v>0</v>
          </cell>
          <cell r="C332">
            <v>1140</v>
          </cell>
          <cell r="D332">
            <v>0</v>
          </cell>
          <cell r="E332">
            <v>1140</v>
          </cell>
          <cell r="G332">
            <v>1255</v>
          </cell>
          <cell r="H332">
            <v>284</v>
          </cell>
          <cell r="I332">
            <v>2679</v>
          </cell>
        </row>
        <row r="333">
          <cell r="A333" t="str">
            <v>SUBSIDIARIES</v>
          </cell>
          <cell r="B333">
            <v>0</v>
          </cell>
          <cell r="C333">
            <v>19190</v>
          </cell>
          <cell r="D333">
            <v>0</v>
          </cell>
          <cell r="E333">
            <v>19190</v>
          </cell>
          <cell r="G333">
            <v>0</v>
          </cell>
          <cell r="H333">
            <v>95</v>
          </cell>
          <cell r="I333">
            <v>19285</v>
          </cell>
        </row>
        <row r="334">
          <cell r="A334" t="str">
            <v>OTHER ITEMS - NET</v>
          </cell>
          <cell r="B334">
            <v>2961</v>
          </cell>
          <cell r="C334">
            <v>-3813</v>
          </cell>
          <cell r="D334">
            <v>0</v>
          </cell>
          <cell r="E334">
            <v>-852</v>
          </cell>
          <cell r="G334">
            <v>1238</v>
          </cell>
          <cell r="H334">
            <v>201</v>
          </cell>
          <cell r="I334">
            <v>587</v>
          </cell>
        </row>
        <row r="335">
          <cell r="A335" t="str">
            <v xml:space="preserve">     TOTAL OPTG EXP</v>
          </cell>
          <cell r="B335">
            <v>48583</v>
          </cell>
          <cell r="C335">
            <v>23111</v>
          </cell>
          <cell r="D335">
            <v>0</v>
          </cell>
          <cell r="E335">
            <v>71694</v>
          </cell>
          <cell r="G335">
            <v>46386</v>
          </cell>
          <cell r="H335">
            <v>31774</v>
          </cell>
          <cell r="I335">
            <v>149854</v>
          </cell>
        </row>
        <row r="336">
          <cell r="B336"/>
          <cell r="C336"/>
          <cell r="D336">
            <v>0</v>
          </cell>
          <cell r="E336"/>
          <cell r="G336"/>
          <cell r="H336"/>
          <cell r="I336"/>
        </row>
        <row r="337">
          <cell r="A337" t="str">
            <v>OPERATING INCOME</v>
          </cell>
          <cell r="B337">
            <v>6847.5199999999968</v>
          </cell>
          <cell r="C337">
            <v>-1956</v>
          </cell>
          <cell r="D337">
            <v>0</v>
          </cell>
          <cell r="E337">
            <v>4891.5200000000041</v>
          </cell>
          <cell r="F337">
            <v>0</v>
          </cell>
          <cell r="G337">
            <v>39814</v>
          </cell>
          <cell r="H337">
            <v>30187</v>
          </cell>
          <cell r="I337">
            <v>74892.51999999999</v>
          </cell>
        </row>
        <row r="339">
          <cell r="A339" t="str">
            <v>NONOPERATING ITEMS</v>
          </cell>
          <cell r="B339">
            <v>2188</v>
          </cell>
          <cell r="C339">
            <v>-13530</v>
          </cell>
          <cell r="D339">
            <v>0</v>
          </cell>
          <cell r="E339">
            <v>-11342</v>
          </cell>
          <cell r="G339">
            <v>2983</v>
          </cell>
          <cell r="H339">
            <v>2557</v>
          </cell>
          <cell r="I339">
            <v>-5802</v>
          </cell>
        </row>
        <row r="341">
          <cell r="A341" t="str">
            <v>CAP. EXP. REIMBURSEMENT</v>
          </cell>
          <cell r="B341">
            <v>178</v>
          </cell>
          <cell r="C341">
            <v>0</v>
          </cell>
          <cell r="D341">
            <v>0</v>
          </cell>
          <cell r="E341">
            <v>178</v>
          </cell>
          <cell r="G341">
            <v>0</v>
          </cell>
          <cell r="H341">
            <v>0</v>
          </cell>
          <cell r="I341">
            <v>178</v>
          </cell>
        </row>
        <row r="343">
          <cell r="A343" t="str">
            <v>INCOME BEFORE TAXES</v>
          </cell>
          <cell r="B343">
            <v>9213.5199999999968</v>
          </cell>
          <cell r="C343">
            <v>-15486</v>
          </cell>
          <cell r="D343">
            <v>0</v>
          </cell>
          <cell r="E343">
            <v>-6272.4799999999959</v>
          </cell>
          <cell r="G343">
            <v>42797</v>
          </cell>
          <cell r="H343">
            <v>32744</v>
          </cell>
          <cell r="I343">
            <v>69268.51999999999</v>
          </cell>
        </row>
        <row r="345">
          <cell r="A345" t="str">
            <v>STATE &amp; FED TAXES</v>
          </cell>
          <cell r="B345">
            <v>-4610</v>
          </cell>
          <cell r="C345">
            <v>21156</v>
          </cell>
          <cell r="D345">
            <v>0</v>
          </cell>
          <cell r="E345">
            <v>16546</v>
          </cell>
          <cell r="G345">
            <v>-14725</v>
          </cell>
          <cell r="H345">
            <v>-12498</v>
          </cell>
          <cell r="I345">
            <v>-10677</v>
          </cell>
        </row>
        <row r="346">
          <cell r="A346"/>
        </row>
        <row r="347">
          <cell r="A347" t="str">
            <v>NET INCOME</v>
          </cell>
          <cell r="B347">
            <v>4603.5199999999968</v>
          </cell>
          <cell r="C347">
            <v>5670</v>
          </cell>
          <cell r="D347">
            <v>0</v>
          </cell>
          <cell r="E347">
            <v>10273.520000000004</v>
          </cell>
          <cell r="G347">
            <v>28072</v>
          </cell>
          <cell r="H347">
            <v>20246</v>
          </cell>
          <cell r="I347">
            <v>58591.51999999999</v>
          </cell>
        </row>
        <row r="351">
          <cell r="A351" t="str">
            <v>CONRAIL INC. CONSOLIDATED INCOME STATEMENT</v>
          </cell>
        </row>
        <row r="352">
          <cell r="A352" t="str">
            <v>FOURTH QUARTER 2002</v>
          </cell>
        </row>
        <row r="353">
          <cell r="A353" t="str">
            <v>OTHER ITEMS NET</v>
          </cell>
        </row>
        <row r="354">
          <cell r="A354" t="str">
            <v>APPROVED - JANUARY 29, 2001</v>
          </cell>
        </row>
        <row r="356">
          <cell r="A356" t="str">
            <v>$ IN THOUSANDS</v>
          </cell>
          <cell r="B356" t="str">
            <v>CSAO</v>
          </cell>
          <cell r="C356" t="str">
            <v>CCR</v>
          </cell>
          <cell r="D356" t="str">
            <v>SSO</v>
          </cell>
          <cell r="E356" t="str">
            <v>CONRAIL</v>
          </cell>
          <cell r="G356" t="str">
            <v>PRR</v>
          </cell>
          <cell r="H356" t="str">
            <v>NYC</v>
          </cell>
          <cell r="I356" t="str">
            <v>CONRAIL</v>
          </cell>
        </row>
        <row r="357">
          <cell r="G357" t="str">
            <v>LLC</v>
          </cell>
          <cell r="H357" t="str">
            <v>LLC</v>
          </cell>
          <cell r="I357" t="str">
            <v>INC.</v>
          </cell>
        </row>
        <row r="359">
          <cell r="A359"/>
          <cell r="B359"/>
          <cell r="C359"/>
          <cell r="D359"/>
          <cell r="E359"/>
          <cell r="G359"/>
          <cell r="H359"/>
          <cell r="I359"/>
        </row>
        <row r="360">
          <cell r="A360"/>
          <cell r="B360"/>
          <cell r="C360"/>
          <cell r="D360"/>
          <cell r="E360"/>
          <cell r="G360"/>
          <cell r="H360"/>
          <cell r="I360"/>
        </row>
        <row r="361">
          <cell r="A361" t="str">
            <v xml:space="preserve">EQUAL HOL &amp; VAC </v>
          </cell>
          <cell r="B361">
            <v>0</v>
          </cell>
          <cell r="C361">
            <v>0</v>
          </cell>
          <cell r="D361">
            <v>0</v>
          </cell>
          <cell r="E361">
            <v>0</v>
          </cell>
          <cell r="G361">
            <v>0</v>
          </cell>
          <cell r="H361">
            <v>0</v>
          </cell>
          <cell r="I361">
            <v>0</v>
          </cell>
        </row>
        <row r="362">
          <cell r="A362" t="str">
            <v>PENSION CREDIT</v>
          </cell>
          <cell r="B362">
            <v>0</v>
          </cell>
          <cell r="C362">
            <v>0</v>
          </cell>
          <cell r="D362">
            <v>0</v>
          </cell>
          <cell r="E362">
            <v>0</v>
          </cell>
          <cell r="G362">
            <v>0</v>
          </cell>
          <cell r="H362">
            <v>0</v>
          </cell>
          <cell r="I362">
            <v>0</v>
          </cell>
        </row>
        <row r="363">
          <cell r="A363" t="str">
            <v>C.I.P./L.T.I.</v>
          </cell>
          <cell r="B363">
            <v>0</v>
          </cell>
          <cell r="C363">
            <v>0</v>
          </cell>
          <cell r="D363">
            <v>0</v>
          </cell>
          <cell r="E363">
            <v>0</v>
          </cell>
          <cell r="G363">
            <v>0</v>
          </cell>
          <cell r="H363">
            <v>0</v>
          </cell>
          <cell r="I363">
            <v>0</v>
          </cell>
        </row>
        <row r="364">
          <cell r="A364" t="str">
            <v>NY DOCK/ E.M.R.</v>
          </cell>
          <cell r="B364">
            <v>0</v>
          </cell>
          <cell r="C364">
            <v>0</v>
          </cell>
          <cell r="D364">
            <v>0</v>
          </cell>
          <cell r="E364">
            <v>0</v>
          </cell>
          <cell r="G364">
            <v>0</v>
          </cell>
          <cell r="H364">
            <v>0</v>
          </cell>
          <cell r="I364">
            <v>0</v>
          </cell>
        </row>
        <row r="365">
          <cell r="A365" t="str">
            <v>NON AGREEMENT SEVERANCE</v>
          </cell>
          <cell r="B365">
            <v>0</v>
          </cell>
          <cell r="C365">
            <v>0</v>
          </cell>
          <cell r="D365">
            <v>0</v>
          </cell>
          <cell r="E365">
            <v>0</v>
          </cell>
          <cell r="G365">
            <v>0</v>
          </cell>
          <cell r="H365">
            <v>0</v>
          </cell>
          <cell r="I365">
            <v>0</v>
          </cell>
        </row>
        <row r="366">
          <cell r="A366" t="str">
            <v xml:space="preserve">HEALTH &amp; WELFARE   </v>
          </cell>
          <cell r="B366">
            <v>0</v>
          </cell>
          <cell r="C366">
            <v>0</v>
          </cell>
          <cell r="D366">
            <v>0</v>
          </cell>
          <cell r="E366">
            <v>0</v>
          </cell>
          <cell r="G366">
            <v>0</v>
          </cell>
          <cell r="H366">
            <v>0</v>
          </cell>
          <cell r="I366">
            <v>0</v>
          </cell>
        </row>
        <row r="367">
          <cell r="A367" t="str">
            <v xml:space="preserve">OVERHEAD CREDITS   </v>
          </cell>
          <cell r="B367">
            <v>0</v>
          </cell>
          <cell r="C367">
            <v>0</v>
          </cell>
          <cell r="D367">
            <v>0</v>
          </cell>
          <cell r="E367">
            <v>0</v>
          </cell>
          <cell r="G367">
            <v>0</v>
          </cell>
          <cell r="H367">
            <v>0</v>
          </cell>
          <cell r="I367">
            <v>0</v>
          </cell>
        </row>
        <row r="368">
          <cell r="A368" t="str">
            <v>STORES EXPENSE</v>
          </cell>
          <cell r="B368">
            <v>0</v>
          </cell>
          <cell r="C368">
            <v>0</v>
          </cell>
          <cell r="D368">
            <v>0</v>
          </cell>
          <cell r="E368">
            <v>0</v>
          </cell>
          <cell r="G368">
            <v>0</v>
          </cell>
          <cell r="H368">
            <v>0</v>
          </cell>
          <cell r="I368">
            <v>0</v>
          </cell>
        </row>
        <row r="369">
          <cell r="A369" t="str">
            <v>PROPERTY DAMAGE</v>
          </cell>
          <cell r="B369">
            <v>0</v>
          </cell>
          <cell r="C369">
            <v>0</v>
          </cell>
          <cell r="D369">
            <v>0</v>
          </cell>
          <cell r="E369">
            <v>0</v>
          </cell>
          <cell r="G369">
            <v>0</v>
          </cell>
          <cell r="H369">
            <v>0</v>
          </cell>
          <cell r="I369">
            <v>0</v>
          </cell>
        </row>
        <row r="370">
          <cell r="A370" t="str">
            <v>INSURANCE</v>
          </cell>
          <cell r="B370">
            <v>0</v>
          </cell>
          <cell r="C370">
            <v>0</v>
          </cell>
          <cell r="D370">
            <v>0</v>
          </cell>
          <cell r="E370">
            <v>0</v>
          </cell>
          <cell r="G370">
            <v>0</v>
          </cell>
          <cell r="H370">
            <v>0</v>
          </cell>
          <cell r="I370">
            <v>0</v>
          </cell>
        </row>
        <row r="371">
          <cell r="A371" t="str">
            <v xml:space="preserve">LOSS &amp; DAMAGE      </v>
          </cell>
          <cell r="B371">
            <v>0</v>
          </cell>
          <cell r="C371">
            <v>0</v>
          </cell>
          <cell r="D371">
            <v>0</v>
          </cell>
          <cell r="E371">
            <v>0</v>
          </cell>
          <cell r="G371">
            <v>0</v>
          </cell>
          <cell r="H371">
            <v>0</v>
          </cell>
          <cell r="I371">
            <v>0</v>
          </cell>
        </row>
        <row r="372">
          <cell r="A372" t="str">
            <v>INVENTORY RESERVES</v>
          </cell>
          <cell r="B372">
            <v>0</v>
          </cell>
          <cell r="C372">
            <v>0</v>
          </cell>
          <cell r="D372">
            <v>0</v>
          </cell>
          <cell r="E372">
            <v>0</v>
          </cell>
          <cell r="G372">
            <v>0</v>
          </cell>
          <cell r="H372">
            <v>0</v>
          </cell>
          <cell r="I372">
            <v>0</v>
          </cell>
        </row>
        <row r="373">
          <cell r="A373" t="str">
            <v xml:space="preserve">SALES &amp; USE TAXES   </v>
          </cell>
          <cell r="B373">
            <v>0</v>
          </cell>
          <cell r="C373">
            <v>0</v>
          </cell>
          <cell r="D373">
            <v>0</v>
          </cell>
          <cell r="E373">
            <v>0</v>
          </cell>
          <cell r="G373">
            <v>0</v>
          </cell>
          <cell r="H373">
            <v>0</v>
          </cell>
          <cell r="I373">
            <v>0</v>
          </cell>
        </row>
        <row r="374">
          <cell r="A374" t="str">
            <v>COMMUTER PASSES(AMTRAK)</v>
          </cell>
          <cell r="B374">
            <v>0</v>
          </cell>
          <cell r="C374">
            <v>0</v>
          </cell>
          <cell r="D374">
            <v>0</v>
          </cell>
          <cell r="E374">
            <v>0</v>
          </cell>
          <cell r="G374">
            <v>0</v>
          </cell>
          <cell r="H374">
            <v>0</v>
          </cell>
          <cell r="I374">
            <v>0</v>
          </cell>
        </row>
        <row r="375">
          <cell r="A375" t="str">
            <v>UNCOLLECTIBLES</v>
          </cell>
          <cell r="B375">
            <v>0</v>
          </cell>
          <cell r="C375">
            <v>0</v>
          </cell>
          <cell r="D375">
            <v>0</v>
          </cell>
          <cell r="E375">
            <v>0</v>
          </cell>
          <cell r="G375">
            <v>0</v>
          </cell>
          <cell r="H375">
            <v>0</v>
          </cell>
          <cell r="I375">
            <v>0</v>
          </cell>
        </row>
        <row r="376">
          <cell r="A376" t="str">
            <v xml:space="preserve">SICK PAY BUY BACK   </v>
          </cell>
          <cell r="B376">
            <v>0</v>
          </cell>
          <cell r="C376">
            <v>0</v>
          </cell>
          <cell r="D376">
            <v>0</v>
          </cell>
          <cell r="E376">
            <v>0</v>
          </cell>
          <cell r="G376">
            <v>0</v>
          </cell>
          <cell r="H376">
            <v>0</v>
          </cell>
          <cell r="I376">
            <v>0</v>
          </cell>
        </row>
        <row r="377">
          <cell r="A377" t="str">
            <v>PREFERRED OFFSET</v>
          </cell>
          <cell r="B377">
            <v>0</v>
          </cell>
          <cell r="C377">
            <v>0</v>
          </cell>
          <cell r="D377">
            <v>0</v>
          </cell>
          <cell r="E377">
            <v>0</v>
          </cell>
          <cell r="G377">
            <v>0</v>
          </cell>
          <cell r="H377">
            <v>0</v>
          </cell>
          <cell r="I377">
            <v>0</v>
          </cell>
        </row>
        <row r="378">
          <cell r="A378" t="str">
            <v xml:space="preserve">FRA INSPECTION FEES        </v>
          </cell>
          <cell r="B378">
            <v>0</v>
          </cell>
          <cell r="C378">
            <v>0</v>
          </cell>
          <cell r="D378">
            <v>0</v>
          </cell>
          <cell r="E378">
            <v>0</v>
          </cell>
          <cell r="G378">
            <v>0</v>
          </cell>
          <cell r="H378">
            <v>0</v>
          </cell>
          <cell r="I378">
            <v>0</v>
          </cell>
        </row>
        <row r="379">
          <cell r="A379" t="str">
            <v>TUITION REIMBURSEMENT</v>
          </cell>
          <cell r="B379">
            <v>0</v>
          </cell>
          <cell r="C379">
            <v>0</v>
          </cell>
          <cell r="D379">
            <v>0</v>
          </cell>
          <cell r="E379">
            <v>0</v>
          </cell>
          <cell r="G379">
            <v>0</v>
          </cell>
          <cell r="H379">
            <v>0</v>
          </cell>
          <cell r="I379">
            <v>0</v>
          </cell>
        </row>
        <row r="380">
          <cell r="A380" t="str">
            <v>ENVIRONMENTAL</v>
          </cell>
          <cell r="B380">
            <v>0</v>
          </cell>
          <cell r="C380">
            <v>0</v>
          </cell>
          <cell r="D380">
            <v>0</v>
          </cell>
          <cell r="E380">
            <v>0</v>
          </cell>
          <cell r="G380">
            <v>0</v>
          </cell>
          <cell r="H380">
            <v>0</v>
          </cell>
          <cell r="I380">
            <v>0</v>
          </cell>
        </row>
        <row r="381">
          <cell r="A381" t="str">
            <v xml:space="preserve"> SPIN-OFF FEES</v>
          </cell>
          <cell r="B381">
            <v>0</v>
          </cell>
          <cell r="C381">
            <v>0</v>
          </cell>
          <cell r="D381">
            <v>0</v>
          </cell>
          <cell r="E381">
            <v>0</v>
          </cell>
          <cell r="G381">
            <v>0</v>
          </cell>
          <cell r="H381">
            <v>0</v>
          </cell>
          <cell r="I381">
            <v>0</v>
          </cell>
        </row>
        <row r="382">
          <cell r="A382" t="str">
            <v>PROFESSIONAL FEES</v>
          </cell>
          <cell r="B382">
            <v>0</v>
          </cell>
          <cell r="C382">
            <v>0</v>
          </cell>
          <cell r="D382">
            <v>0</v>
          </cell>
          <cell r="E382">
            <v>0</v>
          </cell>
          <cell r="G382">
            <v>0</v>
          </cell>
          <cell r="H382">
            <v>0</v>
          </cell>
          <cell r="I382">
            <v>0</v>
          </cell>
        </row>
        <row r="383">
          <cell r="A383" t="str">
            <v>LONG TERM INCENTIVE</v>
          </cell>
          <cell r="B383">
            <v>0</v>
          </cell>
          <cell r="C383">
            <v>0</v>
          </cell>
          <cell r="D383">
            <v>0</v>
          </cell>
          <cell r="E383">
            <v>0</v>
          </cell>
          <cell r="G383">
            <v>0</v>
          </cell>
          <cell r="H383">
            <v>0</v>
          </cell>
          <cell r="I383">
            <v>0</v>
          </cell>
        </row>
        <row r="384">
          <cell r="A384" t="str">
            <v>AMORT. OTHER ASSETS/RMP</v>
          </cell>
          <cell r="B384">
            <v>0</v>
          </cell>
          <cell r="C384">
            <v>0</v>
          </cell>
          <cell r="D384">
            <v>0</v>
          </cell>
          <cell r="E384">
            <v>0</v>
          </cell>
          <cell r="G384">
            <v>0</v>
          </cell>
          <cell r="H384">
            <v>0</v>
          </cell>
          <cell r="I384">
            <v>0</v>
          </cell>
        </row>
        <row r="385">
          <cell r="B385">
            <v>0</v>
          </cell>
          <cell r="C385">
            <v>0</v>
          </cell>
          <cell r="D385">
            <v>0</v>
          </cell>
        </row>
        <row r="386">
          <cell r="A386" t="str">
            <v>OTHER MISC</v>
          </cell>
          <cell r="B386">
            <v>0</v>
          </cell>
          <cell r="C386">
            <v>0</v>
          </cell>
          <cell r="D386">
            <v>0</v>
          </cell>
          <cell r="E386">
            <v>0</v>
          </cell>
          <cell r="G386">
            <v>0</v>
          </cell>
          <cell r="H386">
            <v>0</v>
          </cell>
          <cell r="I386">
            <v>0</v>
          </cell>
        </row>
        <row r="388">
          <cell r="A388"/>
          <cell r="B388">
            <v>0</v>
          </cell>
          <cell r="C388">
            <v>0</v>
          </cell>
          <cell r="D388">
            <v>0</v>
          </cell>
          <cell r="E388">
            <v>0</v>
          </cell>
          <cell r="G388">
            <v>0</v>
          </cell>
          <cell r="H388">
            <v>0</v>
          </cell>
          <cell r="I388">
            <v>0</v>
          </cell>
        </row>
        <row r="399">
          <cell r="A399" t="str">
            <v>CONRAIL INC. CONSOLIDATED INCOME STATEMENT</v>
          </cell>
        </row>
        <row r="400">
          <cell r="A400" t="str">
            <v>FOURTH QUARTER 2002</v>
          </cell>
        </row>
        <row r="401">
          <cell r="A401" t="str">
            <v>NON-OPERATING ITEMS</v>
          </cell>
        </row>
        <row r="402">
          <cell r="A402" t="str">
            <v>APPROVED - JANUARY 29, 2001</v>
          </cell>
        </row>
        <row r="404">
          <cell r="A404" t="str">
            <v>$ IN THOUSANDS</v>
          </cell>
          <cell r="B404" t="str">
            <v>CSAO</v>
          </cell>
          <cell r="C404" t="str">
            <v>CCR</v>
          </cell>
          <cell r="D404" t="str">
            <v>SSO</v>
          </cell>
          <cell r="E404" t="str">
            <v>CONRAIL</v>
          </cell>
          <cell r="G404" t="str">
            <v>PRR</v>
          </cell>
          <cell r="H404" t="str">
            <v>NYC</v>
          </cell>
          <cell r="I404" t="str">
            <v>CONRAIL</v>
          </cell>
        </row>
        <row r="405">
          <cell r="G405" t="str">
            <v>LLC</v>
          </cell>
          <cell r="H405" t="str">
            <v>LLC</v>
          </cell>
          <cell r="I405" t="str">
            <v>INC.</v>
          </cell>
        </row>
        <row r="406">
          <cell r="A406"/>
          <cell r="B406"/>
          <cell r="C406"/>
          <cell r="D406"/>
          <cell r="E406"/>
          <cell r="G406"/>
          <cell r="H406"/>
          <cell r="I406"/>
        </row>
        <row r="407">
          <cell r="A407"/>
          <cell r="B407"/>
          <cell r="C407"/>
          <cell r="D407"/>
          <cell r="E407"/>
          <cell r="G407"/>
          <cell r="H407"/>
          <cell r="I407"/>
        </row>
        <row r="408">
          <cell r="A408" t="str">
            <v>INTEREST INCOME</v>
          </cell>
          <cell r="B408">
            <v>0</v>
          </cell>
          <cell r="C408">
            <v>0</v>
          </cell>
          <cell r="D408">
            <v>0</v>
          </cell>
          <cell r="E408">
            <v>0</v>
          </cell>
          <cell r="G408">
            <v>0</v>
          </cell>
          <cell r="H408">
            <v>0</v>
          </cell>
          <cell r="I408">
            <v>0</v>
          </cell>
        </row>
        <row r="409">
          <cell r="A409" t="str">
            <v>PROPERTY SALES</v>
          </cell>
          <cell r="B409">
            <v>0</v>
          </cell>
          <cell r="C409">
            <v>0</v>
          </cell>
          <cell r="D409">
            <v>0</v>
          </cell>
          <cell r="E409">
            <v>0</v>
          </cell>
          <cell r="G409">
            <v>0</v>
          </cell>
          <cell r="H409">
            <v>0</v>
          </cell>
          <cell r="I409">
            <v>0</v>
          </cell>
        </row>
        <row r="410">
          <cell r="A410" t="str">
            <v xml:space="preserve">RENTAL INCOME  </v>
          </cell>
          <cell r="B410"/>
          <cell r="C410"/>
          <cell r="D410"/>
          <cell r="E410"/>
          <cell r="G410"/>
          <cell r="H410"/>
          <cell r="I410"/>
        </row>
        <row r="411">
          <cell r="A411" t="str">
            <v xml:space="preserve">  FIBER OPTICS/CELLULAR SITES</v>
          </cell>
          <cell r="B411">
            <v>0</v>
          </cell>
          <cell r="C411">
            <v>0</v>
          </cell>
          <cell r="D411">
            <v>0</v>
          </cell>
          <cell r="E411">
            <v>0</v>
          </cell>
          <cell r="G411">
            <v>0</v>
          </cell>
          <cell r="H411">
            <v>0</v>
          </cell>
          <cell r="I411">
            <v>0</v>
          </cell>
        </row>
        <row r="412">
          <cell r="A412" t="str">
            <v xml:space="preserve">  MISC. RENT INCOME</v>
          </cell>
          <cell r="B412">
            <v>0</v>
          </cell>
          <cell r="C412">
            <v>0</v>
          </cell>
          <cell r="D412">
            <v>0</v>
          </cell>
          <cell r="E412">
            <v>0</v>
          </cell>
          <cell r="G412">
            <v>0</v>
          </cell>
          <cell r="H412">
            <v>0</v>
          </cell>
          <cell r="I412">
            <v>0</v>
          </cell>
        </row>
        <row r="413">
          <cell r="A413" t="str">
            <v xml:space="preserve">  PIPE &amp; WIRE PRIV. - EXI.&amp;NEW</v>
          </cell>
          <cell r="B413">
            <v>0</v>
          </cell>
          <cell r="C413">
            <v>0</v>
          </cell>
          <cell r="D413">
            <v>0</v>
          </cell>
          <cell r="G413">
            <v>0</v>
          </cell>
          <cell r="H413">
            <v>0</v>
          </cell>
        </row>
        <row r="414">
          <cell r="A414" t="str">
            <v xml:space="preserve">  DOUBTFUL RENTS</v>
          </cell>
          <cell r="B414">
            <v>0</v>
          </cell>
          <cell r="C414">
            <v>0</v>
          </cell>
          <cell r="D414">
            <v>0</v>
          </cell>
          <cell r="G414">
            <v>0</v>
          </cell>
          <cell r="H414">
            <v>0</v>
          </cell>
        </row>
        <row r="415">
          <cell r="A415">
            <v>0</v>
          </cell>
          <cell r="B415">
            <v>0</v>
          </cell>
          <cell r="C415">
            <v>0</v>
          </cell>
          <cell r="D415">
            <v>0</v>
          </cell>
          <cell r="G415">
            <v>0</v>
          </cell>
          <cell r="H415">
            <v>0</v>
          </cell>
        </row>
        <row r="416">
          <cell r="A416" t="str">
            <v xml:space="preserve">      TOTAL RENTAL INCOME</v>
          </cell>
          <cell r="B416">
            <v>0</v>
          </cell>
          <cell r="C416">
            <v>0</v>
          </cell>
          <cell r="D416">
            <v>0</v>
          </cell>
          <cell r="E416">
            <v>0</v>
          </cell>
          <cell r="G416">
            <v>0</v>
          </cell>
          <cell r="H416">
            <v>0</v>
          </cell>
          <cell r="I416">
            <v>0</v>
          </cell>
        </row>
        <row r="417">
          <cell r="B417"/>
        </row>
        <row r="418">
          <cell r="A418" t="str">
            <v>EQUITY</v>
          </cell>
          <cell r="B418">
            <v>0</v>
          </cell>
          <cell r="C418">
            <v>0</v>
          </cell>
          <cell r="D418">
            <v>0</v>
          </cell>
          <cell r="E418">
            <v>0</v>
          </cell>
          <cell r="G418">
            <v>0</v>
          </cell>
          <cell r="H418">
            <v>0</v>
          </cell>
          <cell r="I418">
            <v>0</v>
          </cell>
        </row>
        <row r="419">
          <cell r="A419"/>
          <cell r="B419"/>
          <cell r="C419"/>
          <cell r="D419"/>
          <cell r="E419"/>
          <cell r="F419"/>
          <cell r="G419"/>
          <cell r="H419"/>
          <cell r="I419"/>
        </row>
        <row r="420">
          <cell r="A420" t="str">
            <v>MISC INCOME/( - EXP )</v>
          </cell>
          <cell r="B420"/>
          <cell r="C420"/>
          <cell r="D420"/>
          <cell r="E420"/>
          <cell r="G420"/>
          <cell r="H420"/>
          <cell r="I420"/>
        </row>
        <row r="421">
          <cell r="A421" t="str">
            <v xml:space="preserve">  NON OPER PROPERTY TAXES</v>
          </cell>
          <cell r="B421">
            <v>0</v>
          </cell>
          <cell r="C421">
            <v>0</v>
          </cell>
          <cell r="D421">
            <v>0</v>
          </cell>
          <cell r="E421">
            <v>0</v>
          </cell>
          <cell r="G421">
            <v>0</v>
          </cell>
          <cell r="H421">
            <v>0</v>
          </cell>
          <cell r="I421">
            <v>0</v>
          </cell>
        </row>
        <row r="422">
          <cell r="A422" t="str">
            <v xml:space="preserve">  FINES AND PENALTIES</v>
          </cell>
          <cell r="B422">
            <v>0</v>
          </cell>
          <cell r="C422">
            <v>0</v>
          </cell>
          <cell r="D422">
            <v>0</v>
          </cell>
          <cell r="E422">
            <v>0</v>
          </cell>
          <cell r="G422">
            <v>0</v>
          </cell>
          <cell r="H422">
            <v>0</v>
          </cell>
          <cell r="I422">
            <v>0</v>
          </cell>
        </row>
        <row r="423">
          <cell r="A423" t="str">
            <v xml:space="preserve">  GAIN: SLS/LSEBKS</v>
          </cell>
          <cell r="B423">
            <v>0</v>
          </cell>
          <cell r="C423">
            <v>0</v>
          </cell>
          <cell r="D423">
            <v>0</v>
          </cell>
          <cell r="E423">
            <v>0</v>
          </cell>
          <cell r="G423">
            <v>0</v>
          </cell>
          <cell r="H423">
            <v>0</v>
          </cell>
          <cell r="I423">
            <v>0</v>
          </cell>
        </row>
        <row r="424">
          <cell r="A424" t="str">
            <v xml:space="preserve">  PREMIUM(-DISC) ON EXCHANGE</v>
          </cell>
          <cell r="B424">
            <v>0</v>
          </cell>
          <cell r="C424">
            <v>0</v>
          </cell>
          <cell r="D424">
            <v>0</v>
          </cell>
          <cell r="E424">
            <v>0</v>
          </cell>
          <cell r="G424">
            <v>0</v>
          </cell>
          <cell r="H424">
            <v>0</v>
          </cell>
          <cell r="I424">
            <v>0</v>
          </cell>
        </row>
        <row r="425">
          <cell r="A425" t="str">
            <v xml:space="preserve">  BANK FEES/REVOLVER</v>
          </cell>
          <cell r="B425">
            <v>0</v>
          </cell>
          <cell r="C425">
            <v>0</v>
          </cell>
          <cell r="D425">
            <v>0</v>
          </cell>
          <cell r="E425">
            <v>0</v>
          </cell>
          <cell r="G425">
            <v>0</v>
          </cell>
          <cell r="H425">
            <v>0</v>
          </cell>
          <cell r="I425">
            <v>0</v>
          </cell>
        </row>
        <row r="426">
          <cell r="A426" t="str">
            <v xml:space="preserve">  AGENCY RATINGS FEES</v>
          </cell>
          <cell r="B426">
            <v>0</v>
          </cell>
          <cell r="C426">
            <v>0</v>
          </cell>
          <cell r="D426">
            <v>0</v>
          </cell>
          <cell r="E426">
            <v>0</v>
          </cell>
          <cell r="G426">
            <v>0</v>
          </cell>
          <cell r="H426">
            <v>0</v>
          </cell>
          <cell r="I426">
            <v>0</v>
          </cell>
        </row>
        <row r="427">
          <cell r="A427" t="str">
            <v xml:space="preserve">  COLI - NET</v>
          </cell>
          <cell r="B427">
            <v>0</v>
          </cell>
          <cell r="C427">
            <v>0</v>
          </cell>
          <cell r="D427">
            <v>0</v>
          </cell>
          <cell r="E427">
            <v>0</v>
          </cell>
          <cell r="G427">
            <v>0</v>
          </cell>
          <cell r="H427">
            <v>0</v>
          </cell>
          <cell r="I427">
            <v>0</v>
          </cell>
        </row>
        <row r="428">
          <cell r="A428" t="str">
            <v xml:space="preserve">  OTHER SUBSIDIES/ELIMINATIONS</v>
          </cell>
          <cell r="B428">
            <v>0</v>
          </cell>
          <cell r="C428">
            <v>0</v>
          </cell>
          <cell r="D428">
            <v>0</v>
          </cell>
          <cell r="E428">
            <v>0</v>
          </cell>
          <cell r="F428">
            <v>0</v>
          </cell>
          <cell r="G428">
            <v>0</v>
          </cell>
          <cell r="H428">
            <v>0</v>
          </cell>
          <cell r="I428">
            <v>0</v>
          </cell>
        </row>
        <row r="429">
          <cell r="A429" t="str">
            <v xml:space="preserve">  ALL OTHER ITEMS</v>
          </cell>
          <cell r="B429">
            <v>0</v>
          </cell>
          <cell r="C429">
            <v>0</v>
          </cell>
          <cell r="D429">
            <v>0</v>
          </cell>
          <cell r="E429">
            <v>0</v>
          </cell>
          <cell r="F429"/>
          <cell r="G429">
            <v>0</v>
          </cell>
          <cell r="H429">
            <v>0</v>
          </cell>
          <cell r="I429">
            <v>0</v>
          </cell>
        </row>
        <row r="430">
          <cell r="A430" t="str">
            <v xml:space="preserve">      TOTAL MISC</v>
          </cell>
          <cell r="B430">
            <v>0</v>
          </cell>
          <cell r="C430">
            <v>0</v>
          </cell>
          <cell r="D430">
            <v>0</v>
          </cell>
          <cell r="E430">
            <v>0</v>
          </cell>
          <cell r="F430"/>
          <cell r="G430">
            <v>0</v>
          </cell>
          <cell r="H430">
            <v>0</v>
          </cell>
          <cell r="I430">
            <v>0</v>
          </cell>
        </row>
        <row r="432">
          <cell r="A432" t="str">
            <v xml:space="preserve"> TOTAL NONOP INCOME</v>
          </cell>
          <cell r="B432">
            <v>0</v>
          </cell>
          <cell r="C432">
            <v>0</v>
          </cell>
          <cell r="D432">
            <v>0</v>
          </cell>
          <cell r="E432">
            <v>0</v>
          </cell>
          <cell r="G432">
            <v>0</v>
          </cell>
          <cell r="H432">
            <v>0</v>
          </cell>
          <cell r="I432">
            <v>0</v>
          </cell>
        </row>
        <row r="434">
          <cell r="A434" t="str">
            <v xml:space="preserve">INTEREST ON DEBT </v>
          </cell>
          <cell r="B434">
            <v>0</v>
          </cell>
          <cell r="C434">
            <v>0</v>
          </cell>
          <cell r="D434">
            <v>0</v>
          </cell>
          <cell r="E434">
            <v>0</v>
          </cell>
          <cell r="F434">
            <v>0</v>
          </cell>
          <cell r="G434">
            <v>0</v>
          </cell>
          <cell r="H434">
            <v>0</v>
          </cell>
          <cell r="I4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Pivot"/>
      <sheetName val="Total Invoices per Month"/>
      <sheetName val="Monthly Journal Entries"/>
      <sheetName val="Reconciliation 08-04"/>
      <sheetName val="Invoices 2004 ALL"/>
      <sheetName val="Natural Account Table"/>
    </sheetNames>
    <sheetDataSet>
      <sheetData sheetId="0" refreshError="1"/>
      <sheetData sheetId="1" refreshError="1"/>
      <sheetData sheetId="2" refreshError="1"/>
      <sheetData sheetId="3" refreshError="1"/>
      <sheetData sheetId="4" refreshError="1"/>
      <sheetData sheetId="5" refreshError="1"/>
      <sheetData sheetId="6" refreshError="1">
        <row r="2">
          <cell r="A2" t="str">
            <v>VENDOR REFUNDS</v>
          </cell>
          <cell r="B2">
            <v>10550175</v>
          </cell>
        </row>
        <row r="3">
          <cell r="A3" t="str">
            <v>OS-PROGRAMMING</v>
          </cell>
          <cell r="B3">
            <v>52401725</v>
          </cell>
        </row>
        <row r="4">
          <cell r="A4" t="str">
            <v>COMM-PAGING</v>
          </cell>
          <cell r="B4">
            <v>53100420</v>
          </cell>
        </row>
        <row r="5">
          <cell r="A5" t="str">
            <v>COMM-PHONE-LOCAL</v>
          </cell>
          <cell r="B5">
            <v>53100510</v>
          </cell>
        </row>
        <row r="6">
          <cell r="A6" t="str">
            <v>TECH-MICROFILM MAINTENANCE</v>
          </cell>
          <cell r="B6">
            <v>53210120</v>
          </cell>
        </row>
        <row r="7">
          <cell r="A7" t="str">
            <v>TECH-SOFTWARE DEVELOPMENT</v>
          </cell>
          <cell r="B7">
            <v>53210150</v>
          </cell>
        </row>
        <row r="8">
          <cell r="A8" t="str">
            <v>TECH EQUIP-HW-OTHER</v>
          </cell>
          <cell r="B8">
            <v>53230110</v>
          </cell>
        </row>
        <row r="9">
          <cell r="A9" t="str">
            <v>TECH EQUIP-PROCESSORS</v>
          </cell>
          <cell r="B9">
            <v>53230180</v>
          </cell>
        </row>
        <row r="10">
          <cell r="A10" t="str">
            <v>TECH EQUIP-SW-APPLICATION</v>
          </cell>
          <cell r="B10">
            <v>53230190</v>
          </cell>
        </row>
        <row r="11">
          <cell r="A11" t="str">
            <v>TECH EQUIP-SW-DATABASE</v>
          </cell>
          <cell r="B11">
            <v>53230200</v>
          </cell>
        </row>
        <row r="12">
          <cell r="A12" t="str">
            <v>TECH EQUIP-SW-O/S</v>
          </cell>
          <cell r="B12">
            <v>53230220</v>
          </cell>
        </row>
        <row r="13">
          <cell r="A13" t="str">
            <v>TECH EQUIP-SW-UTILITY</v>
          </cell>
          <cell r="B13">
            <v>53230260</v>
          </cell>
        </row>
        <row r="14">
          <cell r="A14" t="str">
            <v>TECH MAINT EQUIP-DISK</v>
          </cell>
          <cell r="B14">
            <v>53230290</v>
          </cell>
        </row>
        <row r="15">
          <cell r="A15" t="str">
            <v>TECH MAINT EQUIP-LASER PRINTER</v>
          </cell>
          <cell r="B15">
            <v>53230300</v>
          </cell>
        </row>
        <row r="16">
          <cell r="A16" t="str">
            <v>TECH MAINT EQUIP-MISC</v>
          </cell>
          <cell r="B16">
            <v>53230310</v>
          </cell>
        </row>
        <row r="17">
          <cell r="A17" t="str">
            <v>TECH MAINT EQUIP-MODEMS</v>
          </cell>
          <cell r="B17">
            <v>53230320</v>
          </cell>
        </row>
        <row r="18">
          <cell r="A18" t="str">
            <v>TECH-EQUIP-MISC</v>
          </cell>
          <cell r="B18">
            <v>53230030</v>
          </cell>
        </row>
        <row r="19">
          <cell r="A19" t="str">
            <v>TECH MAINT EQUIP-COMM LINES</v>
          </cell>
          <cell r="B19">
            <v>53230350</v>
          </cell>
        </row>
        <row r="20">
          <cell r="A20" t="str">
            <v>TECH MAINT EQUIP-PROCESSORS</v>
          </cell>
          <cell r="B20">
            <v>53230380</v>
          </cell>
        </row>
        <row r="21">
          <cell r="A21" t="str">
            <v>TECH MAINT EQUIP-TAPE</v>
          </cell>
          <cell r="B21">
            <v>53230390</v>
          </cell>
        </row>
        <row r="22">
          <cell r="A22" t="str">
            <v>TECH MAINT EQUIP-TELECOM</v>
          </cell>
          <cell r="B22">
            <v>53230400</v>
          </cell>
        </row>
        <row r="23">
          <cell r="A23" t="str">
            <v>TECH MAINT-SW-APPLICATION</v>
          </cell>
          <cell r="B23">
            <v>53230430</v>
          </cell>
        </row>
        <row r="24">
          <cell r="A24" t="str">
            <v>TECH MAINT-SW-CUSTOMIZED SW</v>
          </cell>
          <cell r="B24">
            <v>53230435</v>
          </cell>
        </row>
        <row r="25">
          <cell r="A25" t="str">
            <v>TECH MAINT-SW-DATABASE</v>
          </cell>
          <cell r="B25">
            <v>53230440</v>
          </cell>
        </row>
        <row r="26">
          <cell r="A26" t="str">
            <v>TECH MAINT-SW-O/S</v>
          </cell>
          <cell r="B26">
            <v>53230460</v>
          </cell>
        </row>
        <row r="27">
          <cell r="A27" t="str">
            <v>TECH MAINT-SW-PC</v>
          </cell>
          <cell r="B27">
            <v>53230480</v>
          </cell>
        </row>
        <row r="28">
          <cell r="A28" t="str">
            <v>TECH MAINT-SW-UTILITY</v>
          </cell>
          <cell r="B28">
            <v>53230490</v>
          </cell>
        </row>
        <row r="29">
          <cell r="A29" t="str">
            <v>TECH LEASED EQUIP-DATABASE</v>
          </cell>
          <cell r="B29">
            <v>53230540</v>
          </cell>
        </row>
        <row r="30">
          <cell r="A30" t="str">
            <v>TECH LEASED EQUIP-DISK</v>
          </cell>
          <cell r="B30">
            <v>53230550</v>
          </cell>
        </row>
        <row r="31">
          <cell r="A31" t="str">
            <v>TECH LEASED EQUIP-O/S</v>
          </cell>
          <cell r="B31">
            <v>53230590</v>
          </cell>
        </row>
        <row r="32">
          <cell r="A32" t="str">
            <v>TECH LEASED EQUIP-PRINTER</v>
          </cell>
          <cell r="B32">
            <v>53230630</v>
          </cell>
        </row>
        <row r="33">
          <cell r="A33" t="str">
            <v>TECH LEASED EQUIP-PROCESSOR</v>
          </cell>
          <cell r="B33">
            <v>53230640</v>
          </cell>
        </row>
        <row r="34">
          <cell r="A34" t="str">
            <v>TECH LEASED EQUIP-TAPE</v>
          </cell>
          <cell r="B34">
            <v>53230650</v>
          </cell>
        </row>
        <row r="35">
          <cell r="A35" t="str">
            <v>TECH LEASED EQUIP-TELECOM</v>
          </cell>
          <cell r="B35">
            <v>53230660</v>
          </cell>
        </row>
        <row r="36">
          <cell r="A36" t="str">
            <v>FREIGHT-VENDORS</v>
          </cell>
          <cell r="B36">
            <v>54600470</v>
          </cell>
        </row>
        <row r="37">
          <cell r="A37" t="str">
            <v>OGA-MISCELLANEOUS INCOME</v>
          </cell>
          <cell r="B37">
            <v>54601255</v>
          </cell>
        </row>
        <row r="38">
          <cell r="A38" t="str">
            <v>TAX-SALES TAX ON INVOICES</v>
          </cell>
          <cell r="B38">
            <v>54840040</v>
          </cell>
        </row>
        <row r="39">
          <cell r="A39" t="str">
            <v>TAX-OTHER OPERATING</v>
          </cell>
          <cell r="B39">
            <v>54850060</v>
          </cell>
        </row>
        <row r="40">
          <cell r="A40" t="str">
            <v>TECH LEASED EQUIP-UTILITY</v>
          </cell>
          <cell r="B40" t="str">
            <v>????????</v>
          </cell>
        </row>
        <row r="41">
          <cell r="A41" t="str">
            <v>TECH-LEASED COMP EQ-TERM&amp;CONT</v>
          </cell>
          <cell r="B41" t="str">
            <v>5321011X</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tab CSXT &amp; Subs Trail Bala"/>
      <sheetName val="Sheet1"/>
      <sheetName val="Sheet2"/>
    </sheetNames>
    <sheetDataSet>
      <sheetData sheetId="0"/>
      <sheetData sheetId="1"/>
      <sheetData sheetId="2">
        <row r="3">
          <cell r="A3" t="str">
            <v>00000000</v>
          </cell>
          <cell r="B3" t="str">
            <v>Open</v>
          </cell>
          <cell r="C3" t="str">
            <v>UNSPECIFIED</v>
          </cell>
        </row>
        <row r="4">
          <cell r="A4" t="str">
            <v>000000RE</v>
          </cell>
          <cell r="B4" t="str">
            <v>Closed</v>
          </cell>
          <cell r="C4" t="str">
            <v>UNSPECIFIED</v>
          </cell>
        </row>
        <row r="5">
          <cell r="A5" t="str">
            <v>10100005</v>
          </cell>
          <cell r="B5" t="str">
            <v>Open</v>
          </cell>
          <cell r="C5" t="str">
            <v>CASH-ACH CONCENTRATION CREDIT</v>
          </cell>
        </row>
        <row r="6">
          <cell r="A6" t="str">
            <v>10100010</v>
          </cell>
          <cell r="B6" t="str">
            <v>Closed</v>
          </cell>
          <cell r="C6" t="str">
            <v>CASH CONTRA-NOVA SCOTIA</v>
          </cell>
        </row>
        <row r="7">
          <cell r="A7" t="str">
            <v>10100015</v>
          </cell>
          <cell r="B7" t="str">
            <v>Open</v>
          </cell>
          <cell r="C7" t="str">
            <v>CASH-BANK OF AMERICA</v>
          </cell>
        </row>
        <row r="8">
          <cell r="A8" t="str">
            <v>10100016</v>
          </cell>
          <cell r="B8" t="str">
            <v>Closed</v>
          </cell>
          <cell r="C8" t="str">
            <v>CASH-BOA PAYROLL</v>
          </cell>
        </row>
        <row r="9">
          <cell r="A9" t="str">
            <v>10100017</v>
          </cell>
          <cell r="B9" t="str">
            <v>Open</v>
          </cell>
          <cell r="C9" t="str">
            <v>CASH-UK-BARCLAYS BANK</v>
          </cell>
        </row>
        <row r="10">
          <cell r="A10" t="str">
            <v>10100018</v>
          </cell>
          <cell r="B10" t="str">
            <v>Closed</v>
          </cell>
          <cell r="C10" t="str">
            <v>CASH-FLEET BANK IMPREST</v>
          </cell>
        </row>
        <row r="11">
          <cell r="A11" t="str">
            <v>10100019</v>
          </cell>
          <cell r="B11" t="str">
            <v>Open</v>
          </cell>
          <cell r="C11" t="str">
            <v>CASH-BANK OF NEW YORK</v>
          </cell>
        </row>
        <row r="12">
          <cell r="A12" t="str">
            <v>1010001X</v>
          </cell>
          <cell r="B12" t="str">
            <v>Closed</v>
          </cell>
          <cell r="C12" t="str">
            <v>O/O TRUCK-A/P FLEET</v>
          </cell>
        </row>
        <row r="13">
          <cell r="A13" t="str">
            <v>10100020</v>
          </cell>
          <cell r="B13" t="str">
            <v>Closed</v>
          </cell>
          <cell r="C13" t="str">
            <v>CASH-BARNETT BANK</v>
          </cell>
        </row>
        <row r="14">
          <cell r="A14" t="str">
            <v>10100025</v>
          </cell>
          <cell r="B14" t="str">
            <v>Open</v>
          </cell>
          <cell r="C14" t="str">
            <v>CASH-CASH IN BANKS</v>
          </cell>
        </row>
        <row r="15">
          <cell r="A15" t="str">
            <v>1010002X</v>
          </cell>
          <cell r="B15" t="str">
            <v>Closed</v>
          </cell>
          <cell r="C15" t="str">
            <v>PAYROLL O/O</v>
          </cell>
        </row>
        <row r="16">
          <cell r="A16" t="str">
            <v>10100030</v>
          </cell>
          <cell r="B16" t="str">
            <v>Open</v>
          </cell>
          <cell r="C16" t="str">
            <v>CASH-CHASE-CONCENTRATION</v>
          </cell>
        </row>
        <row r="17">
          <cell r="A17" t="str">
            <v>10100035</v>
          </cell>
          <cell r="B17" t="str">
            <v>Open</v>
          </cell>
          <cell r="C17" t="str">
            <v>CASH-CHASE-INVESTMENTS</v>
          </cell>
        </row>
        <row r="18">
          <cell r="A18" t="str">
            <v>10100040</v>
          </cell>
          <cell r="B18" t="str">
            <v>Open</v>
          </cell>
          <cell r="C18" t="str">
            <v>CASH-CRESTAR</v>
          </cell>
        </row>
        <row r="19">
          <cell r="A19" t="str">
            <v>10100045</v>
          </cell>
          <cell r="B19" t="str">
            <v>Closed</v>
          </cell>
          <cell r="C19" t="str">
            <v>CASH-CRESTAR-BOND ESCROW</v>
          </cell>
        </row>
        <row r="20">
          <cell r="A20" t="str">
            <v>10100048</v>
          </cell>
          <cell r="B20" t="str">
            <v>Closed</v>
          </cell>
          <cell r="C20" t="str">
            <v>CASH-GALLAG BASSETT-NOISE MIT ESCROW</v>
          </cell>
        </row>
        <row r="21">
          <cell r="A21" t="str">
            <v>10100050</v>
          </cell>
          <cell r="B21" t="str">
            <v>Open</v>
          </cell>
          <cell r="C21" t="str">
            <v>CASH-DIVIDEND CHECK PAYABLE</v>
          </cell>
        </row>
        <row r="22">
          <cell r="A22" t="str">
            <v>10100055</v>
          </cell>
          <cell r="B22" t="str">
            <v>Open</v>
          </cell>
          <cell r="C22" t="str">
            <v>CASH-FLEET-A/P</v>
          </cell>
        </row>
        <row r="23">
          <cell r="A23" t="str">
            <v>10100058</v>
          </cell>
          <cell r="B23" t="str">
            <v>Open</v>
          </cell>
          <cell r="C23" t="str">
            <v>CASH-FLEET MASTER ACCT</v>
          </cell>
        </row>
        <row r="24">
          <cell r="A24" t="str">
            <v>10100060</v>
          </cell>
          <cell r="B24" t="str">
            <v>Closed</v>
          </cell>
          <cell r="C24" t="str">
            <v>CASH-FLEET-DRIVERS</v>
          </cell>
        </row>
        <row r="25">
          <cell r="A25" t="str">
            <v>10100062</v>
          </cell>
          <cell r="B25" t="str">
            <v>Open</v>
          </cell>
          <cell r="C25" t="str">
            <v>CASH-INTERBANK BALANCE TRF</v>
          </cell>
        </row>
        <row r="26">
          <cell r="A26" t="str">
            <v>10100063</v>
          </cell>
          <cell r="B26" t="str">
            <v>Open</v>
          </cell>
          <cell r="C26" t="str">
            <v>CASH-ZERO BALANCE TRF</v>
          </cell>
        </row>
        <row r="27">
          <cell r="A27" t="str">
            <v>10100064</v>
          </cell>
          <cell r="B27" t="str">
            <v>Open</v>
          </cell>
          <cell r="C27" t="str">
            <v>CASH-PNC-LB-PITTSBURGH MISC</v>
          </cell>
        </row>
        <row r="28">
          <cell r="A28" t="str">
            <v>10100065</v>
          </cell>
          <cell r="B28" t="str">
            <v>Closed</v>
          </cell>
          <cell r="C28" t="str">
            <v>CASH-FLEET-PAYROLL</v>
          </cell>
        </row>
        <row r="29">
          <cell r="A29" t="str">
            <v>10100067</v>
          </cell>
          <cell r="B29" t="str">
            <v>Closed</v>
          </cell>
          <cell r="C29" t="str">
            <v>CASH CONTRA-CHEM</v>
          </cell>
        </row>
        <row r="30">
          <cell r="A30" t="str">
            <v>10100070</v>
          </cell>
          <cell r="B30" t="str">
            <v>Closed</v>
          </cell>
          <cell r="C30" t="str">
            <v>DISABLED</v>
          </cell>
        </row>
        <row r="31">
          <cell r="A31" t="str">
            <v>10100071</v>
          </cell>
          <cell r="B31" t="str">
            <v>Closed</v>
          </cell>
          <cell r="C31" t="str">
            <v>DISABLED</v>
          </cell>
        </row>
        <row r="32">
          <cell r="A32" t="str">
            <v>10100072</v>
          </cell>
          <cell r="B32" t="str">
            <v>Closed</v>
          </cell>
          <cell r="C32" t="str">
            <v>DISABLED</v>
          </cell>
        </row>
        <row r="33">
          <cell r="A33" t="str">
            <v>10100073</v>
          </cell>
          <cell r="B33" t="str">
            <v>Closed</v>
          </cell>
          <cell r="C33" t="str">
            <v>DISABLED</v>
          </cell>
        </row>
        <row r="34">
          <cell r="A34" t="str">
            <v>10100075</v>
          </cell>
          <cell r="B34" t="str">
            <v>Open</v>
          </cell>
          <cell r="C34" t="str">
            <v>CASH-NATIONS</v>
          </cell>
        </row>
        <row r="35">
          <cell r="A35" t="str">
            <v>10100076</v>
          </cell>
          <cell r="B35" t="str">
            <v>Closed</v>
          </cell>
          <cell r="C35" t="str">
            <v>CASH-NATIONSBANK-ACH</v>
          </cell>
        </row>
        <row r="36">
          <cell r="A36" t="str">
            <v>1010007X</v>
          </cell>
          <cell r="B36" t="str">
            <v>Closed</v>
          </cell>
          <cell r="C36" t="str">
            <v>FNB-ACH &amp; DEPOSITS</v>
          </cell>
        </row>
        <row r="37">
          <cell r="A37" t="str">
            <v>10100080</v>
          </cell>
          <cell r="B37" t="str">
            <v>Open</v>
          </cell>
          <cell r="C37" t="str">
            <v>CASH-NATIONS-LB-ATLANTA FREIGHT</v>
          </cell>
        </row>
        <row r="38">
          <cell r="A38" t="str">
            <v>10100085</v>
          </cell>
          <cell r="B38" t="str">
            <v>Open</v>
          </cell>
          <cell r="C38" t="str">
            <v>CASH-NATIONS -LB-ATLANTA MISC</v>
          </cell>
        </row>
        <row r="39">
          <cell r="A39" t="str">
            <v>10100090</v>
          </cell>
          <cell r="B39" t="str">
            <v>Closed</v>
          </cell>
          <cell r="C39" t="str">
            <v>CASH-NATIONS-LB-ST LOUIS FREIGHT</v>
          </cell>
        </row>
        <row r="40">
          <cell r="A40" t="str">
            <v>10100092</v>
          </cell>
          <cell r="B40" t="str">
            <v>Closed</v>
          </cell>
          <cell r="C40" t="str">
            <v>CASH-NATIONS BANK MASTER ACCT</v>
          </cell>
        </row>
        <row r="41">
          <cell r="A41" t="str">
            <v>10100095</v>
          </cell>
          <cell r="B41" t="str">
            <v>Closed</v>
          </cell>
          <cell r="C41" t="str">
            <v>CASH-NORTHERN TRUST-A/P</v>
          </cell>
        </row>
        <row r="42">
          <cell r="A42" t="str">
            <v>10100100</v>
          </cell>
          <cell r="B42" t="str">
            <v>Closed</v>
          </cell>
          <cell r="C42" t="str">
            <v>CASH CONTRA-NORWEST</v>
          </cell>
        </row>
        <row r="43">
          <cell r="A43" t="str">
            <v>10100105</v>
          </cell>
          <cell r="B43" t="str">
            <v>Closed</v>
          </cell>
          <cell r="C43" t="str">
            <v>CASH-NORTHERN TRUST-PR</v>
          </cell>
        </row>
        <row r="44">
          <cell r="A44" t="str">
            <v>1010010X</v>
          </cell>
          <cell r="B44" t="str">
            <v>Closed</v>
          </cell>
          <cell r="C44" t="str">
            <v>NORTH TRUST-EX REIMB-BEG</v>
          </cell>
        </row>
        <row r="45">
          <cell r="A45" t="str">
            <v>10100110</v>
          </cell>
          <cell r="B45" t="str">
            <v>Closed</v>
          </cell>
          <cell r="C45" t="str">
            <v>CASH CONTRA-VENDOR CLRING</v>
          </cell>
        </row>
        <row r="46">
          <cell r="A46" t="str">
            <v>10100115</v>
          </cell>
          <cell r="B46" t="str">
            <v>Closed</v>
          </cell>
          <cell r="C46" t="str">
            <v>CASH-REDUCTION-CAB CHECKS</v>
          </cell>
        </row>
        <row r="47">
          <cell r="A47" t="str">
            <v>10100117</v>
          </cell>
          <cell r="B47" t="str">
            <v>Closed</v>
          </cell>
          <cell r="C47" t="str">
            <v>CASH-SUN TRUST</v>
          </cell>
        </row>
        <row r="48">
          <cell r="A48" t="str">
            <v>1010011X</v>
          </cell>
          <cell r="B48" t="str">
            <v>Closed</v>
          </cell>
          <cell r="C48" t="str">
            <v>PAYROLL CSXI 1994</v>
          </cell>
        </row>
        <row r="49">
          <cell r="A49" t="str">
            <v>10100120</v>
          </cell>
          <cell r="B49" t="str">
            <v>Closed</v>
          </cell>
          <cell r="C49" t="str">
            <v>CASH CONTRA-A/P CASHIER CKS</v>
          </cell>
        </row>
        <row r="50">
          <cell r="A50" t="str">
            <v>10100125</v>
          </cell>
          <cell r="B50" t="str">
            <v>Closed</v>
          </cell>
          <cell r="C50" t="str">
            <v>CASH CONTRA-A/P CHECKS</v>
          </cell>
        </row>
        <row r="51">
          <cell r="A51" t="str">
            <v>10100126</v>
          </cell>
          <cell r="B51" t="str">
            <v>Closed</v>
          </cell>
          <cell r="C51" t="str">
            <v>CASH CONTRA-MISC O/S A/P CHECKS</v>
          </cell>
        </row>
        <row r="52">
          <cell r="A52" t="str">
            <v>1010012X</v>
          </cell>
          <cell r="B52" t="str">
            <v>Closed</v>
          </cell>
          <cell r="C52" t="str">
            <v>CHASE CONCEN-DEPOSIT</v>
          </cell>
        </row>
        <row r="53">
          <cell r="A53" t="str">
            <v>10100130</v>
          </cell>
          <cell r="B53" t="str">
            <v>Open</v>
          </cell>
          <cell r="C53" t="str">
            <v>CASH CONTRA-A/P WIRES</v>
          </cell>
        </row>
        <row r="54">
          <cell r="A54" t="str">
            <v>10100135</v>
          </cell>
          <cell r="B54" t="str">
            <v>Closed</v>
          </cell>
          <cell r="C54" t="str">
            <v>CASH CONTRA-CORP TRADE PYMTS</v>
          </cell>
        </row>
        <row r="55">
          <cell r="A55" t="str">
            <v>10100136</v>
          </cell>
          <cell r="B55" t="str">
            <v>Open</v>
          </cell>
          <cell r="C55" t="str">
            <v>CASH-TAX PAYMENTS</v>
          </cell>
        </row>
        <row r="56">
          <cell r="A56" t="str">
            <v>1010013X</v>
          </cell>
          <cell r="B56" t="str">
            <v>Closed</v>
          </cell>
          <cell r="C56" t="str">
            <v>CHASE CONCEN-DISBURSE</v>
          </cell>
        </row>
        <row r="57">
          <cell r="A57" t="str">
            <v>10100140</v>
          </cell>
          <cell r="B57" t="str">
            <v>Closed</v>
          </cell>
          <cell r="C57" t="str">
            <v>CASH CONTRA-CRESTAR</v>
          </cell>
        </row>
        <row r="58">
          <cell r="A58" t="str">
            <v>10100145</v>
          </cell>
          <cell r="B58" t="str">
            <v>Closed</v>
          </cell>
          <cell r="C58" t="str">
            <v>CASH CONTRA-FLEET</v>
          </cell>
        </row>
        <row r="59">
          <cell r="A59" t="str">
            <v>10100146</v>
          </cell>
          <cell r="B59" t="str">
            <v>Open</v>
          </cell>
          <cell r="C59" t="str">
            <v>CHECKS ISSUED-FLEET (ORACLE)</v>
          </cell>
        </row>
        <row r="60">
          <cell r="A60" t="str">
            <v>10100147</v>
          </cell>
          <cell r="B60" t="str">
            <v>Open</v>
          </cell>
          <cell r="C60" t="str">
            <v>CHECKS ISSUED-SCOTIA (ORACLE)</v>
          </cell>
        </row>
        <row r="61">
          <cell r="A61" t="str">
            <v>10100148</v>
          </cell>
          <cell r="B61" t="str">
            <v>Closed</v>
          </cell>
          <cell r="C61" t="str">
            <v>DISABLED</v>
          </cell>
        </row>
        <row r="62">
          <cell r="A62" t="str">
            <v>1010014X</v>
          </cell>
          <cell r="B62" t="str">
            <v>Closed</v>
          </cell>
          <cell r="C62" t="str">
            <v>CRESTAR-DEPOSIT</v>
          </cell>
        </row>
        <row r="63">
          <cell r="A63" t="str">
            <v>10100150</v>
          </cell>
          <cell r="B63" t="str">
            <v>Closed</v>
          </cell>
          <cell r="C63" t="str">
            <v>CASH CONTRA-PAYCHECKS</v>
          </cell>
        </row>
        <row r="64">
          <cell r="A64" t="str">
            <v>10100155</v>
          </cell>
          <cell r="B64" t="str">
            <v>Closed</v>
          </cell>
          <cell r="C64" t="str">
            <v>CASH CONTRA-PAYCK DIRECT DEP</v>
          </cell>
        </row>
        <row r="65">
          <cell r="A65" t="str">
            <v>1010015X</v>
          </cell>
          <cell r="B65" t="str">
            <v>Closed</v>
          </cell>
          <cell r="C65" t="str">
            <v>CRESTAR-DISBURSE</v>
          </cell>
        </row>
        <row r="66">
          <cell r="A66" t="str">
            <v>10100160</v>
          </cell>
          <cell r="B66" t="str">
            <v>Closed</v>
          </cell>
          <cell r="C66" t="str">
            <v>CASH CONTRA-PAYCK-CANADIAN</v>
          </cell>
        </row>
        <row r="67">
          <cell r="A67" t="str">
            <v>10100162</v>
          </cell>
          <cell r="B67" t="str">
            <v>Open</v>
          </cell>
          <cell r="C67" t="str">
            <v>CASH CONTRA-PI DRAFTS-FIRST UNION</v>
          </cell>
        </row>
        <row r="68">
          <cell r="A68" t="str">
            <v>10100163</v>
          </cell>
          <cell r="B68" t="str">
            <v>Closed</v>
          </cell>
          <cell r="C68" t="str">
            <v>CASH-CONTRA-PITNEY BOWES-ACH</v>
          </cell>
        </row>
        <row r="69">
          <cell r="A69" t="str">
            <v>10100165</v>
          </cell>
          <cell r="B69" t="str">
            <v>Closed</v>
          </cell>
          <cell r="C69" t="str">
            <v>DISABLED</v>
          </cell>
        </row>
        <row r="70">
          <cell r="A70" t="str">
            <v>1010016X</v>
          </cell>
          <cell r="B70" t="str">
            <v>Closed</v>
          </cell>
          <cell r="C70" t="str">
            <v>CHASE INV-DEPOSIT</v>
          </cell>
        </row>
        <row r="71">
          <cell r="A71" t="str">
            <v>10100170</v>
          </cell>
          <cell r="B71" t="str">
            <v>Open</v>
          </cell>
          <cell r="C71" t="str">
            <v>WIRE TRANSFERS &amp; CTP'S</v>
          </cell>
        </row>
        <row r="72">
          <cell r="A72" t="str">
            <v>10100172</v>
          </cell>
          <cell r="B72" t="str">
            <v>Open</v>
          </cell>
          <cell r="C72" t="str">
            <v>CASH-CONTRA-US POSTAL-ACH</v>
          </cell>
        </row>
        <row r="73">
          <cell r="A73" t="str">
            <v>10100175</v>
          </cell>
          <cell r="B73" t="str">
            <v>Open</v>
          </cell>
          <cell r="C73" t="str">
            <v>CASHIERS CHECKS (ORACLE)</v>
          </cell>
        </row>
        <row r="74">
          <cell r="A74" t="str">
            <v>10100178</v>
          </cell>
          <cell r="B74" t="str">
            <v>Open</v>
          </cell>
          <cell r="C74" t="str">
            <v>NET PAYCHECKS-CANADIAN-PEOPLESOFT</v>
          </cell>
        </row>
        <row r="75">
          <cell r="A75" t="str">
            <v>1010017X</v>
          </cell>
          <cell r="B75" t="str">
            <v>Closed</v>
          </cell>
          <cell r="C75" t="str">
            <v>CHASE INV-DISBURSE</v>
          </cell>
        </row>
        <row r="76">
          <cell r="A76" t="str">
            <v>10100180</v>
          </cell>
          <cell r="B76" t="str">
            <v>Open</v>
          </cell>
          <cell r="C76" t="str">
            <v>P/R CHECKS PAYABLE-PS-RAIL</v>
          </cell>
        </row>
        <row r="77">
          <cell r="A77" t="str">
            <v>10100185</v>
          </cell>
          <cell r="B77" t="str">
            <v>Open</v>
          </cell>
          <cell r="C77" t="str">
            <v>P/R CHECKS PAYABLE-PS-NONRAIL</v>
          </cell>
        </row>
        <row r="78">
          <cell r="A78" t="str">
            <v>1010018X</v>
          </cell>
          <cell r="B78" t="str">
            <v>Closed</v>
          </cell>
          <cell r="C78" t="str">
            <v>FLEET-AP-DEPOSIT</v>
          </cell>
        </row>
        <row r="79">
          <cell r="A79" t="str">
            <v>10100190</v>
          </cell>
          <cell r="B79" t="str">
            <v>Open</v>
          </cell>
          <cell r="C79" t="str">
            <v>P/R ACH PAYABLE-PS-RAIL</v>
          </cell>
        </row>
        <row r="80">
          <cell r="A80" t="str">
            <v>10100195</v>
          </cell>
          <cell r="B80" t="str">
            <v>Open</v>
          </cell>
          <cell r="C80" t="str">
            <v>P/R ACH PAYABLE-PS-NONRAIL</v>
          </cell>
        </row>
        <row r="81">
          <cell r="A81" t="str">
            <v>1010019X</v>
          </cell>
          <cell r="B81" t="str">
            <v>Closed</v>
          </cell>
          <cell r="C81" t="str">
            <v>FLEET-AP-DISBURSE</v>
          </cell>
        </row>
        <row r="82">
          <cell r="A82" t="str">
            <v>10100200</v>
          </cell>
          <cell r="B82" t="str">
            <v>Open</v>
          </cell>
          <cell r="C82" t="str">
            <v>VENDOR CHECKS PAYABLE-PS</v>
          </cell>
        </row>
        <row r="83">
          <cell r="A83" t="str">
            <v>10100205</v>
          </cell>
          <cell r="B83" t="str">
            <v>Open</v>
          </cell>
          <cell r="C83" t="str">
            <v>VENDOR ACH PAYABLE-PS</v>
          </cell>
        </row>
        <row r="84">
          <cell r="A84" t="str">
            <v>1010020X</v>
          </cell>
          <cell r="B84" t="str">
            <v>Closed</v>
          </cell>
          <cell r="C84" t="str">
            <v>NATIONS-GEN-DEPOSIT</v>
          </cell>
        </row>
        <row r="85">
          <cell r="A85" t="str">
            <v>1010021X</v>
          </cell>
          <cell r="B85" t="str">
            <v>Closed</v>
          </cell>
          <cell r="C85" t="str">
            <v>NATIONS-GEN-DISBURSE</v>
          </cell>
        </row>
        <row r="86">
          <cell r="A86" t="str">
            <v>1010022X</v>
          </cell>
          <cell r="B86" t="str">
            <v>Closed</v>
          </cell>
          <cell r="C86" t="str">
            <v>NORTH TRUST-PR-DEPOSIT</v>
          </cell>
        </row>
        <row r="87">
          <cell r="A87" t="str">
            <v>1010023X</v>
          </cell>
          <cell r="B87" t="str">
            <v>Closed</v>
          </cell>
          <cell r="C87" t="str">
            <v>NORTH TRUST-PR-DISBURSE</v>
          </cell>
        </row>
        <row r="88">
          <cell r="A88" t="str">
            <v>1010024X</v>
          </cell>
          <cell r="B88" t="str">
            <v>Closed</v>
          </cell>
          <cell r="C88" t="str">
            <v>NORTH TRUST-EX REIMB-DEPO</v>
          </cell>
        </row>
        <row r="89">
          <cell r="A89" t="str">
            <v>1010025X</v>
          </cell>
          <cell r="B89" t="str">
            <v>Closed</v>
          </cell>
          <cell r="C89" t="str">
            <v>NORTH TRUST-EX REIMB-DISB</v>
          </cell>
        </row>
        <row r="90">
          <cell r="A90" t="str">
            <v>1010026X</v>
          </cell>
          <cell r="B90" t="str">
            <v>Closed</v>
          </cell>
          <cell r="C90" t="str">
            <v>CRESTAR-BOND ESCROW-DEP</v>
          </cell>
        </row>
        <row r="91">
          <cell r="A91" t="str">
            <v>1010027X</v>
          </cell>
          <cell r="B91" t="str">
            <v>Closed</v>
          </cell>
          <cell r="C91" t="str">
            <v>CRESTAR-BOND ESCROW-DISB</v>
          </cell>
        </row>
        <row r="92">
          <cell r="A92" t="str">
            <v>1010028X</v>
          </cell>
          <cell r="B92" t="str">
            <v>Closed</v>
          </cell>
          <cell r="C92" t="str">
            <v>CASH IN TRANSIT (USE SPECIFIC BANK)</v>
          </cell>
        </row>
        <row r="93">
          <cell r="A93" t="str">
            <v>1010029X</v>
          </cell>
          <cell r="B93" t="str">
            <v>Closed</v>
          </cell>
          <cell r="C93" t="str">
            <v>CASH REDUCT-A/P (USE SPECIFIC BANK)</v>
          </cell>
        </row>
        <row r="94">
          <cell r="A94" t="str">
            <v>10100300</v>
          </cell>
          <cell r="B94" t="str">
            <v>Open</v>
          </cell>
          <cell r="C94" t="str">
            <v>CASH-BANKNORTH</v>
          </cell>
        </row>
        <row r="95">
          <cell r="A95" t="str">
            <v>10100305</v>
          </cell>
          <cell r="B95" t="str">
            <v>Open</v>
          </cell>
          <cell r="C95" t="str">
            <v>CASH-WACHOVIA</v>
          </cell>
        </row>
        <row r="96">
          <cell r="A96" t="str">
            <v>1010030X</v>
          </cell>
          <cell r="B96" t="str">
            <v>Closed</v>
          </cell>
          <cell r="C96" t="str">
            <v>CASH REDUCT-PAY CKS (USE SPEC BANK)</v>
          </cell>
        </row>
        <row r="97">
          <cell r="A97" t="str">
            <v>1010031X</v>
          </cell>
          <cell r="B97" t="str">
            <v>Closed</v>
          </cell>
          <cell r="C97" t="str">
            <v>CSXI-A/P FLEET</v>
          </cell>
        </row>
        <row r="98">
          <cell r="A98" t="str">
            <v>1010032X</v>
          </cell>
          <cell r="B98" t="str">
            <v>Closed</v>
          </cell>
          <cell r="C98" t="str">
            <v>CORP TRADE PAYMENTS</v>
          </cell>
        </row>
        <row r="99">
          <cell r="A99" t="str">
            <v>1010033X</v>
          </cell>
          <cell r="B99" t="str">
            <v>Closed</v>
          </cell>
          <cell r="C99" t="str">
            <v>A/P WIRE TRANSFERS</v>
          </cell>
        </row>
        <row r="100">
          <cell r="A100" t="str">
            <v>1010034X</v>
          </cell>
          <cell r="B100" t="str">
            <v>Closed</v>
          </cell>
          <cell r="C100" t="str">
            <v>A/P CASHIER CHECKS</v>
          </cell>
        </row>
        <row r="101">
          <cell r="A101" t="str">
            <v>1010035X</v>
          </cell>
          <cell r="B101" t="str">
            <v>Closed</v>
          </cell>
          <cell r="C101" t="str">
            <v>A/P CHECKS-SUN</v>
          </cell>
        </row>
        <row r="102">
          <cell r="A102" t="str">
            <v>1010036X</v>
          </cell>
          <cell r="B102" t="str">
            <v>Closed</v>
          </cell>
          <cell r="C102" t="str">
            <v>A/P CHECKS-FLEET</v>
          </cell>
        </row>
        <row r="103">
          <cell r="A103" t="str">
            <v>1010037X</v>
          </cell>
          <cell r="B103" t="str">
            <v>Closed</v>
          </cell>
          <cell r="C103" t="str">
            <v>A/P CHECKS-NORWEST</v>
          </cell>
        </row>
        <row r="104">
          <cell r="A104" t="str">
            <v>1010038X</v>
          </cell>
          <cell r="B104" t="str">
            <v>Closed</v>
          </cell>
          <cell r="C104" t="str">
            <v>PAY CHECKS</v>
          </cell>
        </row>
        <row r="105">
          <cell r="A105" t="str">
            <v>10100390</v>
          </cell>
          <cell r="B105" t="str">
            <v>Open</v>
          </cell>
          <cell r="C105" t="str">
            <v>NET PAYCHECKS-US</v>
          </cell>
        </row>
        <row r="106">
          <cell r="A106" t="str">
            <v>1010039X</v>
          </cell>
          <cell r="B106" t="str">
            <v>Closed</v>
          </cell>
          <cell r="C106" t="str">
            <v>USE 10100390 NET PAYCHECKS-US</v>
          </cell>
        </row>
        <row r="107">
          <cell r="A107" t="str">
            <v>1010040X</v>
          </cell>
          <cell r="B107" t="str">
            <v>Closed</v>
          </cell>
          <cell r="C107" t="str">
            <v>NET PAYCHECKS-CANADIAN</v>
          </cell>
        </row>
        <row r="108">
          <cell r="A108" t="str">
            <v>1010041X</v>
          </cell>
          <cell r="B108" t="str">
            <v>Closed</v>
          </cell>
          <cell r="C108" t="str">
            <v>NET PAYCHECKS-FGE</v>
          </cell>
        </row>
        <row r="109">
          <cell r="A109" t="str">
            <v>1010042X</v>
          </cell>
          <cell r="B109" t="str">
            <v>Closed</v>
          </cell>
          <cell r="C109" t="str">
            <v>NET PAYCKS US-DIRECT DEP</v>
          </cell>
        </row>
        <row r="110">
          <cell r="A110" t="str">
            <v>1010043X</v>
          </cell>
          <cell r="B110" t="str">
            <v>Closed</v>
          </cell>
          <cell r="C110" t="str">
            <v>BK OF AMERICA-BB</v>
          </cell>
        </row>
        <row r="111">
          <cell r="A111" t="str">
            <v>1010044X</v>
          </cell>
          <cell r="B111" t="str">
            <v>Closed</v>
          </cell>
          <cell r="C111" t="str">
            <v>BK OF AMERICA-DEP</v>
          </cell>
        </row>
        <row r="112">
          <cell r="A112" t="str">
            <v>1010045X</v>
          </cell>
          <cell r="B112" t="str">
            <v>Closed</v>
          </cell>
          <cell r="C112" t="str">
            <v>BK OF AMERICA-DISB</v>
          </cell>
        </row>
        <row r="113">
          <cell r="A113" t="str">
            <v>1010046X</v>
          </cell>
          <cell r="B113" t="str">
            <v>Closed</v>
          </cell>
          <cell r="C113" t="str">
            <v>GROSS PYRL CLRING</v>
          </cell>
        </row>
        <row r="114">
          <cell r="A114" t="str">
            <v>1010047X</v>
          </cell>
          <cell r="B114" t="str">
            <v>Closed</v>
          </cell>
          <cell r="C114" t="str">
            <v>NET PAYCHECKS,TRR</v>
          </cell>
        </row>
        <row r="115">
          <cell r="A115" t="str">
            <v>1010048X</v>
          </cell>
          <cell r="B115" t="str">
            <v>Closed</v>
          </cell>
          <cell r="C115" t="str">
            <v>VENDOR CLRING</v>
          </cell>
        </row>
        <row r="116">
          <cell r="A116" t="str">
            <v>1010049X</v>
          </cell>
          <cell r="B116" t="str">
            <v>Closed</v>
          </cell>
          <cell r="C116" t="str">
            <v>NET PAYCHECKS-CANADIAN-PEOPLESOFT</v>
          </cell>
        </row>
        <row r="117">
          <cell r="A117" t="str">
            <v>10110010</v>
          </cell>
          <cell r="B117" t="str">
            <v>Open</v>
          </cell>
          <cell r="C117" t="str">
            <v>CASH-NBD CANADA</v>
          </cell>
        </row>
        <row r="118">
          <cell r="A118" t="str">
            <v>1011002X</v>
          </cell>
          <cell r="B118" t="str">
            <v>Closed</v>
          </cell>
          <cell r="C118" t="str">
            <v>CASH-NBO CANADA</v>
          </cell>
        </row>
        <row r="119">
          <cell r="A119" t="str">
            <v>1011003X</v>
          </cell>
          <cell r="B119" t="str">
            <v>Closed</v>
          </cell>
          <cell r="C119" t="str">
            <v>CASH-NBO CANADA</v>
          </cell>
        </row>
        <row r="120">
          <cell r="A120" t="str">
            <v>10120001</v>
          </cell>
          <cell r="B120" t="str">
            <v>Open</v>
          </cell>
          <cell r="C120" t="str">
            <v>Cash Pool- CSX Corp.</v>
          </cell>
        </row>
        <row r="121">
          <cell r="A121" t="str">
            <v>10120010</v>
          </cell>
          <cell r="B121" t="str">
            <v>Open</v>
          </cell>
          <cell r="C121" t="str">
            <v>CASH POOL-ACCT</v>
          </cell>
        </row>
        <row r="122">
          <cell r="A122" t="str">
            <v>10120011</v>
          </cell>
          <cell r="B122" t="str">
            <v>Open</v>
          </cell>
          <cell r="C122" t="str">
            <v>Cash Pool- SL Alaska Trade Co</v>
          </cell>
        </row>
        <row r="123">
          <cell r="A123" t="str">
            <v>10120013</v>
          </cell>
          <cell r="B123" t="str">
            <v>Open</v>
          </cell>
          <cell r="C123" t="str">
            <v>Cash Pool- CSX Equipment Leasing LLC</v>
          </cell>
        </row>
        <row r="124">
          <cell r="A124" t="str">
            <v>10120014</v>
          </cell>
          <cell r="B124" t="str">
            <v>Open</v>
          </cell>
          <cell r="C124" t="str">
            <v>Cash Pool- CSX Vessel Company LLC</v>
          </cell>
        </row>
        <row r="125">
          <cell r="A125" t="str">
            <v>10120015</v>
          </cell>
          <cell r="B125" t="str">
            <v>Closed</v>
          </cell>
          <cell r="C125" t="str">
            <v>CASH POOL-ACLC</v>
          </cell>
        </row>
        <row r="126">
          <cell r="A126" t="str">
            <v>10120016</v>
          </cell>
          <cell r="B126" t="str">
            <v>Open</v>
          </cell>
          <cell r="C126" t="str">
            <v>Cash Pool- CSX Domestic Shipping Corp</v>
          </cell>
        </row>
        <row r="127">
          <cell r="A127" t="str">
            <v>10120017</v>
          </cell>
          <cell r="B127" t="str">
            <v>Open</v>
          </cell>
          <cell r="C127" t="str">
            <v>CASH POOL-CSX RESIDUAL MARITIME CORP</v>
          </cell>
        </row>
        <row r="128">
          <cell r="A128" t="str">
            <v>10120020</v>
          </cell>
          <cell r="B128" t="str">
            <v>Closed</v>
          </cell>
          <cell r="C128" t="str">
            <v>CASH POOL-BIDS</v>
          </cell>
        </row>
        <row r="129">
          <cell r="A129" t="str">
            <v>10120022</v>
          </cell>
          <cell r="B129" t="str">
            <v>Closed</v>
          </cell>
          <cell r="C129" t="str">
            <v>CASH POOL-BPIC</v>
          </cell>
        </row>
        <row r="130">
          <cell r="A130" t="str">
            <v>10120023</v>
          </cell>
          <cell r="B130" t="str">
            <v>Closed</v>
          </cell>
          <cell r="C130" t="str">
            <v>CASH POOL-BRWN</v>
          </cell>
        </row>
        <row r="131">
          <cell r="A131" t="str">
            <v>10120025</v>
          </cell>
          <cell r="B131" t="str">
            <v>Closed</v>
          </cell>
          <cell r="C131" t="str">
            <v>CASH POOL-JCRI</v>
          </cell>
        </row>
        <row r="132">
          <cell r="A132" t="str">
            <v>10120027</v>
          </cell>
          <cell r="B132" t="str">
            <v>Closed</v>
          </cell>
          <cell r="C132" t="str">
            <v>CASH POOL-CAMI</v>
          </cell>
        </row>
        <row r="133">
          <cell r="A133" t="str">
            <v>10120030</v>
          </cell>
          <cell r="B133" t="str">
            <v>Closed</v>
          </cell>
          <cell r="C133" t="str">
            <v>CASH POOL-CAPM</v>
          </cell>
        </row>
        <row r="134">
          <cell r="A134" t="str">
            <v>10120035</v>
          </cell>
          <cell r="B134" t="str">
            <v>Closed</v>
          </cell>
          <cell r="C134" t="str">
            <v>CASH POOL-CBRZ</v>
          </cell>
        </row>
        <row r="135">
          <cell r="A135" t="str">
            <v>10120040</v>
          </cell>
          <cell r="B135" t="str">
            <v>Closed</v>
          </cell>
          <cell r="C135" t="str">
            <v>CASH POOL-CBUS</v>
          </cell>
        </row>
        <row r="136">
          <cell r="A136" t="str">
            <v>10120042</v>
          </cell>
          <cell r="B136" t="str">
            <v>Closed</v>
          </cell>
          <cell r="C136" t="str">
            <v>CASH POOL-CCLC</v>
          </cell>
        </row>
        <row r="137">
          <cell r="A137" t="str">
            <v>10120045</v>
          </cell>
          <cell r="B137" t="str">
            <v>Closed</v>
          </cell>
          <cell r="C137" t="str">
            <v>CASH POOL-CFSI</v>
          </cell>
        </row>
        <row r="138">
          <cell r="A138" t="str">
            <v>10120050</v>
          </cell>
          <cell r="B138" t="str">
            <v>Open</v>
          </cell>
          <cell r="C138" t="str">
            <v>CASH POOL-CHIN</v>
          </cell>
        </row>
        <row r="139">
          <cell r="A139" t="str">
            <v>10120053</v>
          </cell>
          <cell r="B139" t="str">
            <v>Closed</v>
          </cell>
          <cell r="C139" t="str">
            <v>CASH POOL-CIBL</v>
          </cell>
        </row>
        <row r="140">
          <cell r="A140" t="str">
            <v>10120055</v>
          </cell>
          <cell r="B140" t="str">
            <v>Closed</v>
          </cell>
          <cell r="C140" t="str">
            <v>CASH POOL-CLIS</v>
          </cell>
        </row>
        <row r="141">
          <cell r="A141" t="str">
            <v>10120060</v>
          </cell>
          <cell r="B141" t="str">
            <v>Closed</v>
          </cell>
          <cell r="C141" t="str">
            <v>CASH POOL-CMEX</v>
          </cell>
        </row>
        <row r="142">
          <cell r="A142" t="str">
            <v>10120061</v>
          </cell>
          <cell r="B142" t="str">
            <v>Closed</v>
          </cell>
          <cell r="C142" t="str">
            <v>CASH POOL-CORP</v>
          </cell>
        </row>
        <row r="143">
          <cell r="A143" t="str">
            <v>10120062</v>
          </cell>
          <cell r="B143" t="str">
            <v>Open</v>
          </cell>
          <cell r="C143" t="str">
            <v>CASH POOL-CRHC</v>
          </cell>
        </row>
        <row r="144">
          <cell r="A144" t="str">
            <v>10120063</v>
          </cell>
          <cell r="B144" t="str">
            <v>Closed</v>
          </cell>
          <cell r="C144" t="str">
            <v>CASH POOL-CBNC</v>
          </cell>
        </row>
        <row r="145">
          <cell r="A145" t="str">
            <v>10120065</v>
          </cell>
          <cell r="B145" t="str">
            <v>Closed</v>
          </cell>
          <cell r="C145" t="str">
            <v>CASH POOL-CSIP</v>
          </cell>
        </row>
        <row r="146">
          <cell r="A146" t="str">
            <v>10120066</v>
          </cell>
          <cell r="B146" t="str">
            <v>Closed</v>
          </cell>
          <cell r="C146" t="str">
            <v>CASH POOL-CSIS</v>
          </cell>
        </row>
        <row r="147">
          <cell r="A147" t="str">
            <v>10120070</v>
          </cell>
          <cell r="B147" t="str">
            <v>Closed</v>
          </cell>
          <cell r="C147" t="str">
            <v>CASH POOL-CSRP</v>
          </cell>
        </row>
        <row r="148">
          <cell r="A148" t="str">
            <v>10120071</v>
          </cell>
          <cell r="B148" t="str">
            <v>Closed</v>
          </cell>
          <cell r="C148" t="str">
            <v>CASH POOL-CSRI</v>
          </cell>
        </row>
        <row r="149">
          <cell r="A149" t="str">
            <v>10120072</v>
          </cell>
          <cell r="B149" t="str">
            <v>Closed</v>
          </cell>
          <cell r="C149" t="str">
            <v>CASH POOL-CSRT</v>
          </cell>
        </row>
        <row r="150">
          <cell r="A150" t="str">
            <v>10120075</v>
          </cell>
          <cell r="B150" t="str">
            <v>Closed</v>
          </cell>
          <cell r="C150" t="str">
            <v>CASH POOL-CSXI</v>
          </cell>
        </row>
        <row r="151">
          <cell r="A151" t="str">
            <v>10120080</v>
          </cell>
          <cell r="B151" t="str">
            <v>Closed</v>
          </cell>
          <cell r="C151" t="str">
            <v>CASH POOL-CSXL</v>
          </cell>
        </row>
        <row r="152">
          <cell r="A152" t="str">
            <v>10120085</v>
          </cell>
          <cell r="B152" t="str">
            <v>Open</v>
          </cell>
          <cell r="C152" t="str">
            <v>CASH POOL-CSXT &amp; AFFIL COS</v>
          </cell>
        </row>
        <row r="153">
          <cell r="A153" t="str">
            <v>10120090</v>
          </cell>
          <cell r="B153" t="str">
            <v>Closed</v>
          </cell>
          <cell r="C153" t="str">
            <v>CASH POOL-CTIC</v>
          </cell>
        </row>
        <row r="154">
          <cell r="A154" t="str">
            <v>10120091</v>
          </cell>
          <cell r="B154" t="str">
            <v>Closed</v>
          </cell>
          <cell r="C154" t="str">
            <v>CASH POOL-CTIH</v>
          </cell>
        </row>
        <row r="155">
          <cell r="A155" t="str">
            <v>10120092</v>
          </cell>
          <cell r="B155" t="str">
            <v>Closed</v>
          </cell>
          <cell r="C155" t="str">
            <v>CASH POOL-CTII</v>
          </cell>
        </row>
        <row r="156">
          <cell r="A156" t="str">
            <v>10120095</v>
          </cell>
          <cell r="B156" t="str">
            <v>Closed</v>
          </cell>
          <cell r="C156" t="str">
            <v>CASH POOL-CTRC</v>
          </cell>
        </row>
        <row r="157">
          <cell r="A157" t="str">
            <v>10120097</v>
          </cell>
          <cell r="B157" t="str">
            <v>Closed</v>
          </cell>
          <cell r="C157" t="str">
            <v>CASH POOL-CVES</v>
          </cell>
        </row>
        <row r="158">
          <cell r="A158" t="str">
            <v>10120098</v>
          </cell>
          <cell r="B158" t="str">
            <v>Closed</v>
          </cell>
          <cell r="C158" t="str">
            <v>CASH POOL-CDSC</v>
          </cell>
        </row>
        <row r="159">
          <cell r="A159" t="str">
            <v>10120099</v>
          </cell>
          <cell r="B159" t="str">
            <v>Closed</v>
          </cell>
          <cell r="C159" t="str">
            <v>CASH POOL-EQPT</v>
          </cell>
        </row>
        <row r="160">
          <cell r="A160" t="str">
            <v>10120100</v>
          </cell>
          <cell r="B160" t="str">
            <v>Open</v>
          </cell>
          <cell r="C160" t="str">
            <v>CASH POOL-EURP</v>
          </cell>
        </row>
        <row r="161">
          <cell r="A161" t="str">
            <v>10120105</v>
          </cell>
          <cell r="B161" t="str">
            <v>Closed</v>
          </cell>
          <cell r="C161" t="str">
            <v>CASH POOL-FAFO</v>
          </cell>
        </row>
        <row r="162">
          <cell r="A162" t="str">
            <v>10120110</v>
          </cell>
          <cell r="B162" t="str">
            <v>Closed</v>
          </cell>
          <cell r="C162" t="str">
            <v>CASH POOL-GACO</v>
          </cell>
        </row>
        <row r="163">
          <cell r="A163" t="str">
            <v>10120115</v>
          </cell>
          <cell r="B163" t="str">
            <v>Open</v>
          </cell>
          <cell r="C163" t="str">
            <v>CASH POOL-GREENBRIER</v>
          </cell>
        </row>
        <row r="164">
          <cell r="A164" t="str">
            <v>10120120</v>
          </cell>
          <cell r="B164" t="str">
            <v>Closed</v>
          </cell>
          <cell r="C164" t="str">
            <v>CASH POOL-GRTE</v>
          </cell>
        </row>
        <row r="165">
          <cell r="A165" t="str">
            <v>10120125</v>
          </cell>
          <cell r="B165" t="str">
            <v>Open</v>
          </cell>
          <cell r="C165" t="str">
            <v>CASH POOL-LCA</v>
          </cell>
        </row>
        <row r="166">
          <cell r="A166" t="str">
            <v>10120126</v>
          </cell>
          <cell r="B166" t="str">
            <v>Closed</v>
          </cell>
          <cell r="C166" t="str">
            <v>CASH POOL-OSPRE</v>
          </cell>
        </row>
        <row r="167">
          <cell r="A167" t="str">
            <v>10120128</v>
          </cell>
          <cell r="B167" t="str">
            <v>Closed</v>
          </cell>
          <cell r="C167" t="str">
            <v>CASH POOL-RUSS</v>
          </cell>
        </row>
        <row r="168">
          <cell r="A168" t="str">
            <v>10120129</v>
          </cell>
          <cell r="B168" t="str">
            <v>Closed</v>
          </cell>
          <cell r="C168" t="str">
            <v>CASH POOL-LINES</v>
          </cell>
        </row>
        <row r="169">
          <cell r="A169" t="str">
            <v>10120130</v>
          </cell>
          <cell r="B169" t="str">
            <v>Closed</v>
          </cell>
          <cell r="C169" t="str">
            <v>CASH POOL-SLND</v>
          </cell>
        </row>
        <row r="170">
          <cell r="A170" t="str">
            <v>10120131</v>
          </cell>
          <cell r="B170" t="str">
            <v>Closed</v>
          </cell>
          <cell r="C170" t="str">
            <v>CASH POOL-SLAT</v>
          </cell>
        </row>
        <row r="171">
          <cell r="A171" t="str">
            <v>10120133</v>
          </cell>
          <cell r="B171" t="str">
            <v>Closed</v>
          </cell>
          <cell r="C171" t="str">
            <v>CASH POOL-STLN</v>
          </cell>
        </row>
        <row r="172">
          <cell r="A172" t="str">
            <v>10120134</v>
          </cell>
          <cell r="B172" t="str">
            <v>Open</v>
          </cell>
          <cell r="C172" t="str">
            <v>CASH POOL-SL WORLD TERMINALS</v>
          </cell>
        </row>
        <row r="173">
          <cell r="A173" t="str">
            <v>10120135</v>
          </cell>
          <cell r="B173" t="str">
            <v>Open</v>
          </cell>
          <cell r="C173" t="str">
            <v>CASH POOL-SUPRA</v>
          </cell>
        </row>
        <row r="174">
          <cell r="A174" t="str">
            <v>10120140</v>
          </cell>
          <cell r="B174" t="str">
            <v>Closed</v>
          </cell>
          <cell r="C174" t="str">
            <v>CASH POOL-TDSI</v>
          </cell>
        </row>
        <row r="175">
          <cell r="A175" t="str">
            <v>10120145</v>
          </cell>
          <cell r="B175" t="str">
            <v>Closed</v>
          </cell>
          <cell r="C175" t="str">
            <v>CASH POOL-TECH</v>
          </cell>
        </row>
        <row r="176">
          <cell r="A176" t="str">
            <v>10120150</v>
          </cell>
          <cell r="B176" t="str">
            <v>Closed</v>
          </cell>
          <cell r="C176" t="str">
            <v>CASH POOL-TELE</v>
          </cell>
        </row>
        <row r="177">
          <cell r="A177" t="str">
            <v>10120154</v>
          </cell>
          <cell r="B177" t="str">
            <v>Closed</v>
          </cell>
          <cell r="C177" t="str">
            <v>CASH POOL-TRFC</v>
          </cell>
        </row>
        <row r="178">
          <cell r="A178" t="str">
            <v>10120155</v>
          </cell>
          <cell r="B178" t="str">
            <v>Closed</v>
          </cell>
          <cell r="C178" t="str">
            <v>CASH POOL-TXGA</v>
          </cell>
        </row>
        <row r="179">
          <cell r="A179" t="str">
            <v>10120160</v>
          </cell>
          <cell r="B179" t="str">
            <v>Closed</v>
          </cell>
          <cell r="C179" t="str">
            <v>CASH POOL-YPLP</v>
          </cell>
        </row>
        <row r="180">
          <cell r="A180" t="str">
            <v>10120165</v>
          </cell>
          <cell r="B180" t="str">
            <v>Closed</v>
          </cell>
          <cell r="C180" t="str">
            <v>CASH POOL-YUKP</v>
          </cell>
        </row>
        <row r="181">
          <cell r="A181" t="str">
            <v>10120170</v>
          </cell>
          <cell r="B181" t="str">
            <v>Closed</v>
          </cell>
          <cell r="C181" t="str">
            <v>CASH POOL-CPSI</v>
          </cell>
        </row>
        <row r="182">
          <cell r="A182" t="str">
            <v>10120175</v>
          </cell>
          <cell r="B182" t="str">
            <v>Closed</v>
          </cell>
          <cell r="C182" t="str">
            <v>CASH POOL-CNPI</v>
          </cell>
        </row>
        <row r="183">
          <cell r="A183" t="str">
            <v>10120180</v>
          </cell>
          <cell r="B183" t="str">
            <v>Closed</v>
          </cell>
          <cell r="C183" t="str">
            <v>CASH POOL-CRPI</v>
          </cell>
        </row>
        <row r="184">
          <cell r="A184" t="str">
            <v>10120185</v>
          </cell>
          <cell r="B184" t="str">
            <v>Closed</v>
          </cell>
          <cell r="C184" t="str">
            <v>CASH POOL-FCAN</v>
          </cell>
        </row>
        <row r="185">
          <cell r="A185" t="str">
            <v>10120187</v>
          </cell>
          <cell r="B185" t="str">
            <v>Closed</v>
          </cell>
          <cell r="C185" t="str">
            <v>CASH POOL-FEP</v>
          </cell>
        </row>
        <row r="186">
          <cell r="A186" t="str">
            <v>10120190</v>
          </cell>
          <cell r="B186" t="str">
            <v>Closed</v>
          </cell>
          <cell r="C186" t="str">
            <v>CASH POOL-CSX FIBER NETWORKS LLC</v>
          </cell>
        </row>
        <row r="187">
          <cell r="A187" t="str">
            <v>1012019X</v>
          </cell>
          <cell r="B187" t="str">
            <v>Closed</v>
          </cell>
          <cell r="C187" t="str">
            <v>POOLED CASH (USE SPECIFIC ACCT))</v>
          </cell>
        </row>
        <row r="188">
          <cell r="A188" t="str">
            <v>10121000</v>
          </cell>
          <cell r="B188" t="str">
            <v>Open</v>
          </cell>
          <cell r="C188" t="str">
            <v>Cash Pool- CSX Transportation Inc</v>
          </cell>
        </row>
        <row r="189">
          <cell r="A189" t="str">
            <v>10121010</v>
          </cell>
          <cell r="B189" t="str">
            <v>Open</v>
          </cell>
          <cell r="C189" t="str">
            <v>Cash Pool - Allegheny &amp; Western Railway</v>
          </cell>
        </row>
        <row r="190">
          <cell r="A190" t="str">
            <v>10121030</v>
          </cell>
          <cell r="B190" t="str">
            <v>Open</v>
          </cell>
          <cell r="C190" t="str">
            <v>Cash Pool- Atlantic Land and Improvement Company</v>
          </cell>
        </row>
        <row r="191">
          <cell r="A191" t="str">
            <v>10121040</v>
          </cell>
          <cell r="B191" t="str">
            <v>Closed</v>
          </cell>
          <cell r="C191" t="str">
            <v>Cash Pool- North Bank Development Co</v>
          </cell>
        </row>
        <row r="192">
          <cell r="A192" t="str">
            <v>10121050</v>
          </cell>
          <cell r="B192" t="str">
            <v>Closed</v>
          </cell>
          <cell r="C192" t="str">
            <v>Cash Pool- Transcontinental Terminals, Inc</v>
          </cell>
        </row>
        <row r="193">
          <cell r="A193" t="str">
            <v>10121060</v>
          </cell>
          <cell r="B193" t="str">
            <v>Closed</v>
          </cell>
          <cell r="C193" t="str">
            <v>Cash Pool- Baltimore &amp; Cumberland Valley Rail Road</v>
          </cell>
        </row>
        <row r="194">
          <cell r="A194" t="str">
            <v>10121080</v>
          </cell>
          <cell r="B194" t="str">
            <v>Open</v>
          </cell>
          <cell r="C194" t="str">
            <v>Cash Pool- Baltimore &amp; Ohio Chicago Terminal Railroad Co</v>
          </cell>
        </row>
        <row r="195">
          <cell r="A195" t="str">
            <v>10121100</v>
          </cell>
          <cell r="B195" t="str">
            <v>Closed</v>
          </cell>
          <cell r="C195" t="str">
            <v>Cash Pool- Buffalo, Rochester and Pittsburgh Railway</v>
          </cell>
        </row>
        <row r="196">
          <cell r="A196" t="str">
            <v>10121120</v>
          </cell>
          <cell r="B196" t="str">
            <v>Open</v>
          </cell>
          <cell r="C196" t="str">
            <v>Cash Pool- The Carrollton Railroad</v>
          </cell>
        </row>
        <row r="197">
          <cell r="A197" t="str">
            <v>10121130</v>
          </cell>
          <cell r="B197" t="str">
            <v>Open</v>
          </cell>
          <cell r="C197" t="str">
            <v>CASH POOL-TTR</v>
          </cell>
        </row>
        <row r="198">
          <cell r="A198" t="str">
            <v>10121140</v>
          </cell>
          <cell r="B198" t="str">
            <v>Closed</v>
          </cell>
          <cell r="C198" t="str">
            <v>Cash Pool- Cincinnati Inter-Terminal Railroad</v>
          </cell>
        </row>
        <row r="199">
          <cell r="A199" t="str">
            <v>10121165</v>
          </cell>
          <cell r="B199" t="str">
            <v>Closed</v>
          </cell>
          <cell r="C199" t="str">
            <v>Cash Pool- Curtis Bay Co.</v>
          </cell>
        </row>
        <row r="200">
          <cell r="A200" t="str">
            <v>10121180</v>
          </cell>
          <cell r="B200" t="str">
            <v>Open</v>
          </cell>
          <cell r="C200" t="str">
            <v>Cash Pool- CSX Capital Management, Inc.</v>
          </cell>
        </row>
        <row r="201">
          <cell r="A201" t="str">
            <v>10121200</v>
          </cell>
          <cell r="B201" t="str">
            <v>Open</v>
          </cell>
          <cell r="C201" t="str">
            <v>Cash Pool- CSX Realty Development Corp.</v>
          </cell>
        </row>
        <row r="202">
          <cell r="A202" t="str">
            <v>10121205</v>
          </cell>
          <cell r="B202" t="str">
            <v>Closed</v>
          </cell>
          <cell r="C202" t="str">
            <v>Cash Pool- RDC Holdings, LLC</v>
          </cell>
        </row>
        <row r="203">
          <cell r="A203" t="str">
            <v>10121210</v>
          </cell>
          <cell r="B203" t="str">
            <v>Closed</v>
          </cell>
          <cell r="C203" t="str">
            <v>Cash Pool- Boca Bay Properties, Inc</v>
          </cell>
        </row>
        <row r="204">
          <cell r="A204" t="str">
            <v>10121215</v>
          </cell>
          <cell r="B204" t="str">
            <v>Closed</v>
          </cell>
          <cell r="C204" t="str">
            <v>Cash Pool- Boca Bay Development Cost Center</v>
          </cell>
        </row>
        <row r="205">
          <cell r="A205" t="str">
            <v>10121220</v>
          </cell>
          <cell r="B205" t="str">
            <v>Closed</v>
          </cell>
          <cell r="C205" t="str">
            <v>Cash Pool- CSX Resources Inc - Georgetown</v>
          </cell>
        </row>
        <row r="206">
          <cell r="A206" t="str">
            <v>10121230</v>
          </cell>
          <cell r="B206" t="str">
            <v>Closed</v>
          </cell>
          <cell r="C206" t="str">
            <v>Cash Pool- CSX Tower II Properties Inc</v>
          </cell>
        </row>
        <row r="207">
          <cell r="A207" t="str">
            <v>10121240</v>
          </cell>
          <cell r="B207" t="str">
            <v>Closed</v>
          </cell>
          <cell r="C207" t="str">
            <v>Cash Pool- Harborside at Boca Bay Development</v>
          </cell>
        </row>
        <row r="208">
          <cell r="A208" t="str">
            <v>10121245</v>
          </cell>
          <cell r="B208" t="str">
            <v>Closed</v>
          </cell>
          <cell r="C208" t="str">
            <v>Cash Pool- Harborshore at Boca Bay Development</v>
          </cell>
        </row>
        <row r="209">
          <cell r="A209" t="str">
            <v>10121250</v>
          </cell>
          <cell r="B209" t="str">
            <v>Closed</v>
          </cell>
          <cell r="C209" t="str">
            <v>Cash Pool- Hooker Core Inc</v>
          </cell>
        </row>
        <row r="210">
          <cell r="A210" t="str">
            <v>10121260</v>
          </cell>
          <cell r="B210" t="str">
            <v>Closed</v>
          </cell>
          <cell r="C210" t="str">
            <v>Cash Pool- Hooker Homes Inc</v>
          </cell>
        </row>
        <row r="211">
          <cell r="A211" t="str">
            <v>10121280</v>
          </cell>
          <cell r="B211" t="str">
            <v>Closed</v>
          </cell>
          <cell r="C211" t="str">
            <v>Cash Pool- James Center Development Company</v>
          </cell>
        </row>
        <row r="212">
          <cell r="A212" t="str">
            <v>10121285</v>
          </cell>
          <cell r="B212" t="str">
            <v>Open</v>
          </cell>
          <cell r="C212" t="str">
            <v>Cash Pool- James Center Development Company - Richmond</v>
          </cell>
        </row>
        <row r="213">
          <cell r="A213" t="str">
            <v>10121290</v>
          </cell>
          <cell r="B213" t="str">
            <v>Closed</v>
          </cell>
          <cell r="C213" t="str">
            <v>Cash Pool- Lakeland City Center</v>
          </cell>
        </row>
        <row r="214">
          <cell r="A214" t="str">
            <v>10121305</v>
          </cell>
          <cell r="B214" t="str">
            <v>Closed</v>
          </cell>
          <cell r="C214" t="str">
            <v>Cash Pool- Hooker Barnes</v>
          </cell>
        </row>
        <row r="215">
          <cell r="A215" t="str">
            <v>10121310</v>
          </cell>
          <cell r="B215" t="str">
            <v>Open</v>
          </cell>
          <cell r="C215" t="str">
            <v>Cash Pool- RDC Projects Inc</v>
          </cell>
        </row>
        <row r="216">
          <cell r="A216" t="str">
            <v>10121320</v>
          </cell>
          <cell r="B216" t="str">
            <v>Closed</v>
          </cell>
          <cell r="C216" t="str">
            <v>Cash Pool- Westfork Properties Inc</v>
          </cell>
        </row>
        <row r="217">
          <cell r="A217" t="str">
            <v>10121330</v>
          </cell>
          <cell r="B217" t="str">
            <v>Closed</v>
          </cell>
          <cell r="C217" t="str">
            <v>Cash Pool- Dayton &amp; Michigan Railroad Company</v>
          </cell>
        </row>
        <row r="218">
          <cell r="A218" t="str">
            <v>10121350</v>
          </cell>
          <cell r="B218" t="str">
            <v>Closed</v>
          </cell>
          <cell r="C218" t="str">
            <v>Cash Pool- Energy Resources &amp; Logistics, Inc</v>
          </cell>
        </row>
        <row r="219">
          <cell r="A219" t="str">
            <v>10121351</v>
          </cell>
          <cell r="B219" t="str">
            <v>Closed</v>
          </cell>
          <cell r="C219" t="str">
            <v>Cash Pool- ERL - Thames</v>
          </cell>
        </row>
        <row r="220">
          <cell r="A220" t="str">
            <v>10121360</v>
          </cell>
          <cell r="B220" t="str">
            <v>Closed</v>
          </cell>
          <cell r="C220" t="str">
            <v>Cash Pool- CSXT Environmental Corp</v>
          </cell>
        </row>
        <row r="221">
          <cell r="A221" t="str">
            <v>10121370</v>
          </cell>
          <cell r="B221" t="str">
            <v>Closed</v>
          </cell>
          <cell r="C221" t="str">
            <v>Cash Pool- Gainesville Midland Railroad</v>
          </cell>
        </row>
        <row r="222">
          <cell r="A222" t="str">
            <v>10121390</v>
          </cell>
          <cell r="B222" t="str">
            <v>Closed</v>
          </cell>
          <cell r="C222" t="str">
            <v>Cash Pool- Holston Land Company</v>
          </cell>
        </row>
        <row r="223">
          <cell r="A223" t="str">
            <v>10121410</v>
          </cell>
          <cell r="B223" t="str">
            <v>Closed</v>
          </cell>
          <cell r="C223" t="str">
            <v>Cash Pool- Home Avenue Railroad</v>
          </cell>
        </row>
        <row r="224">
          <cell r="A224" t="str">
            <v>10121420</v>
          </cell>
          <cell r="B224" t="str">
            <v>Closed</v>
          </cell>
          <cell r="C224" t="str">
            <v>Cash Pool- CSXT Intellectual Property</v>
          </cell>
        </row>
        <row r="225">
          <cell r="A225" t="str">
            <v>10121430</v>
          </cell>
          <cell r="B225" t="str">
            <v>Closed</v>
          </cell>
          <cell r="C225" t="str">
            <v>Cash Pool- Lake Erie &amp; Detroit River Railway</v>
          </cell>
        </row>
        <row r="226">
          <cell r="A226" t="str">
            <v>10121450</v>
          </cell>
          <cell r="B226" t="str">
            <v>Closed</v>
          </cell>
          <cell r="C226" t="str">
            <v>Cash Pool- L &amp; N Investment</v>
          </cell>
        </row>
        <row r="227">
          <cell r="A227" t="str">
            <v>10121470</v>
          </cell>
          <cell r="B227" t="str">
            <v>Closed</v>
          </cell>
          <cell r="C227" t="str">
            <v>Cash Pool- L &amp; N Development Corp</v>
          </cell>
        </row>
        <row r="228">
          <cell r="A228" t="str">
            <v>10121486</v>
          </cell>
          <cell r="B228" t="str">
            <v>Open</v>
          </cell>
          <cell r="C228" t="str">
            <v>CASH POOL-NYA</v>
          </cell>
        </row>
        <row r="229">
          <cell r="A229" t="str">
            <v>10121489</v>
          </cell>
          <cell r="B229" t="str">
            <v>Open</v>
          </cell>
          <cell r="C229" t="str">
            <v>CASH POOL-TWC</v>
          </cell>
        </row>
        <row r="230">
          <cell r="A230" t="str">
            <v>10121500</v>
          </cell>
          <cell r="B230" t="str">
            <v>Closed</v>
          </cell>
          <cell r="C230" t="str">
            <v>Cash Pool- North Charleston Terminal Company</v>
          </cell>
        </row>
        <row r="231">
          <cell r="A231" t="str">
            <v>10121520</v>
          </cell>
          <cell r="B231" t="str">
            <v>Closed</v>
          </cell>
          <cell r="C231" t="str">
            <v>Cash Pool- Raceland Car Corp</v>
          </cell>
        </row>
        <row r="232">
          <cell r="A232" t="str">
            <v>10121540</v>
          </cell>
          <cell r="B232" t="str">
            <v>Closed</v>
          </cell>
          <cell r="C232" t="str">
            <v>Cash Pool- Rail Wagons Inc</v>
          </cell>
        </row>
        <row r="233">
          <cell r="A233" t="str">
            <v>10121545</v>
          </cell>
          <cell r="B233" t="str">
            <v>Open</v>
          </cell>
          <cell r="C233" t="str">
            <v>CASH POOL-RII</v>
          </cell>
        </row>
        <row r="234">
          <cell r="A234" t="str">
            <v>10121550</v>
          </cell>
          <cell r="B234" t="str">
            <v>Open</v>
          </cell>
          <cell r="C234" t="str">
            <v>Cash Pool- Fruit Growers Express Company</v>
          </cell>
        </row>
        <row r="235">
          <cell r="A235" t="str">
            <v>10121553</v>
          </cell>
          <cell r="B235" t="str">
            <v>Open</v>
          </cell>
          <cell r="C235" t="str">
            <v>CASH POOL-FGM</v>
          </cell>
        </row>
        <row r="236">
          <cell r="A236" t="str">
            <v>10121555</v>
          </cell>
          <cell r="B236" t="str">
            <v>Closed</v>
          </cell>
          <cell r="C236" t="str">
            <v>Cash Pool- FGMR , Inc</v>
          </cell>
        </row>
        <row r="237">
          <cell r="A237" t="str">
            <v>10121580</v>
          </cell>
          <cell r="B237" t="str">
            <v>Open</v>
          </cell>
          <cell r="C237" t="str">
            <v>Cash Pool- Richmond, Fredricksburg &amp; Potomac Railway Co</v>
          </cell>
        </row>
        <row r="238">
          <cell r="A238" t="str">
            <v>10121600</v>
          </cell>
          <cell r="B238" t="str">
            <v>Closed</v>
          </cell>
          <cell r="C238" t="str">
            <v>Cash Pool- Seaboard Coast Line Railway Supplies</v>
          </cell>
        </row>
        <row r="239">
          <cell r="A239" t="str">
            <v>10121620</v>
          </cell>
          <cell r="B239" t="str">
            <v>Closed</v>
          </cell>
          <cell r="C239" t="str">
            <v>Cash Pool- Staten Island Railroad Corp.</v>
          </cell>
        </row>
        <row r="240">
          <cell r="A240" t="str">
            <v>10121630</v>
          </cell>
          <cell r="B240" t="str">
            <v>Closed</v>
          </cell>
          <cell r="C240" t="str">
            <v>Cash Pool- Staten Island - Arlington, Inc</v>
          </cell>
        </row>
        <row r="241">
          <cell r="A241" t="str">
            <v>10121640</v>
          </cell>
          <cell r="B241" t="str">
            <v>Open</v>
          </cell>
          <cell r="C241" t="str">
            <v>CASH POOL-TRB</v>
          </cell>
        </row>
        <row r="242">
          <cell r="A242" t="str">
            <v>10121660</v>
          </cell>
          <cell r="B242" t="str">
            <v>Closed</v>
          </cell>
          <cell r="C242" t="str">
            <v>Cash Pool- Three Rivers Railway Co</v>
          </cell>
        </row>
        <row r="243">
          <cell r="A243" t="str">
            <v>10121680</v>
          </cell>
          <cell r="B243" t="str">
            <v>Closed</v>
          </cell>
          <cell r="C243" t="str">
            <v>Cash Pool- Toledo Ore Railroad Company</v>
          </cell>
        </row>
        <row r="244">
          <cell r="A244" t="str">
            <v>10121700</v>
          </cell>
          <cell r="B244" t="str">
            <v>Closed</v>
          </cell>
          <cell r="C244" t="str">
            <v>Cash Pool- Tylerdale Connecting Railroad  Co</v>
          </cell>
        </row>
        <row r="245">
          <cell r="A245" t="str">
            <v>10121720</v>
          </cell>
          <cell r="B245" t="str">
            <v>Closed</v>
          </cell>
          <cell r="C245" t="str">
            <v>Cash Pool- Western Railway of Alabama</v>
          </cell>
        </row>
        <row r="246">
          <cell r="A246" t="str">
            <v>10121740</v>
          </cell>
          <cell r="B246" t="str">
            <v>Closed</v>
          </cell>
          <cell r="C246" t="str">
            <v>Cash Pool- DOCP Holdings Corp</v>
          </cell>
        </row>
        <row r="247">
          <cell r="A247" t="str">
            <v>10121760</v>
          </cell>
          <cell r="B247" t="str">
            <v>Closed</v>
          </cell>
          <cell r="C247" t="str">
            <v>Cash Pool- CSX Rail Benefits Co</v>
          </cell>
        </row>
        <row r="248">
          <cell r="A248" t="str">
            <v>10121899</v>
          </cell>
          <cell r="B248" t="str">
            <v>Closed</v>
          </cell>
          <cell r="C248" t="str">
            <v>Cash Pool- CSX Transportation, Inc. and Subsidiaries- Eliminations</v>
          </cell>
        </row>
        <row r="249">
          <cell r="A249" t="str">
            <v>10121910</v>
          </cell>
          <cell r="B249" t="str">
            <v>Closed</v>
          </cell>
          <cell r="C249" t="str">
            <v>Cash Pool- Augusta and Summerville Railroad Co</v>
          </cell>
        </row>
        <row r="250">
          <cell r="A250" t="str">
            <v>10121915</v>
          </cell>
          <cell r="B250" t="str">
            <v>Closed</v>
          </cell>
          <cell r="C250" t="str">
            <v>Cash Pool- Beaver Street Tower Co</v>
          </cell>
        </row>
        <row r="251">
          <cell r="A251" t="str">
            <v>10121920</v>
          </cell>
          <cell r="B251" t="str">
            <v>Closed</v>
          </cell>
          <cell r="C251" t="str">
            <v>Cash Pool- Central Transfer Railway and Storage Co</v>
          </cell>
        </row>
        <row r="252">
          <cell r="A252" t="str">
            <v>10121930</v>
          </cell>
          <cell r="B252" t="str">
            <v>Closed</v>
          </cell>
          <cell r="C252" t="str">
            <v>Cash Pool- Lakefront Dock and Railroad Terminal Co</v>
          </cell>
        </row>
        <row r="253">
          <cell r="A253" t="str">
            <v>10121935</v>
          </cell>
          <cell r="B253" t="str">
            <v>Closed</v>
          </cell>
          <cell r="C253" t="str">
            <v>Cash Pool- Savannah Harbor Resort Realty Development, LLC</v>
          </cell>
        </row>
        <row r="254">
          <cell r="A254" t="str">
            <v>10121970</v>
          </cell>
          <cell r="B254" t="str">
            <v>Closed</v>
          </cell>
          <cell r="C254" t="str">
            <v>Cash Pool- Winston-Salem Southbound Railway Co</v>
          </cell>
        </row>
        <row r="255">
          <cell r="A255" t="str">
            <v>10121971</v>
          </cell>
          <cell r="B255" t="str">
            <v>Closed</v>
          </cell>
          <cell r="C255" t="str">
            <v>Cash Pool- High Point, Thomasville &amp; Denton Railroad Co.</v>
          </cell>
        </row>
        <row r="256">
          <cell r="A256" t="str">
            <v>10122600</v>
          </cell>
          <cell r="B256" t="str">
            <v>Closed</v>
          </cell>
          <cell r="C256" t="str">
            <v>Cash Pool- New York Central Line, LLC</v>
          </cell>
        </row>
        <row r="257">
          <cell r="A257" t="str">
            <v>10122620</v>
          </cell>
          <cell r="B257" t="str">
            <v>Closed</v>
          </cell>
          <cell r="C257" t="str">
            <v>Cash Pool- Twentieth Century Limited, Inc.</v>
          </cell>
        </row>
        <row r="258">
          <cell r="A258" t="str">
            <v>10123010</v>
          </cell>
          <cell r="B258" t="str">
            <v>Open</v>
          </cell>
          <cell r="C258" t="str">
            <v>Cash Pool- CSX Residual Inc.</v>
          </cell>
        </row>
        <row r="259">
          <cell r="A259" t="str">
            <v>10123012</v>
          </cell>
          <cell r="B259" t="str">
            <v>Open</v>
          </cell>
          <cell r="C259" t="str">
            <v>Cash Pool- CSX Container Leasing Company LLC</v>
          </cell>
        </row>
        <row r="260">
          <cell r="A260" t="str">
            <v>10123015</v>
          </cell>
          <cell r="B260" t="str">
            <v>Open</v>
          </cell>
          <cell r="C260" t="str">
            <v>Cash Pool- CSX SL Service Inc.</v>
          </cell>
        </row>
        <row r="261">
          <cell r="A261" t="str">
            <v>10123035</v>
          </cell>
          <cell r="B261" t="str">
            <v>Open</v>
          </cell>
          <cell r="C261" t="str">
            <v>Cash Pool- CSX Former Employees Payroll, Inc</v>
          </cell>
        </row>
        <row r="262">
          <cell r="A262" t="str">
            <v>10123040</v>
          </cell>
          <cell r="B262" t="str">
            <v>Open</v>
          </cell>
          <cell r="C262" t="str">
            <v>Cash Pool- CSX International Barge Line, Inc</v>
          </cell>
        </row>
        <row r="263">
          <cell r="A263" t="str">
            <v>10123050</v>
          </cell>
          <cell r="B263" t="str">
            <v>Open</v>
          </cell>
          <cell r="C263" t="str">
            <v>CASH POOL-CSX ASIA LIMITED</v>
          </cell>
        </row>
        <row r="264">
          <cell r="A264" t="str">
            <v>10123060</v>
          </cell>
          <cell r="B264" t="str">
            <v>Open</v>
          </cell>
          <cell r="C264" t="str">
            <v>CASH POOL-CSX ORIENT LIMITED</v>
          </cell>
        </row>
        <row r="265">
          <cell r="A265" t="str">
            <v>10123070</v>
          </cell>
          <cell r="B265" t="str">
            <v>Open</v>
          </cell>
          <cell r="C265" t="str">
            <v>CASH POOL-ORIENT TRUCHING HONG KONG LIMITED</v>
          </cell>
        </row>
        <row r="266">
          <cell r="A266" t="str">
            <v>10123080</v>
          </cell>
          <cell r="B266" t="str">
            <v>Open</v>
          </cell>
          <cell r="C266" t="str">
            <v>CASH POOL-OBLSM</v>
          </cell>
        </row>
        <row r="267">
          <cell r="A267" t="str">
            <v>10125600</v>
          </cell>
          <cell r="B267" t="str">
            <v>Open</v>
          </cell>
          <cell r="C267" t="str">
            <v>Cash Pool- Bulk Intermodal Distribution Services, Inc</v>
          </cell>
        </row>
        <row r="268">
          <cell r="A268" t="str">
            <v>10125610</v>
          </cell>
          <cell r="B268" t="str">
            <v>Open</v>
          </cell>
          <cell r="C268" t="str">
            <v>Cash Pool- Transflo Corporation</v>
          </cell>
        </row>
        <row r="269">
          <cell r="A269" t="str">
            <v>10125615</v>
          </cell>
          <cell r="B269" t="str">
            <v>Open</v>
          </cell>
          <cell r="C269" t="str">
            <v>CASH POOL-TDM</v>
          </cell>
        </row>
        <row r="270">
          <cell r="A270" t="str">
            <v>10125650</v>
          </cell>
          <cell r="B270" t="str">
            <v>Open</v>
          </cell>
          <cell r="C270" t="str">
            <v>Cash Pool- CSX Real Property, Inc.</v>
          </cell>
        </row>
        <row r="271">
          <cell r="A271" t="str">
            <v>10125720</v>
          </cell>
          <cell r="B271" t="str">
            <v>Open</v>
          </cell>
          <cell r="C271" t="str">
            <v>Cash Pool- CSX IP, Inc.</v>
          </cell>
        </row>
        <row r="272">
          <cell r="A272" t="str">
            <v>10125850</v>
          </cell>
          <cell r="B272" t="str">
            <v>Open</v>
          </cell>
          <cell r="C272" t="str">
            <v>Cash Pool- CSX Insurance Company</v>
          </cell>
        </row>
        <row r="273">
          <cell r="A273" t="str">
            <v>10125900</v>
          </cell>
          <cell r="B273" t="str">
            <v>Open</v>
          </cell>
          <cell r="C273" t="str">
            <v>Cash Pool- CSX Financial Services, Inc.</v>
          </cell>
        </row>
        <row r="274">
          <cell r="A274" t="str">
            <v>10125920</v>
          </cell>
          <cell r="B274" t="str">
            <v>Open</v>
          </cell>
          <cell r="C274" t="str">
            <v>Cash Pool- Payroll Services</v>
          </cell>
        </row>
        <row r="275">
          <cell r="A275" t="str">
            <v>10125940</v>
          </cell>
          <cell r="B275" t="str">
            <v>Open</v>
          </cell>
          <cell r="C275" t="str">
            <v>Cash Pool- CSX Rail Payroll Services</v>
          </cell>
        </row>
        <row r="276">
          <cell r="A276" t="str">
            <v>10125960</v>
          </cell>
          <cell r="B276" t="str">
            <v>Open</v>
          </cell>
          <cell r="C276" t="str">
            <v>Cash Pool- Sealand Payroll Services, Inc.</v>
          </cell>
        </row>
        <row r="277">
          <cell r="A277" t="str">
            <v>10126020</v>
          </cell>
          <cell r="B277" t="str">
            <v>Open</v>
          </cell>
          <cell r="C277" t="str">
            <v>Cash Pool- CSX Non Rail Payroll Services</v>
          </cell>
        </row>
        <row r="278">
          <cell r="A278" t="str">
            <v>10126200</v>
          </cell>
          <cell r="B278" t="str">
            <v>Open</v>
          </cell>
          <cell r="C278" t="str">
            <v>Cash Pool- CSX Intermodal, Inc.</v>
          </cell>
        </row>
        <row r="279">
          <cell r="A279" t="str">
            <v>10126220</v>
          </cell>
          <cell r="B279" t="str">
            <v>Open</v>
          </cell>
          <cell r="C279" t="str">
            <v>Cash Pool- CSX Services, Inc.</v>
          </cell>
        </row>
        <row r="280">
          <cell r="A280" t="str">
            <v>10126260</v>
          </cell>
          <cell r="B280" t="str">
            <v>Open</v>
          </cell>
          <cell r="C280" t="str">
            <v>Cash Pool- CSX/Sea-Land Terminals, Inc.</v>
          </cell>
        </row>
        <row r="281">
          <cell r="A281" t="str">
            <v>10126270</v>
          </cell>
          <cell r="B281" t="str">
            <v>Open</v>
          </cell>
          <cell r="C281" t="str">
            <v>Cash Pool- Transcontinental Terminals, Inc.</v>
          </cell>
        </row>
        <row r="282">
          <cell r="A282" t="str">
            <v>10126400</v>
          </cell>
          <cell r="B282" t="str">
            <v>Open</v>
          </cell>
          <cell r="C282" t="str">
            <v>Cash Pool- CSX Technology, Inc.</v>
          </cell>
        </row>
        <row r="283">
          <cell r="A283" t="str">
            <v>10126420</v>
          </cell>
          <cell r="B283" t="str">
            <v>Open</v>
          </cell>
          <cell r="C283" t="str">
            <v>Cash Pool- Chessie Computer Services, Inc.</v>
          </cell>
        </row>
        <row r="284">
          <cell r="A284" t="str">
            <v>10126440</v>
          </cell>
          <cell r="B284" t="str">
            <v>Open</v>
          </cell>
          <cell r="C284" t="str">
            <v>Cash Pool- CSX Logistics Information Services, Inc.</v>
          </cell>
        </row>
        <row r="285">
          <cell r="A285" t="str">
            <v>10126460</v>
          </cell>
          <cell r="B285" t="str">
            <v>Open</v>
          </cell>
          <cell r="C285" t="str">
            <v>Cash Pool- CSX Professional Services Group, Inc.</v>
          </cell>
        </row>
        <row r="286">
          <cell r="A286" t="str">
            <v>10126480</v>
          </cell>
          <cell r="B286" t="str">
            <v>Open</v>
          </cell>
          <cell r="C286" t="str">
            <v>Cash Pool- Cybernetics &amp; Services, Inc.</v>
          </cell>
        </row>
        <row r="287">
          <cell r="A287" t="str">
            <v>10126510</v>
          </cell>
          <cell r="B287" t="str">
            <v>Open</v>
          </cell>
          <cell r="C287" t="str">
            <v>Cash Pool- Leasing Corp of America</v>
          </cell>
        </row>
        <row r="288">
          <cell r="A288" t="str">
            <v>10126720</v>
          </cell>
          <cell r="B288" t="str">
            <v>Closed</v>
          </cell>
          <cell r="C288" t="str">
            <v>Cash Pool- James Center Realty, Inc.</v>
          </cell>
        </row>
        <row r="289">
          <cell r="A289" t="str">
            <v>10126740</v>
          </cell>
          <cell r="B289" t="str">
            <v>Open</v>
          </cell>
          <cell r="C289" t="str">
            <v>Cash Pool- CSX de Mexico, S.A. de C.V.</v>
          </cell>
        </row>
        <row r="290">
          <cell r="A290" t="str">
            <v>10126780</v>
          </cell>
          <cell r="B290" t="str">
            <v>Open</v>
          </cell>
          <cell r="C290" t="str">
            <v>CASH POOL-STA</v>
          </cell>
        </row>
        <row r="291">
          <cell r="A291" t="str">
            <v>10126800</v>
          </cell>
          <cell r="B291" t="str">
            <v>Open</v>
          </cell>
          <cell r="C291" t="str">
            <v>Cash Pool- SUPRA Corp</v>
          </cell>
        </row>
        <row r="292">
          <cell r="A292" t="str">
            <v>10126820</v>
          </cell>
          <cell r="B292" t="str">
            <v>Open</v>
          </cell>
          <cell r="C292" t="str">
            <v>Cash Pool- CSX  Anchorage, Inc.</v>
          </cell>
        </row>
        <row r="293">
          <cell r="A293" t="str">
            <v>10126830</v>
          </cell>
          <cell r="B293" t="str">
            <v>Open</v>
          </cell>
          <cell r="C293" t="str">
            <v>Cash Pool- Yukon Pacific Corporation</v>
          </cell>
        </row>
        <row r="294">
          <cell r="A294" t="str">
            <v>10126837</v>
          </cell>
          <cell r="B294" t="str">
            <v>Open</v>
          </cell>
          <cell r="C294" t="str">
            <v>Cash Pool- Yukon Pacific Company L.P.</v>
          </cell>
        </row>
        <row r="295">
          <cell r="A295" t="str">
            <v>10127000</v>
          </cell>
          <cell r="B295" t="str">
            <v>Open</v>
          </cell>
          <cell r="C295" t="str">
            <v>Cash Pool- CSX Brazil, Inc.</v>
          </cell>
        </row>
        <row r="296">
          <cell r="A296" t="str">
            <v>10127010</v>
          </cell>
          <cell r="B296" t="str">
            <v>Open</v>
          </cell>
          <cell r="C296" t="str">
            <v>Cash Pool- CSX Business Management, Inc.</v>
          </cell>
        </row>
        <row r="297">
          <cell r="A297" t="str">
            <v>10127011</v>
          </cell>
          <cell r="B297" t="str">
            <v>Open</v>
          </cell>
          <cell r="C297" t="str">
            <v>CASH POOL-WPL</v>
          </cell>
        </row>
        <row r="298">
          <cell r="A298" t="str">
            <v>10127015</v>
          </cell>
          <cell r="B298" t="str">
            <v>Open</v>
          </cell>
          <cell r="C298" t="str">
            <v>Cash Pool- CSX Fiber Networks, Inc.</v>
          </cell>
        </row>
        <row r="299">
          <cell r="A299" t="str">
            <v>10127016</v>
          </cell>
          <cell r="B299" t="str">
            <v>Open</v>
          </cell>
          <cell r="C299" t="str">
            <v>Cash Pool- OSPREY</v>
          </cell>
        </row>
        <row r="300">
          <cell r="A300" t="str">
            <v>10127017</v>
          </cell>
          <cell r="B300" t="str">
            <v>Open</v>
          </cell>
          <cell r="C300" t="str">
            <v>Cash Pool- BridgePoint</v>
          </cell>
        </row>
        <row r="301">
          <cell r="A301" t="str">
            <v>10127030</v>
          </cell>
          <cell r="B301" t="str">
            <v>Open</v>
          </cell>
          <cell r="C301" t="str">
            <v>Cash Pool- CSX Trade Receivables Corporation</v>
          </cell>
        </row>
        <row r="302">
          <cell r="A302" t="str">
            <v>10127040</v>
          </cell>
          <cell r="B302" t="str">
            <v>Open</v>
          </cell>
          <cell r="C302" t="str">
            <v>Cash Pool- CSX Europe, Inc.</v>
          </cell>
        </row>
        <row r="303">
          <cell r="A303" t="str">
            <v>10127080</v>
          </cell>
          <cell r="B303" t="str">
            <v>Open</v>
          </cell>
          <cell r="C303" t="str">
            <v>Cash Pool- CSX Rail Holding Corp.</v>
          </cell>
        </row>
        <row r="304">
          <cell r="A304" t="str">
            <v>10127085</v>
          </cell>
          <cell r="B304" t="str">
            <v>Open</v>
          </cell>
          <cell r="C304" t="str">
            <v>Cash Pool- CSX Brown Corp.</v>
          </cell>
        </row>
        <row r="305">
          <cell r="A305" t="str">
            <v>10127100</v>
          </cell>
          <cell r="B305" t="str">
            <v>Open</v>
          </cell>
          <cell r="C305" t="str">
            <v>Cash Pool- Total Distribution Services, Inc.</v>
          </cell>
        </row>
        <row r="306">
          <cell r="A306" t="str">
            <v>10130010</v>
          </cell>
          <cell r="B306" t="str">
            <v>Closed</v>
          </cell>
          <cell r="C306" t="str">
            <v>CASH-SUP CR FAC-CCSL</v>
          </cell>
        </row>
        <row r="307">
          <cell r="A307" t="str">
            <v>10130015</v>
          </cell>
          <cell r="B307" t="str">
            <v>Open</v>
          </cell>
          <cell r="C307" t="str">
            <v>CASH-SUP CR FAC-CEED</v>
          </cell>
        </row>
        <row r="308">
          <cell r="A308" t="str">
            <v>10130020</v>
          </cell>
          <cell r="B308" t="str">
            <v>Closed</v>
          </cell>
          <cell r="C308" t="str">
            <v>CASH-SUP CR FAC-FINM</v>
          </cell>
        </row>
        <row r="309">
          <cell r="A309" t="str">
            <v>10130025</v>
          </cell>
          <cell r="B309" t="str">
            <v>Open</v>
          </cell>
          <cell r="C309" t="str">
            <v>CASH-SUP CR FAC-TRIN</v>
          </cell>
        </row>
        <row r="310">
          <cell r="A310" t="str">
            <v>10130030</v>
          </cell>
          <cell r="B310" t="str">
            <v>Closed</v>
          </cell>
          <cell r="C310" t="str">
            <v>CASH-SUP CR FAC-VISTAVIEW</v>
          </cell>
        </row>
        <row r="311">
          <cell r="A311" t="str">
            <v>10130035</v>
          </cell>
          <cell r="B311" t="str">
            <v>Closed</v>
          </cell>
          <cell r="C311" t="str">
            <v>CASH-SUP CR FAC-FALCONHURST</v>
          </cell>
        </row>
        <row r="312">
          <cell r="A312" t="str">
            <v>10130040</v>
          </cell>
          <cell r="B312" t="str">
            <v>Closed</v>
          </cell>
          <cell r="C312" t="str">
            <v>CASH-SUP CR FAC-PIPERGLEN</v>
          </cell>
        </row>
        <row r="313">
          <cell r="A313" t="str">
            <v>10130045</v>
          </cell>
          <cell r="B313" t="str">
            <v>Closed</v>
          </cell>
          <cell r="C313" t="str">
            <v>CASH-SUP CR FAC-MOTIVATOR</v>
          </cell>
        </row>
        <row r="314">
          <cell r="A314" t="str">
            <v>10130050</v>
          </cell>
          <cell r="B314" t="str">
            <v>Closed</v>
          </cell>
          <cell r="C314" t="str">
            <v>CASH-SUP CR FAC-MARINER</v>
          </cell>
        </row>
        <row r="315">
          <cell r="A315" t="str">
            <v>10130055</v>
          </cell>
          <cell r="B315" t="str">
            <v>Closed</v>
          </cell>
          <cell r="C315" t="str">
            <v>CASH-SUP CR FAC-INTERSEA</v>
          </cell>
        </row>
        <row r="316">
          <cell r="A316" t="str">
            <v>10133060</v>
          </cell>
          <cell r="B316" t="str">
            <v>Closed</v>
          </cell>
          <cell r="C316" t="str">
            <v>DISABLED</v>
          </cell>
        </row>
        <row r="317">
          <cell r="A317" t="str">
            <v>10140010</v>
          </cell>
          <cell r="B317" t="str">
            <v>Open</v>
          </cell>
          <cell r="C317" t="str">
            <v>CASH EQUIV-BB</v>
          </cell>
        </row>
        <row r="318">
          <cell r="A318" t="str">
            <v>10140015</v>
          </cell>
          <cell r="B318" t="str">
            <v>Open</v>
          </cell>
          <cell r="C318" t="str">
            <v>CASH EQUIV-PURCH</v>
          </cell>
        </row>
        <row r="319">
          <cell r="A319" t="str">
            <v>10140020</v>
          </cell>
          <cell r="B319" t="str">
            <v>Open</v>
          </cell>
          <cell r="C319" t="str">
            <v>CASH EQUIV-SALE</v>
          </cell>
        </row>
        <row r="320">
          <cell r="A320" t="str">
            <v>1014003X</v>
          </cell>
          <cell r="B320" t="str">
            <v>Closed</v>
          </cell>
          <cell r="C320" t="str">
            <v>CASH EQUIV-RESERVE</v>
          </cell>
        </row>
        <row r="321">
          <cell r="A321" t="str">
            <v>10170010</v>
          </cell>
          <cell r="B321" t="str">
            <v>Open</v>
          </cell>
          <cell r="C321" t="str">
            <v>PETTY CASH</v>
          </cell>
        </row>
        <row r="322">
          <cell r="A322" t="str">
            <v>10170015</v>
          </cell>
          <cell r="B322" t="str">
            <v>Open</v>
          </cell>
          <cell r="C322" t="str">
            <v>PETTY CASH-ACCOUNTS RECEIVABLE</v>
          </cell>
        </row>
        <row r="323">
          <cell r="A323" t="str">
            <v>10170020</v>
          </cell>
          <cell r="B323" t="str">
            <v>Closed</v>
          </cell>
          <cell r="C323" t="str">
            <v>PETTY CASH-ATLANTA DIVISION</v>
          </cell>
        </row>
        <row r="324">
          <cell r="A324" t="str">
            <v>10170025</v>
          </cell>
          <cell r="B324" t="str">
            <v>Closed</v>
          </cell>
          <cell r="C324" t="str">
            <v>PETTY CASH-BALITMORE DIVISION</v>
          </cell>
        </row>
        <row r="325">
          <cell r="A325" t="str">
            <v>10170030</v>
          </cell>
          <cell r="B325" t="str">
            <v>Closed</v>
          </cell>
          <cell r="C325" t="str">
            <v>PETTY CASH-BLUE RIDGE DIVISION</v>
          </cell>
        </row>
        <row r="326">
          <cell r="A326" t="str">
            <v>10170035</v>
          </cell>
          <cell r="B326" t="str">
            <v>Closed</v>
          </cell>
          <cell r="C326" t="str">
            <v>PETTY CASH-BOCA GRANDE LODGE</v>
          </cell>
        </row>
        <row r="327">
          <cell r="A327" t="str">
            <v>10170040</v>
          </cell>
          <cell r="B327" t="str">
            <v>Closed</v>
          </cell>
          <cell r="C327" t="str">
            <v>PETTY CASH-CHICAGO CAR INTER BUREAU</v>
          </cell>
        </row>
        <row r="328">
          <cell r="A328" t="str">
            <v>10170045</v>
          </cell>
          <cell r="B328" t="str">
            <v>Closed</v>
          </cell>
          <cell r="C328" t="str">
            <v>PETTY CASH-CHICAGO DIVISION</v>
          </cell>
        </row>
        <row r="329">
          <cell r="A329" t="str">
            <v>10170050</v>
          </cell>
          <cell r="B329" t="str">
            <v>Closed</v>
          </cell>
          <cell r="C329" t="str">
            <v>PETTY CASH-CORBIN DIVISON</v>
          </cell>
        </row>
        <row r="330">
          <cell r="A330" t="str">
            <v>10170055</v>
          </cell>
          <cell r="B330" t="str">
            <v>Closed</v>
          </cell>
          <cell r="C330" t="str">
            <v>PETTY CASH-CUSTOMER BILLING</v>
          </cell>
        </row>
        <row r="331">
          <cell r="A331" t="str">
            <v>10170060</v>
          </cell>
          <cell r="B331" t="str">
            <v>Closed</v>
          </cell>
          <cell r="C331" t="str">
            <v>PETTY CASH-DETROIT DIVISION</v>
          </cell>
        </row>
        <row r="332">
          <cell r="A332" t="str">
            <v>10170065</v>
          </cell>
          <cell r="B332" t="str">
            <v>Closed</v>
          </cell>
          <cell r="C332" t="str">
            <v>PETTY CASH-EMPLOYEE RELATIONS</v>
          </cell>
        </row>
        <row r="333">
          <cell r="A333" t="str">
            <v>10170070</v>
          </cell>
          <cell r="B333" t="str">
            <v>Closed</v>
          </cell>
          <cell r="C333" t="str">
            <v>PETTY CASH-FACILITIES</v>
          </cell>
        </row>
        <row r="334">
          <cell r="A334" t="str">
            <v>10170075</v>
          </cell>
          <cell r="B334" t="str">
            <v>Closed</v>
          </cell>
          <cell r="C334" t="str">
            <v>PETTY CASH-FLORENCE DIVISION</v>
          </cell>
        </row>
        <row r="335">
          <cell r="A335" t="str">
            <v>10170080</v>
          </cell>
          <cell r="B335" t="str">
            <v>Open</v>
          </cell>
          <cell r="C335" t="str">
            <v>PETTY CASH-HUNTINGTON DIVISION</v>
          </cell>
        </row>
        <row r="336">
          <cell r="A336" t="str">
            <v>10170085</v>
          </cell>
          <cell r="B336" t="str">
            <v>Closed</v>
          </cell>
          <cell r="C336" t="str">
            <v>PETTY CASH-LAW DEPT ADVERTISING</v>
          </cell>
        </row>
        <row r="337">
          <cell r="A337" t="str">
            <v>10170090</v>
          </cell>
          <cell r="B337" t="str">
            <v>Open</v>
          </cell>
          <cell r="C337" t="str">
            <v>PETTY CASH-LAW DEPT OFFICE</v>
          </cell>
        </row>
        <row r="338">
          <cell r="A338" t="str">
            <v>10170095</v>
          </cell>
          <cell r="B338" t="str">
            <v>Closed</v>
          </cell>
          <cell r="C338" t="str">
            <v>PETTY CASH-MOBILE DIVISION</v>
          </cell>
        </row>
        <row r="339">
          <cell r="A339" t="str">
            <v>10170100</v>
          </cell>
          <cell r="B339" t="str">
            <v>Closed</v>
          </cell>
          <cell r="C339" t="str">
            <v>PETTY CASH-NASHVILLE DIVISION</v>
          </cell>
        </row>
        <row r="340">
          <cell r="A340" t="str">
            <v>10170105</v>
          </cell>
          <cell r="B340" t="str">
            <v>Closed</v>
          </cell>
          <cell r="C340" t="str">
            <v>PETTY CASH-PASSENGER SVCS</v>
          </cell>
        </row>
        <row r="341">
          <cell r="A341" t="str">
            <v>10170110</v>
          </cell>
          <cell r="B341" t="str">
            <v>Closed</v>
          </cell>
          <cell r="C341" t="str">
            <v>PETTY CASH-PRESIDENT</v>
          </cell>
        </row>
        <row r="342">
          <cell r="A342" t="str">
            <v>10170115</v>
          </cell>
          <cell r="B342" t="str">
            <v>Closed</v>
          </cell>
          <cell r="C342" t="str">
            <v>PETTY CASH-REVENUE ADMIN</v>
          </cell>
        </row>
        <row r="343">
          <cell r="A343" t="str">
            <v>10170120</v>
          </cell>
          <cell r="B343" t="str">
            <v>Closed</v>
          </cell>
          <cell r="C343" t="str">
            <v>PETTY CASH-REVENUE MGMT</v>
          </cell>
        </row>
        <row r="344">
          <cell r="A344" t="str">
            <v>10170125</v>
          </cell>
          <cell r="B344" t="str">
            <v>Closed</v>
          </cell>
          <cell r="C344" t="str">
            <v>PETTY CASH-RPI</v>
          </cell>
        </row>
        <row r="345">
          <cell r="A345" t="str">
            <v>10170130</v>
          </cell>
          <cell r="B345" t="str">
            <v>Closed</v>
          </cell>
          <cell r="C345" t="str">
            <v>PETTY CASH-RR SUPPORT SVCS</v>
          </cell>
        </row>
        <row r="346">
          <cell r="A346" t="str">
            <v>10170135</v>
          </cell>
          <cell r="B346" t="str">
            <v>Closed</v>
          </cell>
          <cell r="C346" t="str">
            <v>PETTY CASH-SIGNAL DEPT</v>
          </cell>
        </row>
        <row r="347">
          <cell r="A347" t="str">
            <v>10170140</v>
          </cell>
          <cell r="B347" t="str">
            <v>Closed</v>
          </cell>
          <cell r="C347" t="str">
            <v>PETTY CASH-TDSI</v>
          </cell>
        </row>
        <row r="348">
          <cell r="A348" t="str">
            <v>10170145</v>
          </cell>
          <cell r="B348" t="str">
            <v>Closed</v>
          </cell>
          <cell r="C348" t="str">
            <v>PETTY CASH-TREASURY</v>
          </cell>
        </row>
        <row r="349">
          <cell r="A349" t="str">
            <v>10170150</v>
          </cell>
          <cell r="B349" t="str">
            <v>Closed</v>
          </cell>
          <cell r="C349" t="str">
            <v>PETTY CASH-WASHINGTON AFFAIRS</v>
          </cell>
        </row>
        <row r="350">
          <cell r="A350" t="str">
            <v>10170155</v>
          </cell>
          <cell r="B350" t="str">
            <v>Closed</v>
          </cell>
          <cell r="C350" t="str">
            <v>PETTY CASH-WELAKA</v>
          </cell>
        </row>
        <row r="351">
          <cell r="A351" t="str">
            <v>1017016X</v>
          </cell>
          <cell r="B351" t="str">
            <v>Closed</v>
          </cell>
          <cell r="C351" t="str">
            <v>CHI CAR INTERCH BUR</v>
          </cell>
        </row>
        <row r="352">
          <cell r="A352" t="str">
            <v>1017017X</v>
          </cell>
          <cell r="B352" t="str">
            <v>Closed</v>
          </cell>
          <cell r="C352" t="str">
            <v>PETTY CASH</v>
          </cell>
        </row>
        <row r="353">
          <cell r="A353" t="str">
            <v>1017018X</v>
          </cell>
          <cell r="B353" t="str">
            <v>Closed</v>
          </cell>
          <cell r="C353" t="str">
            <v>PETTY CASH</v>
          </cell>
        </row>
        <row r="354">
          <cell r="A354" t="str">
            <v>1017019X</v>
          </cell>
          <cell r="B354" t="str">
            <v>Closed</v>
          </cell>
          <cell r="C354" t="str">
            <v>PETTY CASH-WFA-COMPT-FGE</v>
          </cell>
        </row>
        <row r="355">
          <cell r="A355" t="str">
            <v>1017020X</v>
          </cell>
          <cell r="B355" t="str">
            <v>Closed</v>
          </cell>
          <cell r="C355" t="str">
            <v>WFA-STATION AGENTS-TALIAFERR</v>
          </cell>
        </row>
        <row r="356">
          <cell r="A356" t="str">
            <v>1017021X</v>
          </cell>
          <cell r="B356" t="str">
            <v>Closed</v>
          </cell>
          <cell r="C356" t="str">
            <v>WORK FUND ADVANCE-PRES OFF</v>
          </cell>
        </row>
        <row r="357">
          <cell r="A357" t="str">
            <v>1017022X</v>
          </cell>
          <cell r="B357" t="str">
            <v>Closed</v>
          </cell>
          <cell r="C357" t="str">
            <v>WORKING FUND-AVP-PRICE &amp; ECON</v>
          </cell>
        </row>
        <row r="358">
          <cell r="A358" t="str">
            <v>1017023X</v>
          </cell>
          <cell r="B358" t="str">
            <v>Closed</v>
          </cell>
          <cell r="C358" t="str">
            <v>WORKING FUND-NASH DIV</v>
          </cell>
        </row>
        <row r="359">
          <cell r="A359" t="str">
            <v>1017024X</v>
          </cell>
          <cell r="B359" t="str">
            <v>Closed</v>
          </cell>
          <cell r="C359" t="str">
            <v>VAR AGENTS ACCTS-TALI</v>
          </cell>
        </row>
        <row r="360">
          <cell r="A360" t="str">
            <v>10200010</v>
          </cell>
          <cell r="B360" t="str">
            <v>Closed</v>
          </cell>
          <cell r="C360" t="str">
            <v>ST INV-20TH CENT</v>
          </cell>
        </row>
        <row r="361">
          <cell r="A361" t="str">
            <v>10200015</v>
          </cell>
          <cell r="B361" t="str">
            <v>Closed</v>
          </cell>
          <cell r="C361" t="str">
            <v>ST INV-20TH VISTA</v>
          </cell>
        </row>
        <row r="362">
          <cell r="A362" t="str">
            <v>10200017</v>
          </cell>
          <cell r="B362" t="str">
            <v>Closed</v>
          </cell>
          <cell r="C362" t="str">
            <v>ST INV-CSXT-OTHER</v>
          </cell>
        </row>
        <row r="363">
          <cell r="A363" t="str">
            <v>10200020</v>
          </cell>
          <cell r="B363" t="str">
            <v>Closed</v>
          </cell>
          <cell r="C363" t="str">
            <v>ST INV-FIDELITY</v>
          </cell>
        </row>
        <row r="364">
          <cell r="A364" t="str">
            <v>10200025</v>
          </cell>
          <cell r="B364" t="str">
            <v>Closed</v>
          </cell>
          <cell r="C364" t="str">
            <v>ST INV-MORGAN STANLEY</v>
          </cell>
        </row>
        <row r="365">
          <cell r="A365" t="str">
            <v>10200027</v>
          </cell>
          <cell r="B365" t="str">
            <v>Open</v>
          </cell>
          <cell r="C365" t="str">
            <v>ST INV-SLATCO</v>
          </cell>
        </row>
        <row r="366">
          <cell r="A366" t="str">
            <v>10200030</v>
          </cell>
          <cell r="B366" t="str">
            <v>Closed</v>
          </cell>
          <cell r="C366" t="str">
            <v>ST INV-VANGUARD</v>
          </cell>
        </row>
        <row r="367">
          <cell r="A367" t="str">
            <v>10200035</v>
          </cell>
          <cell r="B367" t="str">
            <v>Open</v>
          </cell>
          <cell r="C367" t="str">
            <v>ST INV-EQUITY-BB</v>
          </cell>
        </row>
        <row r="368">
          <cell r="A368" t="str">
            <v>10200040</v>
          </cell>
          <cell r="B368" t="str">
            <v>Open</v>
          </cell>
          <cell r="C368" t="str">
            <v>ST INV-EQUITY-PURCHASE</v>
          </cell>
        </row>
        <row r="369">
          <cell r="A369" t="str">
            <v>10200045</v>
          </cell>
          <cell r="B369" t="str">
            <v>Open</v>
          </cell>
          <cell r="C369" t="str">
            <v>ST INV-EQUITY-SALE</v>
          </cell>
        </row>
        <row r="370">
          <cell r="A370" t="str">
            <v>1020005X</v>
          </cell>
          <cell r="B370" t="str">
            <v>Closed</v>
          </cell>
          <cell r="C370" t="str">
            <v>ST INV-EQUITY-RESERV</v>
          </cell>
        </row>
        <row r="371">
          <cell r="A371" t="str">
            <v>1020006X</v>
          </cell>
          <cell r="B371" t="str">
            <v>Closed</v>
          </cell>
          <cell r="C371" t="str">
            <v>20TH CENTURY-PURCH</v>
          </cell>
        </row>
        <row r="372">
          <cell r="A372" t="str">
            <v>1020007X</v>
          </cell>
          <cell r="B372" t="str">
            <v>Closed</v>
          </cell>
          <cell r="C372" t="str">
            <v>20TH CENTURY-REINVEST</v>
          </cell>
        </row>
        <row r="373">
          <cell r="A373" t="str">
            <v>1020008X</v>
          </cell>
          <cell r="B373" t="str">
            <v>Closed</v>
          </cell>
          <cell r="C373" t="str">
            <v>20TH CENTURY-SALE</v>
          </cell>
        </row>
        <row r="374">
          <cell r="A374" t="str">
            <v>1020009X</v>
          </cell>
          <cell r="B374" t="str">
            <v>Closed</v>
          </cell>
          <cell r="C374" t="str">
            <v>20V-PURCH</v>
          </cell>
        </row>
        <row r="375">
          <cell r="A375" t="str">
            <v>1020010X</v>
          </cell>
          <cell r="B375" t="str">
            <v>Closed</v>
          </cell>
          <cell r="C375" t="str">
            <v>20V-REINVEST</v>
          </cell>
        </row>
        <row r="376">
          <cell r="A376" t="str">
            <v>1020011X</v>
          </cell>
          <cell r="B376" t="str">
            <v>Closed</v>
          </cell>
          <cell r="C376" t="str">
            <v>20V-SALE</v>
          </cell>
        </row>
        <row r="377">
          <cell r="A377" t="str">
            <v>1020012X</v>
          </cell>
          <cell r="B377" t="str">
            <v>Closed</v>
          </cell>
          <cell r="C377" t="str">
            <v>FIDELITY-PURCH</v>
          </cell>
        </row>
        <row r="378">
          <cell r="A378" t="str">
            <v>1020013X</v>
          </cell>
          <cell r="B378" t="str">
            <v>Closed</v>
          </cell>
          <cell r="C378" t="str">
            <v>FIDELITY-REINVEST</v>
          </cell>
        </row>
        <row r="379">
          <cell r="A379" t="str">
            <v>1020014X</v>
          </cell>
          <cell r="B379" t="str">
            <v>Closed</v>
          </cell>
          <cell r="C379" t="str">
            <v>FIDELITY-SALE</v>
          </cell>
        </row>
        <row r="380">
          <cell r="A380" t="str">
            <v>1020015X</v>
          </cell>
          <cell r="B380" t="str">
            <v>Closed</v>
          </cell>
          <cell r="C380" t="str">
            <v>MORGAN-PURCH</v>
          </cell>
        </row>
        <row r="381">
          <cell r="A381" t="str">
            <v>1020016X</v>
          </cell>
          <cell r="B381" t="str">
            <v>Closed</v>
          </cell>
          <cell r="C381" t="str">
            <v>MORGAN-REINVEST</v>
          </cell>
        </row>
        <row r="382">
          <cell r="A382" t="str">
            <v>1020017X</v>
          </cell>
          <cell r="B382" t="str">
            <v>Closed</v>
          </cell>
          <cell r="C382" t="str">
            <v>MORGAN-SALE</v>
          </cell>
        </row>
        <row r="383">
          <cell r="A383" t="str">
            <v>1020018X</v>
          </cell>
          <cell r="B383" t="str">
            <v>Closed</v>
          </cell>
          <cell r="C383" t="str">
            <v>VANGUARD-PURCH</v>
          </cell>
        </row>
        <row r="384">
          <cell r="A384" t="str">
            <v>1020019X</v>
          </cell>
          <cell r="B384" t="str">
            <v>Closed</v>
          </cell>
          <cell r="C384" t="str">
            <v>VANGUARD-REINVEST</v>
          </cell>
        </row>
        <row r="385">
          <cell r="A385" t="str">
            <v>1020020X</v>
          </cell>
          <cell r="B385" t="str">
            <v>Closed</v>
          </cell>
          <cell r="C385" t="str">
            <v>VANGUARD-SALE</v>
          </cell>
        </row>
        <row r="386">
          <cell r="A386" t="str">
            <v>10231005</v>
          </cell>
          <cell r="B386" t="str">
            <v>Open</v>
          </cell>
          <cell r="C386" t="str">
            <v>INV-SLATCO IN FNMA-CT-BB</v>
          </cell>
        </row>
        <row r="387">
          <cell r="A387" t="str">
            <v>10231010</v>
          </cell>
          <cell r="B387" t="str">
            <v>Open</v>
          </cell>
          <cell r="C387" t="str">
            <v>INV-SLATCO CCF IN FNMA-CT-BB</v>
          </cell>
        </row>
        <row r="388">
          <cell r="A388" t="str">
            <v>10231405</v>
          </cell>
          <cell r="B388" t="str">
            <v>Open</v>
          </cell>
          <cell r="C388" t="str">
            <v>INV-SLATCO IN FNMA-CT-ADD</v>
          </cell>
        </row>
        <row r="389">
          <cell r="A389" t="str">
            <v>10231410</v>
          </cell>
          <cell r="B389" t="str">
            <v>Open</v>
          </cell>
          <cell r="C389" t="str">
            <v>INV-SLATCO CCF IN FNMA-CT-ADD</v>
          </cell>
        </row>
        <row r="390">
          <cell r="A390" t="str">
            <v>10231620</v>
          </cell>
          <cell r="B390" t="str">
            <v>Open</v>
          </cell>
          <cell r="C390" t="str">
            <v>PREMIUM ST MKT SEC-BB</v>
          </cell>
        </row>
        <row r="391">
          <cell r="A391" t="str">
            <v>10231720</v>
          </cell>
          <cell r="B391" t="str">
            <v>Open</v>
          </cell>
          <cell r="C391" t="str">
            <v>PREMIUM ST MKT SEC-PURCH</v>
          </cell>
        </row>
        <row r="392">
          <cell r="A392" t="str">
            <v>10231820</v>
          </cell>
          <cell r="B392" t="str">
            <v>Open</v>
          </cell>
          <cell r="C392" t="str">
            <v>PREMIUM ST MKT SEC-SALES</v>
          </cell>
        </row>
        <row r="393">
          <cell r="A393" t="str">
            <v>10231920</v>
          </cell>
          <cell r="B393" t="str">
            <v>Open</v>
          </cell>
          <cell r="C393" t="str">
            <v>PREMIUM ST MKT SEC-AMORT</v>
          </cell>
        </row>
        <row r="394">
          <cell r="A394" t="str">
            <v>10232020</v>
          </cell>
          <cell r="B394" t="str">
            <v>Open</v>
          </cell>
          <cell r="C394" t="str">
            <v>PREMIUM ST MKT SEC-TRSFR</v>
          </cell>
        </row>
        <row r="395">
          <cell r="A395" t="str">
            <v>10232100</v>
          </cell>
          <cell r="B395" t="str">
            <v>Closed</v>
          </cell>
          <cell r="C395" t="str">
            <v>INV IN CUR MK SEC-TRADING-BB</v>
          </cell>
        </row>
        <row r="396">
          <cell r="A396" t="str">
            <v>10232200</v>
          </cell>
          <cell r="B396" t="str">
            <v>Closed</v>
          </cell>
          <cell r="C396" t="str">
            <v>INV IN CUR MK SEC-TRADING-PUR</v>
          </cell>
        </row>
        <row r="397">
          <cell r="A397" t="str">
            <v>10232300</v>
          </cell>
          <cell r="B397" t="str">
            <v>Closed</v>
          </cell>
          <cell r="C397" t="str">
            <v>INV IN CUR MK SEC-TRADING-SALE</v>
          </cell>
        </row>
        <row r="398">
          <cell r="A398" t="str">
            <v>10510010</v>
          </cell>
          <cell r="B398" t="str">
            <v>Open</v>
          </cell>
          <cell r="C398" t="str">
            <v>A/R-INTLINE-CAR HIRE</v>
          </cell>
        </row>
        <row r="399">
          <cell r="A399" t="str">
            <v>10510015</v>
          </cell>
          <cell r="B399" t="str">
            <v>Open</v>
          </cell>
          <cell r="C399" t="str">
            <v>A/R-INTLINE-CAR REPAIR</v>
          </cell>
        </row>
        <row r="400">
          <cell r="A400" t="str">
            <v>10510017</v>
          </cell>
          <cell r="B400" t="str">
            <v>Closed</v>
          </cell>
          <cell r="C400" t="str">
            <v>A/R-INTLINE-CAR SVC-PRIVATE MILES</v>
          </cell>
        </row>
        <row r="401">
          <cell r="A401" t="str">
            <v>10510020</v>
          </cell>
          <cell r="B401" t="str">
            <v>Open</v>
          </cell>
          <cell r="C401" t="str">
            <v>A/R-INTLINE-CKS RECD 1ST UNION</v>
          </cell>
        </row>
        <row r="402">
          <cell r="A402" t="str">
            <v>10510025</v>
          </cell>
          <cell r="B402" t="str">
            <v>Open</v>
          </cell>
          <cell r="C402" t="str">
            <v>A/R-INTLINE-CKS RECD FNB-MD</v>
          </cell>
        </row>
        <row r="403">
          <cell r="A403" t="str">
            <v>10510029</v>
          </cell>
          <cell r="B403" t="str">
            <v>Open</v>
          </cell>
          <cell r="C403" t="str">
            <v>A/R-INTLINE-DNB DRAFTS PAID</v>
          </cell>
        </row>
        <row r="404">
          <cell r="A404" t="str">
            <v>10510030</v>
          </cell>
          <cell r="B404" t="str">
            <v>Open</v>
          </cell>
          <cell r="C404" t="str">
            <v>A/R-INTLINE-DRAFTS DECLINED NT</v>
          </cell>
        </row>
        <row r="405">
          <cell r="A405" t="str">
            <v>10510035</v>
          </cell>
          <cell r="B405" t="str">
            <v>Open</v>
          </cell>
          <cell r="C405" t="str">
            <v>A/R-INTLINE-DRAFTS RECD NT</v>
          </cell>
        </row>
        <row r="406">
          <cell r="A406" t="str">
            <v>10510040</v>
          </cell>
          <cell r="B406" t="str">
            <v>Open</v>
          </cell>
          <cell r="C406" t="str">
            <v>A/R-INTLINE-FREIGHT</v>
          </cell>
        </row>
        <row r="407">
          <cell r="A407" t="str">
            <v>10510045</v>
          </cell>
          <cell r="B407" t="str">
            <v>Open</v>
          </cell>
          <cell r="C407" t="str">
            <v>A/R-INTLINE-JUNCTION SETTLE</v>
          </cell>
        </row>
        <row r="408">
          <cell r="A408" t="str">
            <v>10510050</v>
          </cell>
          <cell r="B408" t="str">
            <v>Open</v>
          </cell>
          <cell r="C408" t="str">
            <v>A/R-INTLINE-LOSS &amp; DAMAGE</v>
          </cell>
        </row>
        <row r="409">
          <cell r="A409" t="str">
            <v>10510055</v>
          </cell>
          <cell r="B409" t="str">
            <v>Open</v>
          </cell>
          <cell r="C409" t="str">
            <v>A/R-INTLINE-OVERCHARGE</v>
          </cell>
        </row>
        <row r="410">
          <cell r="A410" t="str">
            <v>10510060</v>
          </cell>
          <cell r="B410" t="str">
            <v>Open</v>
          </cell>
          <cell r="C410" t="str">
            <v>A/R-INTLINE-PRIVATE MILES</v>
          </cell>
        </row>
        <row r="411">
          <cell r="A411" t="str">
            <v>10510065</v>
          </cell>
          <cell r="B411" t="str">
            <v>Open</v>
          </cell>
          <cell r="C411" t="str">
            <v>A/R-INTLINE-SWITCHING</v>
          </cell>
        </row>
        <row r="412">
          <cell r="A412" t="str">
            <v>1051008X</v>
          </cell>
          <cell r="B412" t="str">
            <v>Closed</v>
          </cell>
          <cell r="C412" t="str">
            <v>DISABLED</v>
          </cell>
        </row>
        <row r="413">
          <cell r="A413" t="str">
            <v>10520010</v>
          </cell>
          <cell r="B413" t="str">
            <v>Open</v>
          </cell>
          <cell r="C413" t="str">
            <v>A/R-CUSTOMER-BAD CHECKS</v>
          </cell>
        </row>
        <row r="414">
          <cell r="A414" t="str">
            <v>10520015</v>
          </cell>
          <cell r="B414" t="str">
            <v>Open</v>
          </cell>
          <cell r="C414" t="str">
            <v>A/R-CUSTOMER-BANKRUPTCY</v>
          </cell>
        </row>
        <row r="415">
          <cell r="A415" t="str">
            <v>10520017</v>
          </cell>
          <cell r="B415" t="str">
            <v>Open</v>
          </cell>
          <cell r="C415" t="str">
            <v>AR-CUSTOMER-CSXT RAIL FUNDING</v>
          </cell>
        </row>
        <row r="416">
          <cell r="A416" t="str">
            <v>10520020</v>
          </cell>
          <cell r="B416" t="str">
            <v>Open</v>
          </cell>
          <cell r="C416" t="str">
            <v>A/R-CUSTOMER-FREIGHT DEPOSITS</v>
          </cell>
        </row>
        <row r="417">
          <cell r="A417" t="str">
            <v>10520025</v>
          </cell>
          <cell r="B417" t="str">
            <v>Open</v>
          </cell>
          <cell r="C417" t="str">
            <v>A/R-CUSTOMER-FREIGHT</v>
          </cell>
        </row>
        <row r="418">
          <cell r="A418" t="str">
            <v>10520030</v>
          </cell>
          <cell r="B418" t="str">
            <v>Open</v>
          </cell>
          <cell r="C418" t="str">
            <v>A/R-CUSTOMER-PASSEGER</v>
          </cell>
        </row>
        <row r="419">
          <cell r="A419" t="str">
            <v>10520035</v>
          </cell>
          <cell r="B419" t="str">
            <v>Closed</v>
          </cell>
          <cell r="C419" t="str">
            <v>A/R-CUSTOMER-PASSGR UNAPP</v>
          </cell>
        </row>
        <row r="420">
          <cell r="A420" t="str">
            <v>10520037</v>
          </cell>
          <cell r="B420" t="str">
            <v>Open</v>
          </cell>
          <cell r="C420" t="str">
            <v>A/R-CUSTOMER-PROMISSORY NOTES</v>
          </cell>
        </row>
        <row r="421">
          <cell r="A421" t="str">
            <v>10520038</v>
          </cell>
          <cell r="B421" t="str">
            <v>Open</v>
          </cell>
          <cell r="C421" t="str">
            <v>A/R-CUSTOMER-RAIL BILLING</v>
          </cell>
        </row>
        <row r="422">
          <cell r="A422" t="str">
            <v>10520040</v>
          </cell>
          <cell r="B422" t="str">
            <v>Open</v>
          </cell>
          <cell r="C422" t="str">
            <v>A/R-CUSTOMER-CREDIT CARD FUNDING</v>
          </cell>
        </row>
        <row r="423">
          <cell r="A423" t="str">
            <v>10520045</v>
          </cell>
          <cell r="B423" t="str">
            <v>Open</v>
          </cell>
          <cell r="C423" t="str">
            <v>A/R-CUSTOMER-SL LOB</v>
          </cell>
        </row>
        <row r="424">
          <cell r="A424" t="str">
            <v>10520050</v>
          </cell>
          <cell r="B424" t="str">
            <v>Open</v>
          </cell>
          <cell r="C424" t="str">
            <v>A/R-CUSTOMER-UNAPPLIED</v>
          </cell>
        </row>
        <row r="425">
          <cell r="A425" t="str">
            <v>10520055</v>
          </cell>
          <cell r="B425" t="str">
            <v>Closed</v>
          </cell>
          <cell r="C425" t="str">
            <v>A/R-CUSTOMER-SL DRAYAGE</v>
          </cell>
        </row>
        <row r="426">
          <cell r="A426" t="str">
            <v>10520060</v>
          </cell>
          <cell r="B426" t="str">
            <v>Open</v>
          </cell>
          <cell r="C426" t="str">
            <v>A/R-CUSTOMER-DRAYAGE FUNDING</v>
          </cell>
        </row>
        <row r="427">
          <cell r="A427" t="str">
            <v>10520065</v>
          </cell>
          <cell r="B427" t="str">
            <v>Open</v>
          </cell>
          <cell r="C427" t="str">
            <v>A/R-CUSTOMER-DRAYAGE BILLING</v>
          </cell>
        </row>
        <row r="428">
          <cell r="A428" t="str">
            <v>1052006X</v>
          </cell>
          <cell r="B428" t="str">
            <v>Closed</v>
          </cell>
          <cell r="C428" t="str">
            <v>DISABLED-A/R DRAYAGE</v>
          </cell>
        </row>
        <row r="429">
          <cell r="A429" t="str">
            <v>1052007X</v>
          </cell>
          <cell r="B429" t="str">
            <v>Closed</v>
          </cell>
          <cell r="C429" t="str">
            <v>A/R-SHORT LI</v>
          </cell>
        </row>
        <row r="430">
          <cell r="A430" t="str">
            <v>10530010</v>
          </cell>
          <cell r="B430" t="str">
            <v>Closed</v>
          </cell>
          <cell r="C430" t="str">
            <v>A/R-ACCR-AAR RULE 5</v>
          </cell>
        </row>
        <row r="431">
          <cell r="A431" t="str">
            <v>10530012</v>
          </cell>
          <cell r="B431" t="str">
            <v>Open</v>
          </cell>
          <cell r="C431" t="str">
            <v>A/R-ACCR-ALLOWANCE FINANCE CHG</v>
          </cell>
        </row>
        <row r="432">
          <cell r="A432" t="str">
            <v>10530015</v>
          </cell>
          <cell r="B432" t="str">
            <v>Open</v>
          </cell>
          <cell r="C432" t="str">
            <v>A/R-ACCR-ASBESTOS INS</v>
          </cell>
        </row>
        <row r="433">
          <cell r="A433" t="str">
            <v>10530016</v>
          </cell>
          <cell r="B433" t="str">
            <v>Open</v>
          </cell>
          <cell r="C433" t="str">
            <v>A/R-ACCR-OCCUP INS</v>
          </cell>
        </row>
        <row r="434">
          <cell r="A434" t="str">
            <v>10530020</v>
          </cell>
          <cell r="B434" t="str">
            <v>Closed</v>
          </cell>
          <cell r="C434" t="str">
            <v>A/R-ACCR-ALLOWANCE FOR FUEL SURCHARGE</v>
          </cell>
        </row>
        <row r="435">
          <cell r="A435" t="str">
            <v>10530021</v>
          </cell>
          <cell r="B435" t="str">
            <v>Open</v>
          </cell>
          <cell r="C435" t="str">
            <v>A/R-ACCR-CAR REPAIRS</v>
          </cell>
        </row>
        <row r="436">
          <cell r="A436" t="str">
            <v>10530025</v>
          </cell>
          <cell r="B436" t="str">
            <v>Open</v>
          </cell>
          <cell r="C436" t="str">
            <v>A/R-ACCR-UNBILLED REVENUE</v>
          </cell>
        </row>
        <row r="437">
          <cell r="A437" t="str">
            <v>10530030</v>
          </cell>
          <cell r="B437" t="str">
            <v>Open</v>
          </cell>
          <cell r="C437" t="str">
            <v>A/R-ACCR-DESTROY CAR</v>
          </cell>
        </row>
        <row r="438">
          <cell r="A438" t="str">
            <v>10530032</v>
          </cell>
          <cell r="B438" t="str">
            <v>Open</v>
          </cell>
          <cell r="C438" t="str">
            <v>A/R-ACCR-DRAY REVENUE</v>
          </cell>
        </row>
        <row r="439">
          <cell r="A439" t="str">
            <v>10530035</v>
          </cell>
          <cell r="B439" t="str">
            <v>Closed</v>
          </cell>
          <cell r="C439" t="str">
            <v>A/R-ACCR-EOT DEVICES</v>
          </cell>
        </row>
        <row r="440">
          <cell r="A440" t="str">
            <v>10530040</v>
          </cell>
          <cell r="B440" t="str">
            <v>Closed</v>
          </cell>
          <cell r="C440" t="str">
            <v>A/R-ACCR-EQUIP RENTAL</v>
          </cell>
        </row>
        <row r="441">
          <cell r="A441" t="str">
            <v>10530045</v>
          </cell>
          <cell r="B441" t="str">
            <v>Open</v>
          </cell>
          <cell r="C441" t="str">
            <v>A/R-ACCR-EST REV CONTRA</v>
          </cell>
        </row>
        <row r="442">
          <cell r="A442" t="str">
            <v>10530050</v>
          </cell>
          <cell r="B442" t="str">
            <v>Closed</v>
          </cell>
          <cell r="C442" t="str">
            <v>A/R-ACCR-EXP BILLING SUSP</v>
          </cell>
        </row>
        <row r="443">
          <cell r="A443" t="str">
            <v>10530055</v>
          </cell>
          <cell r="B443" t="str">
            <v>Open</v>
          </cell>
          <cell r="C443" t="str">
            <v>A/R-ACCR-EXPENSES</v>
          </cell>
        </row>
        <row r="444">
          <cell r="A444" t="str">
            <v>10530060</v>
          </cell>
          <cell r="B444" t="str">
            <v>Open</v>
          </cell>
          <cell r="C444" t="str">
            <v>A/R-ACCR-FORCE INSURANCE</v>
          </cell>
        </row>
        <row r="445">
          <cell r="A445" t="str">
            <v>10530065</v>
          </cell>
          <cell r="B445" t="str">
            <v>Open</v>
          </cell>
          <cell r="C445" t="str">
            <v>A/R-ACCR-FOREIGN LINES</v>
          </cell>
        </row>
        <row r="446">
          <cell r="A446" t="str">
            <v>10530070</v>
          </cell>
          <cell r="B446" t="str">
            <v>Open</v>
          </cell>
          <cell r="C446" t="str">
            <v>A/R-ACCR-JOINT FACILITIES</v>
          </cell>
        </row>
        <row r="447">
          <cell r="A447" t="str">
            <v>10530073</v>
          </cell>
          <cell r="B447" t="str">
            <v>Open</v>
          </cell>
          <cell r="C447" t="str">
            <v>A/R-ACCR-JOINT FACILITIES NS NET SETTLEMENT CLEARING</v>
          </cell>
        </row>
        <row r="448">
          <cell r="A448" t="str">
            <v>10530075</v>
          </cell>
          <cell r="B448" t="str">
            <v>Open</v>
          </cell>
          <cell r="C448" t="str">
            <v>A/R-ACCR-LOSS &amp; DAMAGE</v>
          </cell>
        </row>
        <row r="449">
          <cell r="A449" t="str">
            <v>10530080</v>
          </cell>
          <cell r="B449" t="str">
            <v>Open</v>
          </cell>
          <cell r="C449" t="str">
            <v>A/R-ACCR-MARYLAND DOT</v>
          </cell>
        </row>
        <row r="450">
          <cell r="A450" t="str">
            <v>10530085</v>
          </cell>
          <cell r="B450" t="str">
            <v>Open</v>
          </cell>
          <cell r="C450" t="str">
            <v>A/R-ACCR-MATL SALES</v>
          </cell>
        </row>
        <row r="451">
          <cell r="A451" t="str">
            <v>10530086</v>
          </cell>
          <cell r="B451" t="str">
            <v>Closed</v>
          </cell>
          <cell r="C451" t="str">
            <v>A/R-ACCR-MBTA COMMUTER OP'S</v>
          </cell>
        </row>
        <row r="452">
          <cell r="A452" t="str">
            <v>10530090</v>
          </cell>
          <cell r="B452" t="str">
            <v>Open</v>
          </cell>
          <cell r="C452" t="str">
            <v>A/R-ACCR-MISCELLANEOUS</v>
          </cell>
        </row>
        <row r="453">
          <cell r="A453" t="str">
            <v>10530095</v>
          </cell>
          <cell r="B453" t="str">
            <v>Open</v>
          </cell>
          <cell r="C453" t="str">
            <v>A/R-ACCR-OH REIMBURSE</v>
          </cell>
        </row>
        <row r="454">
          <cell r="A454" t="str">
            <v>10530096</v>
          </cell>
          <cell r="B454" t="str">
            <v>Open</v>
          </cell>
          <cell r="C454" t="str">
            <v>A/R-ACCR-ORACLE C/A-BILLABLE</v>
          </cell>
        </row>
        <row r="455">
          <cell r="A455" t="str">
            <v>10530097</v>
          </cell>
          <cell r="B455" t="str">
            <v>Open</v>
          </cell>
          <cell r="C455" t="str">
            <v>A/R-ACCR-ORACLE C/A-CAPITAL</v>
          </cell>
        </row>
        <row r="456">
          <cell r="A456" t="str">
            <v>10530098</v>
          </cell>
          <cell r="B456" t="str">
            <v>Open</v>
          </cell>
          <cell r="C456" t="str">
            <v>A/R--ACCR-NONBILLABLE C/A</v>
          </cell>
        </row>
        <row r="457">
          <cell r="A457" t="str">
            <v>10530100</v>
          </cell>
          <cell r="B457" t="str">
            <v>Open</v>
          </cell>
          <cell r="C457" t="str">
            <v>A/R-ACCR-UNBILLED CHGS-CLEARING ACCT</v>
          </cell>
        </row>
        <row r="458">
          <cell r="A458" t="str">
            <v>10530101</v>
          </cell>
          <cell r="B458" t="str">
            <v>Open</v>
          </cell>
          <cell r="C458" t="str">
            <v>A/RACCR-PROP SERV UNBILLED CHGS-CLEARING ACCT</v>
          </cell>
        </row>
        <row r="459">
          <cell r="A459" t="str">
            <v>10530105</v>
          </cell>
          <cell r="B459" t="str">
            <v>Open</v>
          </cell>
          <cell r="C459" t="str">
            <v>A/R-ACCR-OVER CHARGE</v>
          </cell>
        </row>
        <row r="460">
          <cell r="A460" t="str">
            <v>10530110</v>
          </cell>
          <cell r="B460" t="str">
            <v>Open</v>
          </cell>
          <cell r="C460" t="str">
            <v>A/R-ACCR-PER DIEM</v>
          </cell>
        </row>
        <row r="461">
          <cell r="A461" t="str">
            <v>10530115</v>
          </cell>
          <cell r="B461" t="str">
            <v>Open</v>
          </cell>
          <cell r="C461" t="str">
            <v>A/R-ACCR-PERIODIC FRT BILL</v>
          </cell>
        </row>
        <row r="462">
          <cell r="A462" t="str">
            <v>10530116</v>
          </cell>
          <cell r="B462" t="str">
            <v>Closed</v>
          </cell>
          <cell r="C462" t="str">
            <v>A/R-ACCR-PROJ GANG CLEAR ACCT-BILL</v>
          </cell>
        </row>
        <row r="463">
          <cell r="A463" t="str">
            <v>10530118</v>
          </cell>
          <cell r="B463" t="str">
            <v>Closed</v>
          </cell>
          <cell r="C463" t="str">
            <v>A/R-ACCR-PROJ GANG CLEAR ACCT-CAP</v>
          </cell>
        </row>
        <row r="464">
          <cell r="A464" t="str">
            <v>10530120</v>
          </cell>
          <cell r="B464" t="str">
            <v>Open</v>
          </cell>
          <cell r="C464" t="str">
            <v>A/R-ACCR-PR TAX REFUNDS</v>
          </cell>
        </row>
        <row r="465">
          <cell r="A465" t="str">
            <v>10530125</v>
          </cell>
          <cell r="B465" t="str">
            <v>Open</v>
          </cell>
          <cell r="C465" t="str">
            <v>A/R-ACCR-RACK RENTAL</v>
          </cell>
        </row>
        <row r="466">
          <cell r="A466" t="str">
            <v>10530127</v>
          </cell>
          <cell r="B466" t="str">
            <v>Open</v>
          </cell>
          <cell r="C466" t="str">
            <v>A/R-ACCR-RAIL REVENUE</v>
          </cell>
        </row>
        <row r="467">
          <cell r="A467" t="str">
            <v>10530130</v>
          </cell>
          <cell r="B467" t="str">
            <v>Open</v>
          </cell>
          <cell r="C467" t="str">
            <v>A/R-ACCR-REBILL FRINGE</v>
          </cell>
        </row>
        <row r="468">
          <cell r="A468" t="str">
            <v>10530135</v>
          </cell>
          <cell r="B468" t="str">
            <v>Closed</v>
          </cell>
          <cell r="C468" t="str">
            <v>A/R-ACCR-RELOCATION</v>
          </cell>
        </row>
        <row r="469">
          <cell r="A469" t="str">
            <v>10530140</v>
          </cell>
          <cell r="B469" t="str">
            <v>Open</v>
          </cell>
          <cell r="C469" t="str">
            <v>A/R-ACCR-UNBILLED REVENUE</v>
          </cell>
        </row>
        <row r="470">
          <cell r="A470" t="str">
            <v>10530145</v>
          </cell>
          <cell r="B470" t="str">
            <v>Open</v>
          </cell>
          <cell r="C470" t="str">
            <v>A/R-ACCR-SIGNAL MAINT.</v>
          </cell>
        </row>
        <row r="471">
          <cell r="A471" t="str">
            <v>10530150</v>
          </cell>
          <cell r="B471" t="str">
            <v>Open</v>
          </cell>
          <cell r="C471" t="str">
            <v>A/R-ACCR-SWITCHING</v>
          </cell>
        </row>
        <row r="472">
          <cell r="A472" t="str">
            <v>10530152</v>
          </cell>
          <cell r="B472" t="str">
            <v>Open</v>
          </cell>
          <cell r="C472" t="str">
            <v>A/R ACCR-TERMINAL REVENUE</v>
          </cell>
        </row>
        <row r="473">
          <cell r="A473" t="str">
            <v>10530155</v>
          </cell>
          <cell r="B473" t="str">
            <v>Closed</v>
          </cell>
          <cell r="C473" t="str">
            <v>A/R-ACCR-TERM RR ST LOUIS</v>
          </cell>
        </row>
        <row r="474">
          <cell r="A474" t="str">
            <v>10530158</v>
          </cell>
          <cell r="B474" t="str">
            <v>Open</v>
          </cell>
          <cell r="C474" t="str">
            <v>A/R-ACCR-UNBILLED RECEIVABLES</v>
          </cell>
        </row>
        <row r="475">
          <cell r="A475" t="str">
            <v>10530159</v>
          </cell>
          <cell r="B475" t="str">
            <v>Open</v>
          </cell>
          <cell r="C475" t="str">
            <v>A/R-ACCR-PROP SERVICES UNBILLED RECEIVABLES</v>
          </cell>
        </row>
        <row r="476">
          <cell r="A476" t="str">
            <v>10530160</v>
          </cell>
          <cell r="B476" t="str">
            <v>Open</v>
          </cell>
          <cell r="C476" t="str">
            <v>A/R-ACCR-UNCONSOL AFF</v>
          </cell>
        </row>
        <row r="477">
          <cell r="A477" t="str">
            <v>10530165</v>
          </cell>
          <cell r="B477" t="str">
            <v>Closed</v>
          </cell>
          <cell r="C477" t="str">
            <v>A/R-ACCR-VEHICLE SALE</v>
          </cell>
        </row>
        <row r="478">
          <cell r="A478" t="str">
            <v>10530170</v>
          </cell>
          <cell r="B478" t="str">
            <v>Open</v>
          </cell>
          <cell r="C478" t="str">
            <v>A/R-ACCR-VRE COMMUTER</v>
          </cell>
        </row>
        <row r="479">
          <cell r="A479" t="str">
            <v>1053018X</v>
          </cell>
          <cell r="B479" t="str">
            <v>Closed</v>
          </cell>
          <cell r="C479" t="str">
            <v>EST REV ON INTERLINE &amp; LOCAL</v>
          </cell>
        </row>
        <row r="480">
          <cell r="A480" t="str">
            <v>1053019X</v>
          </cell>
          <cell r="B480" t="str">
            <v>Closed</v>
          </cell>
          <cell r="C480" t="str">
            <v>RFP-REAL ESTATE TAX-NON</v>
          </cell>
        </row>
        <row r="481">
          <cell r="A481" t="str">
            <v>1053020X</v>
          </cell>
          <cell r="B481" t="str">
            <v>Closed</v>
          </cell>
          <cell r="C481" t="str">
            <v>FORCE ACCT INSURANCE-AF</v>
          </cell>
        </row>
        <row r="482">
          <cell r="A482" t="str">
            <v>1053021X</v>
          </cell>
          <cell r="B482" t="str">
            <v>Closed</v>
          </cell>
          <cell r="C482" t="str">
            <v>STORM DAMAGE (ANDREW)</v>
          </cell>
        </row>
        <row r="483">
          <cell r="A483" t="str">
            <v>1053022X</v>
          </cell>
          <cell r="B483" t="str">
            <v>Closed</v>
          </cell>
          <cell r="C483" t="str">
            <v>EST ADJ TO FREIGHT REV</v>
          </cell>
        </row>
        <row r="484">
          <cell r="A484" t="str">
            <v>1053023X</v>
          </cell>
          <cell r="B484" t="str">
            <v>Closed</v>
          </cell>
          <cell r="C484" t="str">
            <v>EST REV FROM INCD &amp; MISC</v>
          </cell>
        </row>
        <row r="485">
          <cell r="A485" t="str">
            <v>10530240</v>
          </cell>
          <cell r="B485" t="str">
            <v>Open</v>
          </cell>
          <cell r="C485" t="str">
            <v>ALLOW FOR LOCAL CORRECT</v>
          </cell>
        </row>
        <row r="486">
          <cell r="A486" t="str">
            <v>1053024X</v>
          </cell>
          <cell r="B486" t="str">
            <v>Closed</v>
          </cell>
          <cell r="C486" t="str">
            <v>USE 10530240 ALLOW FOR LOCAL CORRECT</v>
          </cell>
        </row>
        <row r="487">
          <cell r="A487" t="str">
            <v>1053025X</v>
          </cell>
          <cell r="B487" t="str">
            <v>Closed</v>
          </cell>
          <cell r="C487" t="str">
            <v>USE 10530140 ACCRUED REV REC</v>
          </cell>
        </row>
        <row r="488">
          <cell r="A488" t="str">
            <v>1053026X</v>
          </cell>
          <cell r="B488" t="str">
            <v>Closed</v>
          </cell>
          <cell r="C488" t="str">
            <v>A/R-TDSI-ONE</v>
          </cell>
        </row>
        <row r="489">
          <cell r="A489" t="str">
            <v>1053027X</v>
          </cell>
          <cell r="B489" t="str">
            <v>Closed</v>
          </cell>
          <cell r="C489" t="str">
            <v>USE 10530025 STRATES CARNIVAL SHOW</v>
          </cell>
        </row>
        <row r="490">
          <cell r="A490" t="str">
            <v>1053028X</v>
          </cell>
          <cell r="B490" t="str">
            <v>Closed</v>
          </cell>
          <cell r="C490" t="str">
            <v>ESTIMATED WAGE INCREASE DUE</v>
          </cell>
        </row>
        <row r="491">
          <cell r="A491" t="str">
            <v>1053029X</v>
          </cell>
          <cell r="B491" t="str">
            <v>Closed</v>
          </cell>
          <cell r="C491" t="str">
            <v>ESTIMATED PAYROLLS</v>
          </cell>
        </row>
        <row r="492">
          <cell r="A492" t="str">
            <v>1053030X</v>
          </cell>
          <cell r="B492" t="str">
            <v>Closed</v>
          </cell>
          <cell r="C492" t="str">
            <v>ACCRUED EXP REC</v>
          </cell>
        </row>
        <row r="493">
          <cell r="A493" t="str">
            <v>1053031X</v>
          </cell>
          <cell r="B493" t="str">
            <v>Closed</v>
          </cell>
          <cell r="C493" t="str">
            <v>ESTIMATED CAR ACCTG BIL</v>
          </cell>
        </row>
        <row r="494">
          <cell r="A494" t="str">
            <v>1053032X</v>
          </cell>
          <cell r="B494" t="str">
            <v>Closed</v>
          </cell>
          <cell r="C494" t="str">
            <v>HUGO-LOANS</v>
          </cell>
        </row>
        <row r="495">
          <cell r="A495" t="str">
            <v>1053033X</v>
          </cell>
          <cell r="B495" t="str">
            <v>Closed</v>
          </cell>
          <cell r="C495" t="str">
            <v>ADVANCE REFUND-OLDTDSI</v>
          </cell>
        </row>
        <row r="496">
          <cell r="A496" t="str">
            <v>1053034X</v>
          </cell>
          <cell r="B496" t="str">
            <v>Closed</v>
          </cell>
          <cell r="C496" t="str">
            <v>OTHER EST BILLS-A/R-OU</v>
          </cell>
        </row>
        <row r="497">
          <cell r="A497" t="str">
            <v>1053035X</v>
          </cell>
          <cell r="B497" t="str">
            <v>Closed</v>
          </cell>
          <cell r="C497" t="str">
            <v>OTHER EST BILLS-A/R-UN</v>
          </cell>
        </row>
        <row r="498">
          <cell r="A498" t="str">
            <v>10530360</v>
          </cell>
          <cell r="B498" t="str">
            <v>Open</v>
          </cell>
          <cell r="C498" t="str">
            <v>A/R EB TRANSFER CLEARING</v>
          </cell>
        </row>
        <row r="499">
          <cell r="A499" t="str">
            <v>1053036X</v>
          </cell>
          <cell r="B499" t="str">
            <v>Closed</v>
          </cell>
          <cell r="C499" t="str">
            <v>USE 10530360 A/R EB TRANSFER CLEARING</v>
          </cell>
        </row>
        <row r="500">
          <cell r="A500" t="str">
            <v>1053037X</v>
          </cell>
          <cell r="B500" t="str">
            <v>Closed</v>
          </cell>
          <cell r="C500" t="str">
            <v>DISABLED-A/R UNBILLED PY DOM REV</v>
          </cell>
        </row>
        <row r="501">
          <cell r="A501" t="str">
            <v>1053038X</v>
          </cell>
          <cell r="B501" t="str">
            <v>Closed</v>
          </cell>
          <cell r="C501" t="str">
            <v>MISC EXP ACCTG ACCRUAL</v>
          </cell>
        </row>
        <row r="502">
          <cell r="A502" t="str">
            <v>1053039X</v>
          </cell>
          <cell r="B502" t="str">
            <v>Closed</v>
          </cell>
          <cell r="C502" t="str">
            <v>FORCE ACCT INSUR-AFTE</v>
          </cell>
        </row>
        <row r="503">
          <cell r="A503" t="str">
            <v>10530400</v>
          </cell>
          <cell r="B503" t="str">
            <v>Open</v>
          </cell>
          <cell r="C503" t="str">
            <v>FORCE ACCT INSUR</v>
          </cell>
        </row>
        <row r="504">
          <cell r="A504" t="str">
            <v>1053040X</v>
          </cell>
          <cell r="B504" t="str">
            <v>Closed</v>
          </cell>
          <cell r="C504" t="str">
            <v>USE 10530400 FORCE ACCT INSUR-AFTE</v>
          </cell>
        </row>
        <row r="505">
          <cell r="A505" t="str">
            <v>1053041X</v>
          </cell>
          <cell r="B505" t="str">
            <v>Closed</v>
          </cell>
          <cell r="C505" t="str">
            <v>USE 10530140 ACCRUED REV CSXS</v>
          </cell>
        </row>
        <row r="506">
          <cell r="A506" t="str">
            <v>1053042X</v>
          </cell>
          <cell r="B506" t="str">
            <v>Closed</v>
          </cell>
          <cell r="C506" t="str">
            <v>DISABLED-CONTR REFND DOMESTIC</v>
          </cell>
        </row>
        <row r="507">
          <cell r="A507" t="str">
            <v>10550005</v>
          </cell>
          <cell r="B507" t="str">
            <v>Open</v>
          </cell>
          <cell r="C507" t="str">
            <v>A/R-OTH-ADV CR ENV-NYC &amp; CSAO</v>
          </cell>
        </row>
        <row r="508">
          <cell r="A508" t="str">
            <v>10550010</v>
          </cell>
          <cell r="B508" t="str">
            <v>Open</v>
          </cell>
          <cell r="C508" t="str">
            <v>A/R-OTH-AETNA INS CLAIMS</v>
          </cell>
        </row>
        <row r="509">
          <cell r="A509" t="str">
            <v>10550015</v>
          </cell>
          <cell r="B509" t="str">
            <v>Open</v>
          </cell>
          <cell r="C509" t="str">
            <v>A/R-OTH-UNAPPLIED PNC LB CASH</v>
          </cell>
        </row>
        <row r="510">
          <cell r="A510" t="str">
            <v>10550020</v>
          </cell>
          <cell r="B510" t="str">
            <v>Closed</v>
          </cell>
          <cell r="C510" t="str">
            <v>A/R-OTH-ASSET SALES</v>
          </cell>
        </row>
        <row r="511">
          <cell r="A511" t="str">
            <v>10550025</v>
          </cell>
          <cell r="B511" t="str">
            <v>Closed</v>
          </cell>
          <cell r="C511" t="str">
            <v>A/R-OTH-AT&amp;T</v>
          </cell>
        </row>
        <row r="512">
          <cell r="A512" t="str">
            <v>10550026</v>
          </cell>
          <cell r="B512" t="str">
            <v>Closed</v>
          </cell>
          <cell r="C512" t="str">
            <v>A/R-OTH-OUTSIDE PARTIES-UP LEEWOOD TN</v>
          </cell>
        </row>
        <row r="513">
          <cell r="A513" t="str">
            <v>10550030</v>
          </cell>
          <cell r="B513" t="str">
            <v>Closed</v>
          </cell>
          <cell r="C513" t="str">
            <v>A/R-OTH-CANADA</v>
          </cell>
        </row>
        <row r="514">
          <cell r="A514" t="str">
            <v>10550035</v>
          </cell>
          <cell r="B514" t="str">
            <v>Closed</v>
          </cell>
          <cell r="C514" t="str">
            <v>A/R-OTH-CHECK FORGERY</v>
          </cell>
        </row>
        <row r="515">
          <cell r="A515" t="str">
            <v>10550040</v>
          </cell>
          <cell r="B515" t="str">
            <v>Closed</v>
          </cell>
          <cell r="C515" t="str">
            <v>A/R-OTH-COLLECT AGENCY</v>
          </cell>
        </row>
        <row r="516">
          <cell r="A516" t="str">
            <v>10550041</v>
          </cell>
          <cell r="B516" t="str">
            <v>Closed</v>
          </cell>
          <cell r="C516" t="str">
            <v>A/R-OTH-COLLECT AGENCY RESERVE</v>
          </cell>
        </row>
        <row r="517">
          <cell r="A517" t="str">
            <v>10550045</v>
          </cell>
          <cell r="B517" t="str">
            <v>Closed</v>
          </cell>
          <cell r="C517" t="str">
            <v>A/R-OTH-COMM ADVANCE</v>
          </cell>
        </row>
        <row r="518">
          <cell r="A518" t="str">
            <v>10550048</v>
          </cell>
          <cell r="B518" t="str">
            <v>Closed</v>
          </cell>
          <cell r="C518" t="str">
            <v>A/R-OTH-DUE FROM CONRAIL</v>
          </cell>
        </row>
        <row r="519">
          <cell r="A519" t="str">
            <v>10550050</v>
          </cell>
          <cell r="B519" t="str">
            <v>Open</v>
          </cell>
          <cell r="C519" t="str">
            <v>A/R-OTH-EMPLOYEE</v>
          </cell>
        </row>
        <row r="520">
          <cell r="A520" t="str">
            <v>10550055</v>
          </cell>
          <cell r="B520" t="str">
            <v>Closed</v>
          </cell>
          <cell r="C520" t="str">
            <v>DISABLED</v>
          </cell>
        </row>
        <row r="521">
          <cell r="A521" t="str">
            <v>10550060</v>
          </cell>
          <cell r="B521" t="str">
            <v>Closed</v>
          </cell>
          <cell r="C521" t="str">
            <v>DISABLED</v>
          </cell>
        </row>
        <row r="522">
          <cell r="A522" t="str">
            <v>10550061</v>
          </cell>
          <cell r="B522" t="str">
            <v>Closed</v>
          </cell>
          <cell r="C522" t="str">
            <v>A/R-OTH-MARITIME SUBSIDY RECEIVBLE</v>
          </cell>
        </row>
        <row r="523">
          <cell r="A523" t="str">
            <v>10550062</v>
          </cell>
          <cell r="B523" t="str">
            <v>Closed</v>
          </cell>
          <cell r="C523" t="str">
            <v>A/R-OTH-MAERSK RECEIVABLE</v>
          </cell>
        </row>
        <row r="524">
          <cell r="A524" t="str">
            <v>10550063</v>
          </cell>
          <cell r="B524" t="str">
            <v>Closed</v>
          </cell>
          <cell r="C524" t="str">
            <v>A/R-OTH-MAERSK IT RECEIVABLE</v>
          </cell>
        </row>
        <row r="525">
          <cell r="A525" t="str">
            <v>10550064</v>
          </cell>
          <cell r="B525" t="str">
            <v>Closed</v>
          </cell>
          <cell r="C525" t="str">
            <v>A/R-OTH-MAERSK IT RECEIVABLE</v>
          </cell>
        </row>
        <row r="526">
          <cell r="A526" t="str">
            <v>10550065</v>
          </cell>
          <cell r="B526" t="str">
            <v>Closed</v>
          </cell>
          <cell r="C526" t="str">
            <v>A/R-OTH-EMP RELOCATIONS</v>
          </cell>
        </row>
        <row r="527">
          <cell r="A527" t="str">
            <v>10550066</v>
          </cell>
          <cell r="B527" t="str">
            <v>Closed</v>
          </cell>
          <cell r="C527" t="str">
            <v>A/R-OTH-MAERSK WORKING CAPITAL</v>
          </cell>
        </row>
        <row r="528">
          <cell r="A528" t="str">
            <v>10550067</v>
          </cell>
          <cell r="B528" t="str">
            <v>Closed</v>
          </cell>
          <cell r="C528" t="str">
            <v>A/R-OTH-P&amp;I INTERNATIONAL DUE FROM MAESK</v>
          </cell>
        </row>
        <row r="529">
          <cell r="A529" t="str">
            <v>10550070</v>
          </cell>
          <cell r="B529" t="str">
            <v>Closed</v>
          </cell>
          <cell r="C529" t="str">
            <v>A/R-OTH-EMPLOYEE EXPENSE</v>
          </cell>
        </row>
        <row r="530">
          <cell r="A530" t="str">
            <v>10550075</v>
          </cell>
          <cell r="B530" t="str">
            <v>Closed</v>
          </cell>
          <cell r="C530" t="str">
            <v>A/R-OTH-EZ BILLING</v>
          </cell>
        </row>
        <row r="531">
          <cell r="A531" t="str">
            <v>10550080</v>
          </cell>
          <cell r="B531" t="str">
            <v>Closed</v>
          </cell>
          <cell r="C531" t="str">
            <v>A/R-OTH-FAST PAY</v>
          </cell>
        </row>
        <row r="532">
          <cell r="A532" t="str">
            <v>10550082</v>
          </cell>
          <cell r="B532" t="str">
            <v>Closed</v>
          </cell>
          <cell r="C532" t="str">
            <v>A/R-OTH-FICA ADVANCE</v>
          </cell>
        </row>
        <row r="533">
          <cell r="A533" t="str">
            <v>10550085</v>
          </cell>
          <cell r="B533" t="str">
            <v>Closed</v>
          </cell>
          <cell r="C533" t="str">
            <v>A/R-OTH-GERMANY</v>
          </cell>
        </row>
        <row r="534">
          <cell r="A534" t="str">
            <v>10550090</v>
          </cell>
          <cell r="B534" t="str">
            <v>Closed</v>
          </cell>
          <cell r="C534" t="str">
            <v>A/R-OTH-GST RECOVERABLE</v>
          </cell>
        </row>
        <row r="535">
          <cell r="A535" t="str">
            <v>10550095</v>
          </cell>
          <cell r="B535" t="str">
            <v>Open</v>
          </cell>
          <cell r="C535" t="str">
            <v>A/R-OTH-HAZMAT REBILLS</v>
          </cell>
        </row>
        <row r="536">
          <cell r="A536" t="str">
            <v>10550100</v>
          </cell>
          <cell r="B536" t="str">
            <v>Open</v>
          </cell>
          <cell r="C536" t="str">
            <v>A/R-OTH-INTERLINE FWD ADV</v>
          </cell>
        </row>
        <row r="537">
          <cell r="A537" t="str">
            <v>10550102</v>
          </cell>
          <cell r="B537" t="str">
            <v>Open</v>
          </cell>
          <cell r="C537" t="str">
            <v>A/R-OTH-INV DUE FROM NS</v>
          </cell>
        </row>
        <row r="538">
          <cell r="A538" t="str">
            <v>10550103</v>
          </cell>
          <cell r="B538" t="str">
            <v>Open</v>
          </cell>
          <cell r="C538" t="str">
            <v>A/R-OTH-MCIA ON ACCOUNT</v>
          </cell>
        </row>
        <row r="539">
          <cell r="A539" t="str">
            <v>10550105</v>
          </cell>
          <cell r="B539" t="str">
            <v>Closed</v>
          </cell>
          <cell r="C539" t="str">
            <v>A/R-OTH-TERMINAL CHARGES</v>
          </cell>
        </row>
        <row r="540">
          <cell r="A540" t="str">
            <v>10550110</v>
          </cell>
          <cell r="B540" t="str">
            <v>Open</v>
          </cell>
          <cell r="C540" t="str">
            <v>A/R-OTH-MONITORED</v>
          </cell>
        </row>
        <row r="541">
          <cell r="A541" t="str">
            <v>10550115</v>
          </cell>
          <cell r="B541" t="str">
            <v>Open</v>
          </cell>
          <cell r="C541" t="str">
            <v>A/R-OTH-OUTSIDE PARTIES</v>
          </cell>
        </row>
        <row r="542">
          <cell r="A542" t="str">
            <v>10550117</v>
          </cell>
          <cell r="B542" t="str">
            <v>Open</v>
          </cell>
          <cell r="C542" t="str">
            <v>A/R-OTH-OVERCHARGE REFUNDS</v>
          </cell>
        </row>
        <row r="543">
          <cell r="A543" t="str">
            <v>10550120</v>
          </cell>
          <cell r="B543" t="str">
            <v>Open</v>
          </cell>
          <cell r="C543" t="str">
            <v>A/R-OTH-PAID RX</v>
          </cell>
        </row>
        <row r="544">
          <cell r="A544" t="str">
            <v>10550122</v>
          </cell>
          <cell r="B544" t="str">
            <v>Closed</v>
          </cell>
          <cell r="C544" t="str">
            <v>A/R-OTH-PERISHABLE SVCS DUE FROM CSXT</v>
          </cell>
        </row>
        <row r="545">
          <cell r="A545" t="str">
            <v>10550123</v>
          </cell>
          <cell r="B545" t="str">
            <v>Open</v>
          </cell>
          <cell r="C545" t="str">
            <v>A/R-OTH-PROPERTY SERVICES</v>
          </cell>
        </row>
        <row r="546">
          <cell r="A546" t="str">
            <v>10550125</v>
          </cell>
          <cell r="B546" t="str">
            <v>Closed</v>
          </cell>
          <cell r="C546" t="str">
            <v>A/R-OTH-REIMB INSURANCE</v>
          </cell>
        </row>
        <row r="547">
          <cell r="A547" t="str">
            <v>10550128</v>
          </cell>
          <cell r="B547" t="str">
            <v>Open</v>
          </cell>
          <cell r="C547" t="str">
            <v>A/R-OTH-RENTS</v>
          </cell>
        </row>
        <row r="548">
          <cell r="A548" t="str">
            <v>10550130</v>
          </cell>
          <cell r="B548" t="str">
            <v>Closed</v>
          </cell>
          <cell r="C548" t="str">
            <v>A/R-OTH-STOCK DOWNPYMT</v>
          </cell>
        </row>
        <row r="549">
          <cell r="A549" t="str">
            <v>10550135</v>
          </cell>
          <cell r="B549" t="str">
            <v>Open</v>
          </cell>
          <cell r="C549" t="str">
            <v>A/R-OTH-STOCK OPTIONS</v>
          </cell>
        </row>
        <row r="550">
          <cell r="A550" t="str">
            <v>10550140</v>
          </cell>
          <cell r="B550" t="str">
            <v>Open</v>
          </cell>
          <cell r="C550" t="str">
            <v>A/R TRAILER INTERCHANGE</v>
          </cell>
        </row>
        <row r="551">
          <cell r="A551" t="str">
            <v>10550145</v>
          </cell>
          <cell r="B551" t="str">
            <v>Open</v>
          </cell>
          <cell r="C551" t="str">
            <v>A/R TRAILER REPAIR</v>
          </cell>
        </row>
        <row r="552">
          <cell r="A552" t="str">
            <v>10550150</v>
          </cell>
          <cell r="B552" t="str">
            <v>Closed</v>
          </cell>
          <cell r="C552" t="str">
            <v>A/R-OTH-TRAVEL ADVANCES</v>
          </cell>
        </row>
        <row r="553">
          <cell r="A553" t="str">
            <v>10550155</v>
          </cell>
          <cell r="B553" t="str">
            <v>Open</v>
          </cell>
          <cell r="C553" t="str">
            <v>A/R-OTH-UNAPPLIED CASH</v>
          </cell>
        </row>
        <row r="554">
          <cell r="A554" t="str">
            <v>10550160</v>
          </cell>
          <cell r="B554" t="str">
            <v>Open</v>
          </cell>
          <cell r="C554" t="str">
            <v>A/R-OTH-US GOV'T</v>
          </cell>
        </row>
        <row r="555">
          <cell r="A555" t="str">
            <v>10550165</v>
          </cell>
          <cell r="B555" t="str">
            <v>Open</v>
          </cell>
          <cell r="C555" t="str">
            <v>A/R-OTH-US POSTAL SERVICE</v>
          </cell>
        </row>
        <row r="556">
          <cell r="A556" t="str">
            <v>10550170</v>
          </cell>
          <cell r="B556" t="str">
            <v>Closed</v>
          </cell>
          <cell r="C556" t="str">
            <v>A/R-OTH-VENDOR CHECKS</v>
          </cell>
        </row>
        <row r="557">
          <cell r="A557" t="str">
            <v>10550175</v>
          </cell>
          <cell r="B557" t="str">
            <v>Closed</v>
          </cell>
          <cell r="C557" t="str">
            <v>A/R-OTH-VENDOR REFUNDS</v>
          </cell>
        </row>
        <row r="558">
          <cell r="A558" t="str">
            <v>10550180</v>
          </cell>
          <cell r="B558" t="str">
            <v>Closed</v>
          </cell>
          <cell r="C558" t="str">
            <v>A/R-OTH-FED TAX LOAN</v>
          </cell>
        </row>
        <row r="559">
          <cell r="A559" t="str">
            <v>10550185</v>
          </cell>
          <cell r="B559" t="str">
            <v>Closed</v>
          </cell>
          <cell r="C559" t="str">
            <v>A/R-OTH-FICA LOAN</v>
          </cell>
        </row>
        <row r="560">
          <cell r="A560" t="str">
            <v>10550190</v>
          </cell>
          <cell r="B560" t="str">
            <v>Closed</v>
          </cell>
          <cell r="C560" t="str">
            <v>A/R-OTH-JAPAN LEGAL RENT</v>
          </cell>
        </row>
        <row r="561">
          <cell r="A561" t="str">
            <v>10550195</v>
          </cell>
          <cell r="B561" t="str">
            <v>Open</v>
          </cell>
          <cell r="C561" t="str">
            <v>A/R-GREENBRIER PENSION - SMITH BARNEY</v>
          </cell>
        </row>
        <row r="562">
          <cell r="A562" t="str">
            <v>10550197</v>
          </cell>
          <cell r="B562" t="str">
            <v>Open</v>
          </cell>
          <cell r="C562" t="str">
            <v>A/R-GREENBRIER PENSION - NORTHERN TRUST</v>
          </cell>
        </row>
        <row r="563">
          <cell r="A563" t="str">
            <v>10550200</v>
          </cell>
          <cell r="B563" t="str">
            <v>Open</v>
          </cell>
          <cell r="C563" t="str">
            <v>A/R-OTHER-CTI</v>
          </cell>
        </row>
        <row r="564">
          <cell r="A564" t="str">
            <v>1055020X</v>
          </cell>
          <cell r="B564" t="str">
            <v>Closed</v>
          </cell>
          <cell r="C564" t="str">
            <v>A/R-PAID RX-PAYMENT</v>
          </cell>
        </row>
        <row r="565">
          <cell r="A565" t="str">
            <v>1055021X</v>
          </cell>
          <cell r="B565" t="str">
            <v>Closed</v>
          </cell>
          <cell r="C565" t="str">
            <v>A/R-PAID RX-REBILLABLE</v>
          </cell>
        </row>
        <row r="566">
          <cell r="A566" t="str">
            <v>1055022X</v>
          </cell>
          <cell r="B566" t="str">
            <v>Closed</v>
          </cell>
          <cell r="C566" t="str">
            <v>A/R-REIMB INSUR- PYM</v>
          </cell>
        </row>
        <row r="567">
          <cell r="A567" t="str">
            <v>1055023X</v>
          </cell>
          <cell r="B567" t="str">
            <v>Closed</v>
          </cell>
          <cell r="C567" t="str">
            <v>A/R-REIMB INSUR-REBI</v>
          </cell>
        </row>
        <row r="568">
          <cell r="A568" t="str">
            <v>10550240</v>
          </cell>
          <cell r="B568" t="str">
            <v>Closed</v>
          </cell>
          <cell r="C568" t="str">
            <v>INCID/COLLECT AGY AR</v>
          </cell>
        </row>
        <row r="569">
          <cell r="A569" t="str">
            <v>1055024X</v>
          </cell>
          <cell r="B569" t="str">
            <v>Closed</v>
          </cell>
          <cell r="C569" t="str">
            <v>USE 10550240 INCID/COLLECT AGY AR</v>
          </cell>
        </row>
        <row r="570">
          <cell r="A570" t="str">
            <v>1055025X</v>
          </cell>
          <cell r="B570" t="str">
            <v>Closed</v>
          </cell>
          <cell r="C570" t="str">
            <v>HAZMAT PENALT-REBILL</v>
          </cell>
        </row>
        <row r="571">
          <cell r="A571" t="str">
            <v>10550260</v>
          </cell>
          <cell r="B571" t="str">
            <v>Open</v>
          </cell>
          <cell r="C571" t="str">
            <v>A/R MISC</v>
          </cell>
        </row>
        <row r="572">
          <cell r="A572" t="str">
            <v>1055026X</v>
          </cell>
          <cell r="B572" t="str">
            <v>Closed</v>
          </cell>
          <cell r="C572" t="str">
            <v>USE 10550260 A/R MISC</v>
          </cell>
        </row>
        <row r="573">
          <cell r="A573" t="str">
            <v>10550270</v>
          </cell>
          <cell r="B573" t="str">
            <v>Open</v>
          </cell>
          <cell r="C573" t="str">
            <v>A/R COLLECTIONS</v>
          </cell>
        </row>
        <row r="574">
          <cell r="A574" t="str">
            <v>1055027X</v>
          </cell>
          <cell r="B574" t="str">
            <v>Closed</v>
          </cell>
          <cell r="C574" t="str">
            <v>USE 10550270 A/R COLLECTIONS</v>
          </cell>
        </row>
        <row r="575">
          <cell r="A575" t="str">
            <v>1055028X</v>
          </cell>
          <cell r="B575" t="str">
            <v>Closed</v>
          </cell>
          <cell r="C575" t="str">
            <v>OTHER A/R</v>
          </cell>
        </row>
        <row r="576">
          <cell r="A576" t="str">
            <v>1055029X</v>
          </cell>
          <cell r="B576" t="str">
            <v>Closed</v>
          </cell>
          <cell r="C576" t="str">
            <v>USE 10550140 A/R TRAILER INTERCHANGE</v>
          </cell>
        </row>
        <row r="577">
          <cell r="A577" t="str">
            <v>1055030X</v>
          </cell>
          <cell r="B577" t="str">
            <v>Closed</v>
          </cell>
          <cell r="C577" t="str">
            <v>USE 10550145 A/R TRAILER REPAIR</v>
          </cell>
        </row>
        <row r="578">
          <cell r="A578" t="str">
            <v>1055031X</v>
          </cell>
          <cell r="B578" t="str">
            <v>Closed</v>
          </cell>
          <cell r="C578" t="str">
            <v>EMPLOYEE RELOC ADVANCE</v>
          </cell>
        </row>
        <row r="579">
          <cell r="A579" t="str">
            <v>1055032X</v>
          </cell>
          <cell r="B579" t="str">
            <v>Closed</v>
          </cell>
          <cell r="C579" t="str">
            <v>TRAVEL ADVANCE REFUNDS</v>
          </cell>
        </row>
        <row r="580">
          <cell r="A580" t="str">
            <v>1055033X</v>
          </cell>
          <cell r="B580" t="str">
            <v>Closed</v>
          </cell>
          <cell r="C580" t="str">
            <v>A/R-OTH-STATE TAX LOAN</v>
          </cell>
        </row>
        <row r="581">
          <cell r="A581" t="str">
            <v>10555000</v>
          </cell>
          <cell r="B581" t="str">
            <v>Open</v>
          </cell>
          <cell r="C581" t="str">
            <v>A/R-ICC AFF-SHR DEV LLC</v>
          </cell>
        </row>
        <row r="582">
          <cell r="A582" t="str">
            <v>10555001</v>
          </cell>
          <cell r="B582" t="str">
            <v>Closed</v>
          </cell>
          <cell r="C582" t="str">
            <v>A/R-ICC AFF-SH PTNRS</v>
          </cell>
        </row>
        <row r="583">
          <cell r="A583" t="str">
            <v>10555002</v>
          </cell>
          <cell r="B583" t="str">
            <v>Closed</v>
          </cell>
          <cell r="C583" t="str">
            <v>A/R-ICC AFF-SHRD INC</v>
          </cell>
        </row>
        <row r="584">
          <cell r="A584" t="str">
            <v>10555003</v>
          </cell>
          <cell r="B584" t="str">
            <v>Closed</v>
          </cell>
          <cell r="C584" t="str">
            <v>A/R-ICC AFF-SHRRD LLC</v>
          </cell>
        </row>
        <row r="585">
          <cell r="A585" t="str">
            <v>10555004</v>
          </cell>
          <cell r="B585" t="str">
            <v>Closed</v>
          </cell>
          <cell r="C585" t="str">
            <v>A/R-ICC AFF-SHV PTNR</v>
          </cell>
        </row>
        <row r="586">
          <cell r="A586" t="str">
            <v>10555005</v>
          </cell>
          <cell r="B586" t="str">
            <v>Closed</v>
          </cell>
          <cell r="C586" t="str">
            <v>DISABLED</v>
          </cell>
        </row>
        <row r="587">
          <cell r="A587" t="str">
            <v>1055500X</v>
          </cell>
          <cell r="B587" t="str">
            <v>Closed</v>
          </cell>
          <cell r="C587" t="str">
            <v>A/R-ICC AFF-A&amp;S RR</v>
          </cell>
        </row>
        <row r="588">
          <cell r="A588" t="str">
            <v>10555010</v>
          </cell>
          <cell r="B588" t="str">
            <v>Closed</v>
          </cell>
          <cell r="C588" t="str">
            <v>DISABLED</v>
          </cell>
        </row>
        <row r="589">
          <cell r="A589" t="str">
            <v>10555015</v>
          </cell>
          <cell r="B589" t="str">
            <v>Open</v>
          </cell>
          <cell r="C589" t="str">
            <v>A/R-ICC AFF-AUG &amp; SUMMERVILLE</v>
          </cell>
        </row>
        <row r="590">
          <cell r="A590" t="str">
            <v>1055501X</v>
          </cell>
          <cell r="B590" t="str">
            <v>Closed</v>
          </cell>
          <cell r="C590" t="str">
            <v>A/R-ICC AFF-HPT&amp;D</v>
          </cell>
        </row>
        <row r="591">
          <cell r="A591" t="str">
            <v>10555020</v>
          </cell>
          <cell r="B591" t="str">
            <v>Closed</v>
          </cell>
          <cell r="C591" t="str">
            <v>A/R-ICC AFF-BEAVER STREET</v>
          </cell>
        </row>
        <row r="592">
          <cell r="A592" t="str">
            <v>10555025</v>
          </cell>
          <cell r="B592" t="str">
            <v>Closed</v>
          </cell>
          <cell r="C592" t="str">
            <v>DISABLED</v>
          </cell>
        </row>
        <row r="593">
          <cell r="A593" t="str">
            <v>1055502X</v>
          </cell>
          <cell r="B593" t="str">
            <v>Closed</v>
          </cell>
          <cell r="C593" t="str">
            <v>A/R-ICC AFF-WSSB</v>
          </cell>
        </row>
        <row r="594">
          <cell r="A594" t="str">
            <v>10555030</v>
          </cell>
          <cell r="B594" t="str">
            <v>Closed</v>
          </cell>
          <cell r="C594" t="str">
            <v>DISABLED</v>
          </cell>
        </row>
        <row r="595">
          <cell r="A595" t="str">
            <v>10555035</v>
          </cell>
          <cell r="B595" t="str">
            <v>Closed</v>
          </cell>
          <cell r="C595" t="str">
            <v>DISABLED</v>
          </cell>
        </row>
        <row r="596">
          <cell r="A596" t="str">
            <v>1055503X</v>
          </cell>
          <cell r="B596" t="str">
            <v>Closed</v>
          </cell>
          <cell r="C596" t="str">
            <v>A/R-ICC AFF-A&amp;S RR</v>
          </cell>
        </row>
        <row r="597">
          <cell r="A597" t="str">
            <v>10555040</v>
          </cell>
          <cell r="B597" t="str">
            <v>Closed</v>
          </cell>
          <cell r="C597" t="str">
            <v>DISABLED</v>
          </cell>
        </row>
        <row r="598">
          <cell r="A598" t="str">
            <v>10555045</v>
          </cell>
          <cell r="B598" t="str">
            <v>Closed</v>
          </cell>
          <cell r="C598" t="str">
            <v>DISABLED</v>
          </cell>
        </row>
        <row r="599">
          <cell r="A599" t="str">
            <v>1055504X</v>
          </cell>
          <cell r="B599" t="str">
            <v>Closed</v>
          </cell>
          <cell r="C599" t="str">
            <v>USE 10571910 A/R-ICC AFF-A&amp;S RR</v>
          </cell>
        </row>
        <row r="600">
          <cell r="A600" t="str">
            <v>10555050</v>
          </cell>
          <cell r="B600" t="str">
            <v>Open</v>
          </cell>
          <cell r="C600" t="str">
            <v>A/R-ICC AFF-HPT&amp;D</v>
          </cell>
        </row>
        <row r="601">
          <cell r="A601" t="str">
            <v>10555055</v>
          </cell>
          <cell r="B601" t="str">
            <v>Closed</v>
          </cell>
          <cell r="C601" t="str">
            <v>A/R-ICC AFF-HELM ATLANTIC INTEREST</v>
          </cell>
        </row>
        <row r="602">
          <cell r="A602" t="str">
            <v>1055505X</v>
          </cell>
          <cell r="B602" t="str">
            <v>Closed</v>
          </cell>
          <cell r="C602" t="str">
            <v>USE 10571971 A/R-ICC AFF-HPT&amp;D</v>
          </cell>
        </row>
        <row r="603">
          <cell r="A603" t="str">
            <v>10555060</v>
          </cell>
          <cell r="B603" t="str">
            <v>Closed</v>
          </cell>
          <cell r="C603" t="str">
            <v>DISABLED</v>
          </cell>
        </row>
        <row r="604">
          <cell r="A604" t="str">
            <v>10555062</v>
          </cell>
          <cell r="B604" t="str">
            <v>Closed</v>
          </cell>
          <cell r="C604" t="str">
            <v>A/R-ICC AFF-NSC-CRR SH</v>
          </cell>
        </row>
        <row r="605">
          <cell r="A605" t="str">
            <v>10555065</v>
          </cell>
          <cell r="B605" t="str">
            <v>Closed</v>
          </cell>
          <cell r="C605" t="str">
            <v>DISABLED</v>
          </cell>
        </row>
        <row r="606">
          <cell r="A606" t="str">
            <v>1055506X</v>
          </cell>
          <cell r="B606" t="str">
            <v>Closed</v>
          </cell>
          <cell r="C606" t="str">
            <v>USE 10571970 A/R-ICC AFF-WSSB</v>
          </cell>
        </row>
        <row r="607">
          <cell r="A607" t="str">
            <v>10555070</v>
          </cell>
          <cell r="B607" t="str">
            <v>Closed</v>
          </cell>
          <cell r="C607" t="str">
            <v>DISABLED</v>
          </cell>
        </row>
        <row r="608">
          <cell r="A608" t="str">
            <v>10555071</v>
          </cell>
          <cell r="B608" t="str">
            <v>Closed</v>
          </cell>
          <cell r="C608" t="str">
            <v>A/R-ICC AFF-WESTIN SAV HOTEL</v>
          </cell>
        </row>
        <row r="609">
          <cell r="A609" t="str">
            <v>10555075</v>
          </cell>
          <cell r="B609" t="str">
            <v>Open</v>
          </cell>
          <cell r="C609" t="str">
            <v>A/R-ICC AFF-WOODSTOCK &amp; BLOCTON</v>
          </cell>
        </row>
        <row r="610">
          <cell r="A610" t="str">
            <v>1055507X</v>
          </cell>
          <cell r="B610" t="str">
            <v>Closed</v>
          </cell>
          <cell r="C610" t="str">
            <v>A/R-ICC AFF-HPT&amp;D</v>
          </cell>
        </row>
        <row r="611">
          <cell r="A611" t="str">
            <v>10555080</v>
          </cell>
          <cell r="B611" t="str">
            <v>Open</v>
          </cell>
          <cell r="C611" t="str">
            <v>A/R-ICC AFF-WSSB</v>
          </cell>
        </row>
        <row r="612">
          <cell r="A612" t="str">
            <v>1055508X</v>
          </cell>
          <cell r="B612" t="str">
            <v>Closed</v>
          </cell>
          <cell r="C612" t="str">
            <v>A/R-ICC AFF-WSSB</v>
          </cell>
        </row>
        <row r="613">
          <cell r="A613" t="str">
            <v>1055509X</v>
          </cell>
          <cell r="B613" t="str">
            <v>Closed</v>
          </cell>
          <cell r="C613" t="str">
            <v>DISABLED</v>
          </cell>
        </row>
        <row r="614">
          <cell r="A614" t="str">
            <v>10560010</v>
          </cell>
          <cell r="B614" t="str">
            <v>Closed</v>
          </cell>
          <cell r="C614" t="str">
            <v>BAD DEBT-CONTRACT REFUND</v>
          </cell>
        </row>
        <row r="615">
          <cell r="A615" t="str">
            <v>10560015</v>
          </cell>
          <cell r="B615" t="str">
            <v>Open</v>
          </cell>
          <cell r="C615" t="str">
            <v>BAD DEBT-DRAYAGE</v>
          </cell>
        </row>
        <row r="616">
          <cell r="A616" t="str">
            <v>10560020</v>
          </cell>
          <cell r="B616" t="str">
            <v>Open</v>
          </cell>
          <cell r="C616" t="str">
            <v>BAD DEBT-INV IN A/R</v>
          </cell>
        </row>
        <row r="617">
          <cell r="A617" t="str">
            <v>10560021</v>
          </cell>
          <cell r="B617" t="str">
            <v>Closed</v>
          </cell>
          <cell r="C617" t="str">
            <v>BAD DEBT-INV IN A/R-RES-BANKRUPTCY</v>
          </cell>
        </row>
        <row r="618">
          <cell r="A618" t="str">
            <v>10560022</v>
          </cell>
          <cell r="B618" t="str">
            <v>Open</v>
          </cell>
          <cell r="C618" t="str">
            <v>BAD DEBT-INCIDENTAL</v>
          </cell>
        </row>
        <row r="619">
          <cell r="A619" t="str">
            <v>10560023</v>
          </cell>
          <cell r="B619" t="str">
            <v>Closed</v>
          </cell>
          <cell r="C619" t="str">
            <v>BAD DEBT-TRANSFER-INCIDENTAL-LT-LITIGATION</v>
          </cell>
        </row>
        <row r="620">
          <cell r="A620" t="str">
            <v>10560024</v>
          </cell>
          <cell r="B620" t="str">
            <v>Closed</v>
          </cell>
          <cell r="C620" t="str">
            <v>BAD DEBT-ELIM-INCIDENTAL</v>
          </cell>
        </row>
        <row r="621">
          <cell r="A621" t="str">
            <v>10560025</v>
          </cell>
          <cell r="B621" t="str">
            <v>Open</v>
          </cell>
          <cell r="C621" t="str">
            <v>BAD DEBT-NON CUST BILLING</v>
          </cell>
        </row>
        <row r="622">
          <cell r="A622" t="str">
            <v>10560030</v>
          </cell>
          <cell r="B622" t="str">
            <v>Open</v>
          </cell>
          <cell r="C622" t="str">
            <v>BAD DEBT-RAIL REVENUE</v>
          </cell>
        </row>
        <row r="623">
          <cell r="A623" t="str">
            <v>10560035</v>
          </cell>
          <cell r="B623" t="str">
            <v>Open</v>
          </cell>
          <cell r="C623" t="str">
            <v>BAD DEBT-TRAILER REBILL</v>
          </cell>
        </row>
        <row r="624">
          <cell r="A624" t="str">
            <v>1056003X</v>
          </cell>
          <cell r="B624" t="str">
            <v>Closed</v>
          </cell>
          <cell r="C624" t="str">
            <v>PROM NOTE BD RES</v>
          </cell>
        </row>
        <row r="625">
          <cell r="A625" t="str">
            <v>10560040</v>
          </cell>
          <cell r="B625" t="str">
            <v>Open</v>
          </cell>
          <cell r="C625" t="str">
            <v>BAD DEBT-MCIA</v>
          </cell>
        </row>
        <row r="626">
          <cell r="A626" t="str">
            <v>10560043</v>
          </cell>
          <cell r="B626" t="str">
            <v>Open</v>
          </cell>
          <cell r="C626" t="str">
            <v>BAD DEBT-PROPERTY SERVICES</v>
          </cell>
        </row>
        <row r="627">
          <cell r="A627" t="str">
            <v>10560045</v>
          </cell>
          <cell r="B627" t="str">
            <v>Closed</v>
          </cell>
          <cell r="C627" t="str">
            <v>BAD DEBT-741S</v>
          </cell>
        </row>
        <row r="628">
          <cell r="A628" t="str">
            <v>10560055</v>
          </cell>
          <cell r="B628" t="str">
            <v>Open</v>
          </cell>
          <cell r="C628" t="str">
            <v>BAD PAPER-RAIL</v>
          </cell>
        </row>
        <row r="629">
          <cell r="A629" t="str">
            <v>10560060</v>
          </cell>
          <cell r="B629" t="str">
            <v>Open</v>
          </cell>
          <cell r="C629" t="str">
            <v>BAD PAPER RESERVE -DRAYAGE</v>
          </cell>
        </row>
        <row r="630">
          <cell r="A630" t="str">
            <v>10560065</v>
          </cell>
          <cell r="B630" t="str">
            <v>Open</v>
          </cell>
          <cell r="C630" t="str">
            <v>BAD PAPER RESERVE-TERMINAL CHG</v>
          </cell>
        </row>
        <row r="631">
          <cell r="A631" t="str">
            <v>10570001</v>
          </cell>
          <cell r="B631" t="str">
            <v>Open</v>
          </cell>
          <cell r="C631" t="str">
            <v>A/R Affil - CSX Corp.</v>
          </cell>
        </row>
        <row r="632">
          <cell r="A632" t="str">
            <v>10570010</v>
          </cell>
          <cell r="B632" t="str">
            <v>Open</v>
          </cell>
          <cell r="C632" t="str">
            <v>A/R-AFFIL-ACCR-ACCT</v>
          </cell>
        </row>
        <row r="633">
          <cell r="A633" t="str">
            <v>10570011</v>
          </cell>
          <cell r="B633" t="str">
            <v>Open</v>
          </cell>
          <cell r="C633" t="str">
            <v>A/R Affil - SL Alaska Trade Co</v>
          </cell>
        </row>
        <row r="634">
          <cell r="A634" t="str">
            <v>10570012</v>
          </cell>
          <cell r="B634" t="str">
            <v>Open</v>
          </cell>
          <cell r="C634" t="str">
            <v>A/R-AFFIL-ACCR-CSX RESIDUAL</v>
          </cell>
        </row>
        <row r="635">
          <cell r="A635" t="str">
            <v>10570013</v>
          </cell>
          <cell r="B635" t="str">
            <v>Open</v>
          </cell>
          <cell r="C635" t="str">
            <v>A/R Affil - CSX Equipment Leasing LLC</v>
          </cell>
        </row>
        <row r="636">
          <cell r="A636" t="str">
            <v>10570014</v>
          </cell>
          <cell r="B636" t="str">
            <v>Open</v>
          </cell>
          <cell r="C636" t="str">
            <v>A/R Affil - CSX Vessel Company LLC</v>
          </cell>
        </row>
        <row r="637">
          <cell r="A637" t="str">
            <v>10570015</v>
          </cell>
          <cell r="B637" t="str">
            <v>Closed</v>
          </cell>
          <cell r="C637" t="str">
            <v>A/R-AFFIL-ACCR-ACLC</v>
          </cell>
        </row>
        <row r="638">
          <cell r="A638" t="str">
            <v>10570016</v>
          </cell>
          <cell r="B638" t="str">
            <v>Closed</v>
          </cell>
          <cell r="C638" t="str">
            <v>A/R Affil - CSX Domestic Shipping Corp</v>
          </cell>
        </row>
        <row r="639">
          <cell r="A639" t="str">
            <v>10570017</v>
          </cell>
          <cell r="B639" t="str">
            <v>Open</v>
          </cell>
          <cell r="C639" t="str">
            <v>A/R-AFFIL-CSX RESIDUAL MARITIME CORP</v>
          </cell>
        </row>
        <row r="640">
          <cell r="A640" t="str">
            <v>10570018</v>
          </cell>
          <cell r="B640" t="str">
            <v>Closed</v>
          </cell>
          <cell r="C640" t="str">
            <v>A/R-AFFIL-ACCR-CAMI</v>
          </cell>
        </row>
        <row r="641">
          <cell r="A641" t="str">
            <v>1057001X</v>
          </cell>
          <cell r="B641" t="str">
            <v>Closed</v>
          </cell>
          <cell r="C641" t="str">
            <v>CSX COMMERICAL SERVICES</v>
          </cell>
        </row>
        <row r="642">
          <cell r="A642" t="str">
            <v>10570020</v>
          </cell>
          <cell r="B642" t="str">
            <v>Closed</v>
          </cell>
          <cell r="C642" t="str">
            <v>A/R-AFFIL-ACCR-BIDS</v>
          </cell>
        </row>
        <row r="643">
          <cell r="A643" t="str">
            <v>10570021</v>
          </cell>
          <cell r="B643" t="str">
            <v>Closed</v>
          </cell>
          <cell r="C643" t="str">
            <v>DISABLED</v>
          </cell>
        </row>
        <row r="644">
          <cell r="A644" t="str">
            <v>10570022</v>
          </cell>
          <cell r="B644" t="str">
            <v>Closed</v>
          </cell>
          <cell r="C644" t="str">
            <v>A/R-AFFIL-ACCR-BPIC</v>
          </cell>
        </row>
        <row r="645">
          <cell r="A645" t="str">
            <v>10570023</v>
          </cell>
          <cell r="B645" t="str">
            <v>Closed</v>
          </cell>
          <cell r="C645" t="str">
            <v>A/R-AFFIL-BRWN</v>
          </cell>
        </row>
        <row r="646">
          <cell r="A646" t="str">
            <v>10570024</v>
          </cell>
          <cell r="B646" t="str">
            <v>Closed</v>
          </cell>
          <cell r="C646" t="str">
            <v>A/R-AFFIL-ACCR-BRWN</v>
          </cell>
        </row>
        <row r="647">
          <cell r="A647" t="str">
            <v>10570025</v>
          </cell>
          <cell r="B647" t="str">
            <v>Open</v>
          </cell>
          <cell r="C647" t="str">
            <v>A/R-AFFIL-ACCR-CAP MGMT</v>
          </cell>
        </row>
        <row r="648">
          <cell r="A648" t="str">
            <v>10570026</v>
          </cell>
          <cell r="B648" t="str">
            <v>Closed</v>
          </cell>
          <cell r="C648" t="str">
            <v>A/R-AFFIL-ACCR-CAN</v>
          </cell>
        </row>
        <row r="649">
          <cell r="A649" t="str">
            <v>10570027</v>
          </cell>
          <cell r="B649" t="str">
            <v>Closed</v>
          </cell>
          <cell r="C649" t="str">
            <v>A/R-AFFIL-OSPRE</v>
          </cell>
        </row>
        <row r="650">
          <cell r="A650" t="str">
            <v>1057002X</v>
          </cell>
          <cell r="B650" t="str">
            <v>Closed</v>
          </cell>
          <cell r="C650" t="str">
            <v>CSX SERVICES,INC</v>
          </cell>
        </row>
        <row r="651">
          <cell r="A651" t="str">
            <v>10570030</v>
          </cell>
          <cell r="B651" t="str">
            <v>Closed</v>
          </cell>
          <cell r="C651" t="str">
            <v>A/R-AFFIL-ACCR-CBUS</v>
          </cell>
        </row>
        <row r="652">
          <cell r="A652" t="str">
            <v>10570031</v>
          </cell>
          <cell r="B652" t="str">
            <v>Closed</v>
          </cell>
          <cell r="C652" t="str">
            <v>A/R-AFFIL-ACCR-CCLC</v>
          </cell>
        </row>
        <row r="653">
          <cell r="A653" t="str">
            <v>10570032</v>
          </cell>
          <cell r="B653" t="str">
            <v>Closed</v>
          </cell>
          <cell r="C653" t="str">
            <v>A/R-AFFIL-ACCR-CFSI</v>
          </cell>
        </row>
        <row r="654">
          <cell r="A654" t="str">
            <v>10570033</v>
          </cell>
          <cell r="B654" t="str">
            <v>Closed</v>
          </cell>
          <cell r="C654" t="str">
            <v>A/R-AFFIL-CFSI</v>
          </cell>
        </row>
        <row r="655">
          <cell r="A655" t="str">
            <v>10570034</v>
          </cell>
          <cell r="B655" t="str">
            <v>Closed</v>
          </cell>
          <cell r="C655" t="str">
            <v>A/R-AFFIL-CDSC</v>
          </cell>
        </row>
        <row r="656">
          <cell r="A656" t="str">
            <v>10570035</v>
          </cell>
          <cell r="B656" t="str">
            <v>Open</v>
          </cell>
          <cell r="C656" t="str">
            <v>A/R-AFFIL-ACCR-FEP</v>
          </cell>
        </row>
        <row r="657">
          <cell r="A657" t="str">
            <v>10570037</v>
          </cell>
          <cell r="B657" t="str">
            <v>Closed</v>
          </cell>
          <cell r="C657" t="str">
            <v>A/R-AFFIL-ACCR-BRIDGEPORT</v>
          </cell>
        </row>
        <row r="658">
          <cell r="A658" t="str">
            <v>1057003X</v>
          </cell>
          <cell r="B658" t="str">
            <v>Closed</v>
          </cell>
          <cell r="C658" t="str">
            <v>R F &amp; P RAILROAD</v>
          </cell>
        </row>
        <row r="659">
          <cell r="A659" t="str">
            <v>10570040</v>
          </cell>
          <cell r="B659" t="str">
            <v>Closed</v>
          </cell>
          <cell r="C659" t="str">
            <v>A/R-AFFIL-ACCR-CLIS</v>
          </cell>
        </row>
        <row r="660">
          <cell r="A660" t="str">
            <v>10570042</v>
          </cell>
          <cell r="B660" t="str">
            <v>Closed</v>
          </cell>
          <cell r="C660" t="str">
            <v>A/R-AFFIL-ACCR-CLLC</v>
          </cell>
        </row>
        <row r="661">
          <cell r="A661" t="str">
            <v>10570043</v>
          </cell>
          <cell r="B661" t="str">
            <v>Closed</v>
          </cell>
          <cell r="C661" t="str">
            <v>A/R-AFFIL-CLLC</v>
          </cell>
        </row>
        <row r="662">
          <cell r="A662" t="str">
            <v>10570044</v>
          </cell>
          <cell r="B662" t="str">
            <v>Closed</v>
          </cell>
          <cell r="C662" t="str">
            <v>USE FOR FUTURE USE</v>
          </cell>
        </row>
        <row r="663">
          <cell r="A663" t="str">
            <v>10570045</v>
          </cell>
          <cell r="B663" t="str">
            <v>Closed</v>
          </cell>
          <cell r="C663" t="str">
            <v>A/R-AFFIL-ACCR-CRBZ</v>
          </cell>
        </row>
        <row r="664">
          <cell r="A664" t="str">
            <v>10570046</v>
          </cell>
          <cell r="B664" t="str">
            <v>Open</v>
          </cell>
          <cell r="C664" t="str">
            <v>A/R-AFFIL-ACCR-CNP</v>
          </cell>
        </row>
        <row r="665">
          <cell r="A665" t="str">
            <v>10570047</v>
          </cell>
          <cell r="B665" t="str">
            <v>Closed</v>
          </cell>
          <cell r="C665" t="str">
            <v>A/R-AFFIL-CRCH</v>
          </cell>
        </row>
        <row r="666">
          <cell r="A666" t="str">
            <v>10570048</v>
          </cell>
          <cell r="B666" t="str">
            <v>Open</v>
          </cell>
          <cell r="C666" t="str">
            <v>A/R-AFFIL-ACCR-CRHC</v>
          </cell>
        </row>
        <row r="667">
          <cell r="A667" t="str">
            <v>1057004X</v>
          </cell>
          <cell r="B667" t="str">
            <v>Closed</v>
          </cell>
          <cell r="C667" t="str">
            <v>CONTRACT PROGRAM-USE SPECIFIC ACCT</v>
          </cell>
        </row>
        <row r="668">
          <cell r="A668" t="str">
            <v>10570050</v>
          </cell>
          <cell r="B668" t="str">
            <v>Open</v>
          </cell>
          <cell r="C668" t="str">
            <v>A/R-AFFIL-ACCR-CSIP</v>
          </cell>
        </row>
        <row r="669">
          <cell r="A669" t="str">
            <v>10570052</v>
          </cell>
          <cell r="B669" t="str">
            <v>Closed</v>
          </cell>
          <cell r="C669" t="str">
            <v>A/R-AFFIL-ACCR-CSIS</v>
          </cell>
        </row>
        <row r="670">
          <cell r="A670" t="str">
            <v>10570055</v>
          </cell>
          <cell r="B670" t="str">
            <v>Closed</v>
          </cell>
          <cell r="C670" t="str">
            <v>A/R-AFFIL-ACCR-CSRP</v>
          </cell>
        </row>
        <row r="671">
          <cell r="A671" t="str">
            <v>1057005X</v>
          </cell>
          <cell r="B671" t="str">
            <v>Closed</v>
          </cell>
          <cell r="C671" t="str">
            <v>CSX TRADE RECEIVABLES-II</v>
          </cell>
        </row>
        <row r="672">
          <cell r="A672" t="str">
            <v>10570060</v>
          </cell>
          <cell r="B672" t="str">
            <v>Closed</v>
          </cell>
          <cell r="C672" t="str">
            <v>A/R-AFFIL-ACCR-CSXI</v>
          </cell>
        </row>
        <row r="673">
          <cell r="A673" t="str">
            <v>10570061</v>
          </cell>
          <cell r="B673" t="str">
            <v>Closed</v>
          </cell>
          <cell r="C673" t="str">
            <v>A/R-AFFIL-ACCR-CVES</v>
          </cell>
        </row>
        <row r="674">
          <cell r="A674" t="str">
            <v>10570065</v>
          </cell>
          <cell r="B674" t="str">
            <v>Closed</v>
          </cell>
          <cell r="C674" t="str">
            <v>A/R-AFFIL-ACCR-CSXL</v>
          </cell>
        </row>
        <row r="675">
          <cell r="A675" t="str">
            <v>1057006X</v>
          </cell>
          <cell r="B675" t="str">
            <v>Closed</v>
          </cell>
          <cell r="C675" t="str">
            <v>INTERMODAL PROD CHG REC 1</v>
          </cell>
        </row>
        <row r="676">
          <cell r="A676" t="str">
            <v>10570070</v>
          </cell>
          <cell r="B676" t="str">
            <v>Closed</v>
          </cell>
          <cell r="C676" t="str">
            <v>A/R-AFFIL-ACCR-CSXM</v>
          </cell>
        </row>
        <row r="677">
          <cell r="A677" t="str">
            <v>10570075</v>
          </cell>
          <cell r="B677" t="str">
            <v>Closed</v>
          </cell>
          <cell r="C677" t="str">
            <v>A/R-AFFIL-ACCR-CSXR</v>
          </cell>
        </row>
        <row r="678">
          <cell r="A678" t="str">
            <v>1057007X</v>
          </cell>
          <cell r="B678" t="str">
            <v>Closed</v>
          </cell>
          <cell r="C678" t="str">
            <v>DISABLED</v>
          </cell>
        </row>
        <row r="679">
          <cell r="A679" t="str">
            <v>10570080</v>
          </cell>
          <cell r="B679" t="str">
            <v>Closed</v>
          </cell>
          <cell r="C679" t="str">
            <v>A/R-AFFIL-ACCR-CSXT</v>
          </cell>
        </row>
        <row r="680">
          <cell r="A680" t="str">
            <v>10570081</v>
          </cell>
          <cell r="B680" t="str">
            <v>Closed</v>
          </cell>
          <cell r="C680" t="str">
            <v>A/R-AFFIL-ACCR-CSXTIP</v>
          </cell>
        </row>
        <row r="681">
          <cell r="A681" t="str">
            <v>10570082</v>
          </cell>
          <cell r="B681" t="str">
            <v>Closed</v>
          </cell>
          <cell r="C681" t="str">
            <v>A/R-AFFIL-ACCR-CSXTEC</v>
          </cell>
        </row>
        <row r="682">
          <cell r="A682" t="str">
            <v>10570083</v>
          </cell>
          <cell r="B682" t="str">
            <v>Closed</v>
          </cell>
          <cell r="C682" t="str">
            <v>A/R-AFFIL-ACCR-ECOT</v>
          </cell>
        </row>
        <row r="683">
          <cell r="A683" t="str">
            <v>10570085</v>
          </cell>
          <cell r="B683" t="str">
            <v>Closed</v>
          </cell>
          <cell r="C683" t="str">
            <v>A/R-AFFIL-ACCR-CTI</v>
          </cell>
        </row>
        <row r="684">
          <cell r="A684" t="str">
            <v>10570086</v>
          </cell>
          <cell r="B684" t="str">
            <v>Closed</v>
          </cell>
          <cell r="C684" t="str">
            <v>A/R-AFFIL-CTIH</v>
          </cell>
        </row>
        <row r="685">
          <cell r="A685" t="str">
            <v>10570087</v>
          </cell>
          <cell r="B685" t="str">
            <v>Closed</v>
          </cell>
          <cell r="C685" t="str">
            <v>A/R-AFFIL-ACCR-CTIH</v>
          </cell>
        </row>
        <row r="686">
          <cell r="A686" t="str">
            <v>1057008X</v>
          </cell>
          <cell r="B686" t="str">
            <v>Closed</v>
          </cell>
          <cell r="C686" t="str">
            <v>DISABLED</v>
          </cell>
        </row>
        <row r="687">
          <cell r="A687" t="str">
            <v>10570090</v>
          </cell>
          <cell r="B687" t="str">
            <v>Closed</v>
          </cell>
          <cell r="C687" t="str">
            <v>A/R-AFFIL-ACCR-CTRC</v>
          </cell>
        </row>
        <row r="688">
          <cell r="A688" t="str">
            <v>10570095</v>
          </cell>
          <cell r="B688" t="str">
            <v>Open</v>
          </cell>
          <cell r="C688" t="str">
            <v>A/R-AFFIL-ACCR-CTRT</v>
          </cell>
        </row>
        <row r="689">
          <cell r="A689" t="str">
            <v>10570096</v>
          </cell>
          <cell r="B689" t="str">
            <v>Open</v>
          </cell>
          <cell r="C689" t="str">
            <v>A/R-AFFIL-ACCR-CVI</v>
          </cell>
        </row>
        <row r="690">
          <cell r="A690" t="str">
            <v>10570098</v>
          </cell>
          <cell r="B690" t="str">
            <v>Closed</v>
          </cell>
          <cell r="C690" t="str">
            <v>A/R-AFFIL-ACCR-CDSC</v>
          </cell>
        </row>
        <row r="691">
          <cell r="A691" t="str">
            <v>10570099</v>
          </cell>
          <cell r="B691" t="str">
            <v>Closed</v>
          </cell>
          <cell r="C691" t="str">
            <v>A/R-AFFIL-ACCR-EQPT</v>
          </cell>
        </row>
        <row r="692">
          <cell r="A692" t="str">
            <v>1057009X</v>
          </cell>
          <cell r="B692" t="str">
            <v>Closed</v>
          </cell>
          <cell r="C692" t="str">
            <v>N CHARLESTON TERMINAL CO</v>
          </cell>
        </row>
        <row r="693">
          <cell r="A693" t="str">
            <v>10570100</v>
          </cell>
          <cell r="B693" t="str">
            <v>Closed</v>
          </cell>
          <cell r="C693" t="str">
            <v>A/R-AFFIL-ACCR-EURP</v>
          </cell>
        </row>
        <row r="694">
          <cell r="A694" t="str">
            <v>10570105</v>
          </cell>
          <cell r="B694" t="str">
            <v>Closed</v>
          </cell>
          <cell r="C694" t="str">
            <v>A/R-AFFIL-ACCR-FIN MGMT</v>
          </cell>
        </row>
        <row r="695">
          <cell r="A695" t="str">
            <v>1057010X</v>
          </cell>
          <cell r="B695" t="str">
            <v>Closed</v>
          </cell>
          <cell r="C695" t="str">
            <v>DISABLED</v>
          </cell>
        </row>
        <row r="696">
          <cell r="A696" t="str">
            <v>10570110</v>
          </cell>
          <cell r="B696" t="str">
            <v>Open</v>
          </cell>
          <cell r="C696" t="str">
            <v>A/R-AFFIL-GREENBRIER</v>
          </cell>
        </row>
        <row r="697">
          <cell r="A697" t="str">
            <v>10570115</v>
          </cell>
          <cell r="B697" t="str">
            <v>Closed</v>
          </cell>
          <cell r="C697" t="str">
            <v>A/R-AFFIL-ACCR-GRTE</v>
          </cell>
        </row>
        <row r="698">
          <cell r="A698" t="str">
            <v>10570117</v>
          </cell>
          <cell r="B698" t="str">
            <v>Closed</v>
          </cell>
          <cell r="C698" t="str">
            <v>A/R-AFFIL-ACCR-HOLDING BENEFIT</v>
          </cell>
        </row>
        <row r="699">
          <cell r="A699" t="str">
            <v>10570118</v>
          </cell>
          <cell r="B699" t="str">
            <v>Open</v>
          </cell>
          <cell r="C699" t="str">
            <v>A/R-AFFIL-ACCR-HOLD BENE BILLED</v>
          </cell>
        </row>
        <row r="700">
          <cell r="A700" t="str">
            <v>1057011X</v>
          </cell>
          <cell r="B700" t="str">
            <v>Closed</v>
          </cell>
          <cell r="C700" t="str">
            <v>DISABLED</v>
          </cell>
        </row>
        <row r="701">
          <cell r="A701" t="str">
            <v>10570120</v>
          </cell>
          <cell r="B701" t="str">
            <v>Closed</v>
          </cell>
          <cell r="C701" t="str">
            <v>A/R-AFFIL-CSX INSURANCE</v>
          </cell>
        </row>
        <row r="702">
          <cell r="A702" t="str">
            <v>10570125</v>
          </cell>
          <cell r="B702" t="str">
            <v>Closed</v>
          </cell>
          <cell r="C702" t="str">
            <v>A/R-AFFIL-ACCR-JCDC</v>
          </cell>
        </row>
        <row r="703">
          <cell r="A703" t="str">
            <v>10570127</v>
          </cell>
          <cell r="B703" t="str">
            <v>Closed</v>
          </cell>
          <cell r="C703" t="str">
            <v>A/R-AFFIL-ACCR-JCRI</v>
          </cell>
        </row>
        <row r="704">
          <cell r="A704" t="str">
            <v>10570128</v>
          </cell>
          <cell r="B704" t="str">
            <v>Closed</v>
          </cell>
          <cell r="C704" t="str">
            <v>A/R-AFFIL-JCRI</v>
          </cell>
        </row>
        <row r="705">
          <cell r="A705" t="str">
            <v>10570129</v>
          </cell>
          <cell r="B705" t="str">
            <v>Closed</v>
          </cell>
          <cell r="C705" t="str">
            <v>A/R-AFFIL-ACCR-MATERIALS-SRS/CSXT</v>
          </cell>
        </row>
        <row r="706">
          <cell r="A706" t="str">
            <v>1057012X</v>
          </cell>
          <cell r="B706" t="str">
            <v>Closed</v>
          </cell>
          <cell r="C706" t="str">
            <v>CSX INTERMODAL, INC</v>
          </cell>
        </row>
        <row r="707">
          <cell r="A707" t="str">
            <v>10570130</v>
          </cell>
          <cell r="B707" t="str">
            <v>Closed</v>
          </cell>
          <cell r="C707" t="str">
            <v>A/R-AFFIL-ACCR-LEASING CORP</v>
          </cell>
        </row>
        <row r="708">
          <cell r="A708" t="str">
            <v>10570131</v>
          </cell>
          <cell r="B708" t="str">
            <v>Open</v>
          </cell>
          <cell r="C708" t="str">
            <v>AR-AFFIL-ACCR-PAYROLL SVCS</v>
          </cell>
        </row>
        <row r="709">
          <cell r="A709" t="str">
            <v>10570132</v>
          </cell>
          <cell r="B709" t="str">
            <v>Open</v>
          </cell>
          <cell r="C709" t="str">
            <v>AR-AFFIL-ACCR-NON-RAIL PAYROLL SVCS</v>
          </cell>
        </row>
        <row r="710">
          <cell r="A710" t="str">
            <v>10570133</v>
          </cell>
          <cell r="B710" t="str">
            <v>Open</v>
          </cell>
          <cell r="C710" t="str">
            <v>A/R-AFFIL-ACCR-MISC OTH INTERCO</v>
          </cell>
        </row>
        <row r="711">
          <cell r="A711" t="str">
            <v>10570134</v>
          </cell>
          <cell r="B711" t="str">
            <v>Open</v>
          </cell>
          <cell r="C711" t="str">
            <v>A/R-AFFIL-ACCR-CANADIAN P/R-GERMAN</v>
          </cell>
        </row>
        <row r="712">
          <cell r="A712" t="str">
            <v>10570135</v>
          </cell>
          <cell r="B712" t="str">
            <v>Closed</v>
          </cell>
          <cell r="C712" t="str">
            <v>AFFIL-ACCT-MDAL</v>
          </cell>
        </row>
        <row r="713">
          <cell r="A713" t="str">
            <v>10570136</v>
          </cell>
          <cell r="B713" t="str">
            <v>Closed</v>
          </cell>
          <cell r="C713" t="str">
            <v>DISABLED</v>
          </cell>
        </row>
        <row r="714">
          <cell r="A714" t="str">
            <v>10570137</v>
          </cell>
          <cell r="B714" t="str">
            <v>Closed</v>
          </cell>
          <cell r="C714" t="str">
            <v>DISABLED</v>
          </cell>
        </row>
        <row r="715">
          <cell r="A715" t="str">
            <v>10570138</v>
          </cell>
          <cell r="B715" t="str">
            <v>Closed</v>
          </cell>
          <cell r="C715" t="str">
            <v>A/R-AFFIL-ACCR-RUS</v>
          </cell>
        </row>
        <row r="716">
          <cell r="A716" t="str">
            <v>10570139</v>
          </cell>
          <cell r="B716" t="str">
            <v>Closed</v>
          </cell>
          <cell r="C716" t="str">
            <v>A/R-AFFIL-ACCR-COPT</v>
          </cell>
        </row>
        <row r="717">
          <cell r="A717" t="str">
            <v>1057013X</v>
          </cell>
          <cell r="B717" t="str">
            <v>Closed</v>
          </cell>
          <cell r="C717" t="str">
            <v>CSX LOGISTICS, INC</v>
          </cell>
        </row>
        <row r="718">
          <cell r="A718" t="str">
            <v>10570140</v>
          </cell>
          <cell r="B718" t="str">
            <v>Closed</v>
          </cell>
          <cell r="C718" t="str">
            <v>A/R-AFFIL-ACCR-SLND</v>
          </cell>
        </row>
        <row r="719">
          <cell r="A719" t="str">
            <v>10570141</v>
          </cell>
          <cell r="B719" t="str">
            <v>Closed</v>
          </cell>
          <cell r="C719" t="str">
            <v>A/R-AFFIL-ACCR-SL INDIA</v>
          </cell>
        </row>
        <row r="720">
          <cell r="A720" t="str">
            <v>10570142</v>
          </cell>
          <cell r="B720" t="str">
            <v>Closed</v>
          </cell>
          <cell r="C720" t="str">
            <v>A/R-AFFIL-ACCR-SL JAPAN</v>
          </cell>
        </row>
        <row r="721">
          <cell r="A721" t="str">
            <v>10570143</v>
          </cell>
          <cell r="B721" t="str">
            <v>Closed</v>
          </cell>
          <cell r="C721" t="str">
            <v>A/R-AFFIL-ACCR-SL NETHERLAND</v>
          </cell>
        </row>
        <row r="722">
          <cell r="A722" t="str">
            <v>10570144</v>
          </cell>
          <cell r="B722" t="str">
            <v>Closed</v>
          </cell>
          <cell r="C722" t="str">
            <v>A/R-AFFIL-ACCR-SL ORIENT</v>
          </cell>
        </row>
        <row r="723">
          <cell r="A723" t="str">
            <v>10570145</v>
          </cell>
          <cell r="B723" t="str">
            <v>Closed</v>
          </cell>
          <cell r="C723" t="str">
            <v>A/R-AFFIL-ACCR-TDSI</v>
          </cell>
        </row>
        <row r="724">
          <cell r="A724" t="str">
            <v>10570146</v>
          </cell>
          <cell r="B724" t="str">
            <v>Closed</v>
          </cell>
          <cell r="C724" t="str">
            <v>A/R-AFFIL-ACCR-SL SPAIN</v>
          </cell>
        </row>
        <row r="725">
          <cell r="A725" t="str">
            <v>10570147</v>
          </cell>
          <cell r="B725" t="str">
            <v>Closed</v>
          </cell>
          <cell r="C725" t="str">
            <v>A/R-AFFIL-ACCR-OSPRE</v>
          </cell>
        </row>
        <row r="726">
          <cell r="A726" t="str">
            <v>10570149</v>
          </cell>
          <cell r="B726" t="str">
            <v>Closed</v>
          </cell>
          <cell r="C726" t="str">
            <v>A/R-AFFIL-ACCR-CRP</v>
          </cell>
        </row>
        <row r="727">
          <cell r="A727" t="str">
            <v>1057014X</v>
          </cell>
          <cell r="B727" t="str">
            <v>Closed</v>
          </cell>
          <cell r="C727" t="str">
            <v>CSX/SEALAND-</v>
          </cell>
        </row>
        <row r="728">
          <cell r="A728" t="str">
            <v>10570150</v>
          </cell>
          <cell r="B728" t="str">
            <v>Closed</v>
          </cell>
          <cell r="C728" t="str">
            <v>A/R-AFFIL-ACCR-TECH</v>
          </cell>
        </row>
        <row r="729">
          <cell r="A729" t="str">
            <v>10570153</v>
          </cell>
          <cell r="B729" t="str">
            <v>Closed</v>
          </cell>
          <cell r="C729" t="str">
            <v>A/R-AFFIL-ACCR-TRANSFLO</v>
          </cell>
        </row>
        <row r="730">
          <cell r="A730" t="str">
            <v>10570155</v>
          </cell>
          <cell r="B730" t="str">
            <v>Closed</v>
          </cell>
          <cell r="C730" t="str">
            <v>A/R-AFFIL-ACCR-TXGA</v>
          </cell>
        </row>
        <row r="731">
          <cell r="A731" t="str">
            <v>1057015X</v>
          </cell>
          <cell r="B731" t="str">
            <v>Closed</v>
          </cell>
          <cell r="C731" t="str">
            <v>TOTAL DISTRIBUTION SVCS</v>
          </cell>
        </row>
        <row r="732">
          <cell r="A732" t="str">
            <v>10570160</v>
          </cell>
          <cell r="B732" t="str">
            <v>Closed</v>
          </cell>
          <cell r="C732" t="str">
            <v>A/R-AFFIL-ACCR-YUKON PACIFIC</v>
          </cell>
        </row>
        <row r="733">
          <cell r="A733" t="str">
            <v>10570161</v>
          </cell>
          <cell r="B733" t="str">
            <v>Closed</v>
          </cell>
          <cell r="C733" t="str">
            <v>A/R-AFFIL-ACCR-SLDM</v>
          </cell>
        </row>
        <row r="734">
          <cell r="A734" t="str">
            <v>10570162</v>
          </cell>
          <cell r="B734" t="str">
            <v>Open</v>
          </cell>
          <cell r="C734" t="str">
            <v>A/R-AFFIL-SL WORLD TERMINALS</v>
          </cell>
        </row>
        <row r="735">
          <cell r="A735" t="str">
            <v>10570163</v>
          </cell>
          <cell r="B735" t="str">
            <v>Closed</v>
          </cell>
          <cell r="C735" t="str">
            <v>A/R-AFFIL-ACCR-CSX FIBER NETWORKS LLC</v>
          </cell>
        </row>
        <row r="736">
          <cell r="A736" t="str">
            <v>10570164</v>
          </cell>
          <cell r="B736" t="str">
            <v>Closed</v>
          </cell>
          <cell r="C736" t="str">
            <v>A/R-AFFIL-ACCR-SLAT</v>
          </cell>
        </row>
        <row r="737">
          <cell r="A737" t="str">
            <v>10570165</v>
          </cell>
          <cell r="B737" t="str">
            <v>Open</v>
          </cell>
          <cell r="C737" t="str">
            <v>A/R-AFFIL-ACCR CONSOLIDATED</v>
          </cell>
        </row>
        <row r="738">
          <cell r="A738" t="str">
            <v>1057016X</v>
          </cell>
          <cell r="B738" t="str">
            <v>Closed</v>
          </cell>
          <cell r="C738" t="str">
            <v>CSX REALTY</v>
          </cell>
        </row>
        <row r="739">
          <cell r="A739" t="str">
            <v>10570170</v>
          </cell>
          <cell r="B739" t="str">
            <v>Open</v>
          </cell>
          <cell r="C739" t="str">
            <v>A/R-AFFIL-ACCT</v>
          </cell>
        </row>
        <row r="740">
          <cell r="A740" t="str">
            <v>10570175</v>
          </cell>
          <cell r="B740" t="str">
            <v>Closed</v>
          </cell>
          <cell r="C740" t="str">
            <v>A/R-AFFIL-ACLC</v>
          </cell>
        </row>
        <row r="741">
          <cell r="A741" t="str">
            <v>1057017X</v>
          </cell>
          <cell r="B741" t="str">
            <v>Closed</v>
          </cell>
          <cell r="C741" t="str">
            <v>DISABLED-HIGH POINT THOMASVILLE&amp;DEN</v>
          </cell>
        </row>
        <row r="742">
          <cell r="A742" t="str">
            <v>10570180</v>
          </cell>
          <cell r="B742" t="str">
            <v>Open</v>
          </cell>
          <cell r="C742" t="str">
            <v>A/R-AFFIL-AM COMM MARINE</v>
          </cell>
        </row>
        <row r="743">
          <cell r="A743" t="str">
            <v>10570185</v>
          </cell>
          <cell r="B743" t="str">
            <v>Closed</v>
          </cell>
          <cell r="C743" t="str">
            <v>A/R-AFFIL-AUG &amp; SUMMERVILLE</v>
          </cell>
        </row>
        <row r="744">
          <cell r="A744" t="str">
            <v>1057018X</v>
          </cell>
          <cell r="B744" t="str">
            <v>Closed</v>
          </cell>
          <cell r="C744" t="str">
            <v>DUE FROM SBD-BILLS REC</v>
          </cell>
        </row>
        <row r="745">
          <cell r="A745" t="str">
            <v>10570190</v>
          </cell>
          <cell r="B745" t="str">
            <v>Closed</v>
          </cell>
          <cell r="C745" t="str">
            <v>A/R-AFFIL-BEAVER STREET</v>
          </cell>
        </row>
        <row r="746">
          <cell r="A746" t="str">
            <v>10570195</v>
          </cell>
          <cell r="B746" t="str">
            <v>Closed</v>
          </cell>
          <cell r="C746" t="str">
            <v>A/R-AFFIL-BIDS</v>
          </cell>
        </row>
        <row r="747">
          <cell r="A747" t="str">
            <v>10570196</v>
          </cell>
          <cell r="B747" t="str">
            <v>Closed</v>
          </cell>
          <cell r="C747" t="str">
            <v>A/R-AFFIL-BPIC</v>
          </cell>
        </row>
        <row r="748">
          <cell r="A748" t="str">
            <v>10570198</v>
          </cell>
          <cell r="B748" t="str">
            <v>Closed</v>
          </cell>
          <cell r="C748" t="str">
            <v>A/R-AFFIL-CAMI</v>
          </cell>
        </row>
        <row r="749">
          <cell r="A749" t="str">
            <v>1057019X</v>
          </cell>
          <cell r="B749" t="str">
            <v>Closed</v>
          </cell>
          <cell r="C749" t="str">
            <v>TRAILER TRAIN-</v>
          </cell>
        </row>
        <row r="750">
          <cell r="A750" t="str">
            <v>10570200</v>
          </cell>
          <cell r="B750" t="str">
            <v>Open</v>
          </cell>
          <cell r="C750" t="str">
            <v>A/R-AFFIL-CAP MGMT</v>
          </cell>
        </row>
        <row r="751">
          <cell r="A751" t="str">
            <v>10570205</v>
          </cell>
          <cell r="B751" t="str">
            <v>Closed</v>
          </cell>
          <cell r="C751" t="str">
            <v>A/R-AFFIL-CBRZ</v>
          </cell>
        </row>
        <row r="752">
          <cell r="A752" t="str">
            <v>1057020X</v>
          </cell>
          <cell r="B752" t="str">
            <v>Closed</v>
          </cell>
          <cell r="C752" t="str">
            <v>DISABLED</v>
          </cell>
        </row>
        <row r="753">
          <cell r="A753" t="str">
            <v>10570210</v>
          </cell>
          <cell r="B753" t="str">
            <v>Open</v>
          </cell>
          <cell r="C753" t="str">
            <v>A/R-AFFIL-CBUS</v>
          </cell>
        </row>
        <row r="754">
          <cell r="A754" t="str">
            <v>10570211</v>
          </cell>
          <cell r="B754" t="str">
            <v>Open</v>
          </cell>
          <cell r="C754" t="str">
            <v>A/R-AFFIL-CCLC</v>
          </cell>
        </row>
        <row r="755">
          <cell r="A755" t="str">
            <v>10570212</v>
          </cell>
          <cell r="B755" t="str">
            <v>Open</v>
          </cell>
          <cell r="C755" t="str">
            <v>A/R-AFFIL-CSX FIBER NETWORKS LLC</v>
          </cell>
        </row>
        <row r="756">
          <cell r="A756" t="str">
            <v>10570213</v>
          </cell>
          <cell r="B756" t="str">
            <v>Closed</v>
          </cell>
          <cell r="C756" t="str">
            <v>A/R-AFFIL-CVES</v>
          </cell>
        </row>
        <row r="757">
          <cell r="A757" t="str">
            <v>10570215</v>
          </cell>
          <cell r="B757" t="str">
            <v>Closed</v>
          </cell>
          <cell r="C757" t="str">
            <v>A/R-AFFIL-CHESSIE COMPUTER</v>
          </cell>
        </row>
        <row r="758">
          <cell r="A758" t="str">
            <v>1057021X</v>
          </cell>
          <cell r="B758" t="str">
            <v>Closed</v>
          </cell>
          <cell r="C758" t="str">
            <v>CSX INTERMODAL</v>
          </cell>
        </row>
        <row r="759">
          <cell r="A759" t="str">
            <v>10570220</v>
          </cell>
          <cell r="B759" t="str">
            <v>Closed</v>
          </cell>
          <cell r="C759" t="str">
            <v>A/R-AFFIL-CHIN</v>
          </cell>
        </row>
        <row r="760">
          <cell r="A760" t="str">
            <v>10570224</v>
          </cell>
          <cell r="B760" t="str">
            <v>Closed</v>
          </cell>
          <cell r="C760" t="str">
            <v>A/R-AFFIL-CONRAIL-ENVIRONMENTAL</v>
          </cell>
        </row>
        <row r="761">
          <cell r="A761" t="str">
            <v>10570225</v>
          </cell>
          <cell r="B761" t="str">
            <v>Closed</v>
          </cell>
          <cell r="C761" t="str">
            <v>A/R-AFFIL-CMEX</v>
          </cell>
        </row>
        <row r="762">
          <cell r="A762" t="str">
            <v>10570226</v>
          </cell>
          <cell r="B762" t="str">
            <v>Closed</v>
          </cell>
          <cell r="C762" t="str">
            <v>A/R-AFFIL-CONRAIL-PERSONAL INJURY</v>
          </cell>
        </row>
        <row r="763">
          <cell r="A763" t="str">
            <v>10570228</v>
          </cell>
          <cell r="B763" t="str">
            <v>Open</v>
          </cell>
          <cell r="C763" t="str">
            <v>A/R-AFFIL-CONRAIL-ADVANCES</v>
          </cell>
        </row>
        <row r="764">
          <cell r="A764" t="str">
            <v>1057022X</v>
          </cell>
          <cell r="B764" t="str">
            <v>Closed</v>
          </cell>
          <cell r="C764" t="str">
            <v>DISABLED</v>
          </cell>
        </row>
        <row r="765">
          <cell r="A765" t="str">
            <v>10570230</v>
          </cell>
          <cell r="B765" t="str">
            <v>Closed</v>
          </cell>
          <cell r="C765" t="str">
            <v>A/R-AFFIL-CMX TRUCKING</v>
          </cell>
        </row>
        <row r="766">
          <cell r="A766" t="str">
            <v>10570232</v>
          </cell>
          <cell r="B766" t="str">
            <v>Closed</v>
          </cell>
          <cell r="C766" t="str">
            <v>A/R-AFFIL-CSXT-OP AGREEMENT-EQUIP</v>
          </cell>
        </row>
        <row r="767">
          <cell r="A767" t="str">
            <v>10570235</v>
          </cell>
          <cell r="B767" t="str">
            <v>Closed</v>
          </cell>
          <cell r="C767" t="str">
            <v>A/R-AFFIL-CORP</v>
          </cell>
        </row>
        <row r="768">
          <cell r="A768" t="str">
            <v>10570236</v>
          </cell>
          <cell r="B768" t="str">
            <v>Closed</v>
          </cell>
          <cell r="C768" t="str">
            <v>A/R-AFFIL-CORP-POOLED CASH</v>
          </cell>
        </row>
        <row r="769">
          <cell r="A769" t="str">
            <v>10570238</v>
          </cell>
          <cell r="B769" t="str">
            <v>Closed</v>
          </cell>
          <cell r="C769" t="str">
            <v>A/R-AFFIL-CORP-STOCK PLAN TAXES</v>
          </cell>
        </row>
        <row r="770">
          <cell r="A770" t="str">
            <v>1057023X</v>
          </cell>
          <cell r="B770" t="str">
            <v>Closed</v>
          </cell>
          <cell r="C770" t="str">
            <v>DISABLED</v>
          </cell>
        </row>
        <row r="771">
          <cell r="A771" t="str">
            <v>10570240</v>
          </cell>
          <cell r="B771" t="str">
            <v>Open</v>
          </cell>
          <cell r="C771" t="str">
            <v>A/R-AFFIL-CSIP</v>
          </cell>
        </row>
        <row r="772">
          <cell r="A772" t="str">
            <v>10570242</v>
          </cell>
          <cell r="B772" t="str">
            <v>Closed</v>
          </cell>
          <cell r="C772" t="str">
            <v>A/R-AFFIL-CSIS</v>
          </cell>
        </row>
        <row r="773">
          <cell r="A773" t="str">
            <v>10570243</v>
          </cell>
          <cell r="B773" t="str">
            <v>Closed</v>
          </cell>
          <cell r="C773" t="str">
            <v>A/R-AFFIL-CSRT</v>
          </cell>
        </row>
        <row r="774">
          <cell r="A774" t="str">
            <v>10570244</v>
          </cell>
          <cell r="B774" t="str">
            <v>Closed</v>
          </cell>
          <cell r="C774" t="str">
            <v>A/R-AFFIL-CSX CORP-CRR SH</v>
          </cell>
        </row>
        <row r="775">
          <cell r="A775" t="str">
            <v>10570245</v>
          </cell>
          <cell r="B775" t="str">
            <v>Closed</v>
          </cell>
          <cell r="C775" t="str">
            <v>A/R-AFFIL-CSX HOTELS</v>
          </cell>
        </row>
        <row r="776">
          <cell r="A776" t="str">
            <v>1057024X</v>
          </cell>
          <cell r="B776" t="str">
            <v>Closed</v>
          </cell>
          <cell r="C776" t="str">
            <v>N CHARLESTON TERMINAL CO</v>
          </cell>
        </row>
        <row r="777">
          <cell r="A777" t="str">
            <v>10570250</v>
          </cell>
          <cell r="B777" t="str">
            <v>Open</v>
          </cell>
          <cell r="C777" t="str">
            <v>A/R-AFFIL-CSX INTERMODAL</v>
          </cell>
        </row>
        <row r="778">
          <cell r="A778" t="str">
            <v>10570255</v>
          </cell>
          <cell r="B778" t="str">
            <v>Closed</v>
          </cell>
          <cell r="C778" t="str">
            <v>A/R-AFFIL-CSX LOGISTICS</v>
          </cell>
        </row>
        <row r="779">
          <cell r="A779" t="str">
            <v>1057025X</v>
          </cell>
          <cell r="B779" t="str">
            <v>Closed</v>
          </cell>
          <cell r="C779" t="str">
            <v>DISABLED</v>
          </cell>
        </row>
        <row r="780">
          <cell r="A780" t="str">
            <v>10570260</v>
          </cell>
          <cell r="B780" t="str">
            <v>Closed</v>
          </cell>
          <cell r="C780" t="str">
            <v>A/R-AFFIL-CSX MINERALS</v>
          </cell>
        </row>
        <row r="781">
          <cell r="A781" t="str">
            <v>10570262</v>
          </cell>
          <cell r="B781" t="str">
            <v>Closed</v>
          </cell>
          <cell r="C781" t="str">
            <v>A/R-AFFIL-CSX PAYROLL SERVICES</v>
          </cell>
        </row>
        <row r="782">
          <cell r="A782" t="str">
            <v>10570265</v>
          </cell>
          <cell r="B782" t="str">
            <v>Closed</v>
          </cell>
          <cell r="C782" t="str">
            <v>A/R-AFFIL-CSX REALTY</v>
          </cell>
        </row>
        <row r="783">
          <cell r="A783" t="str">
            <v>10570266</v>
          </cell>
          <cell r="B783" t="str">
            <v>Closed</v>
          </cell>
          <cell r="C783" t="str">
            <v>A/R-AFFIL-CSX RUSSIA</v>
          </cell>
        </row>
        <row r="784">
          <cell r="A784" t="str">
            <v>1057026X</v>
          </cell>
          <cell r="B784" t="str">
            <v>Closed</v>
          </cell>
          <cell r="C784" t="str">
            <v>TDSI-CLEARING</v>
          </cell>
        </row>
        <row r="785">
          <cell r="A785" t="str">
            <v>10570270</v>
          </cell>
          <cell r="B785" t="str">
            <v>Open</v>
          </cell>
          <cell r="C785" t="str">
            <v>A/R-AFFIL-CSX TECHNOLOGY</v>
          </cell>
        </row>
        <row r="786">
          <cell r="A786" t="str">
            <v>10570275</v>
          </cell>
          <cell r="B786" t="str">
            <v>Closed</v>
          </cell>
          <cell r="C786" t="str">
            <v>A/R-AFFIL-CSX TRADE REC</v>
          </cell>
        </row>
        <row r="787">
          <cell r="A787" t="str">
            <v>1057027X</v>
          </cell>
          <cell r="B787" t="str">
            <v>Closed</v>
          </cell>
          <cell r="C787" t="str">
            <v>INTERMODAL-CLEARING</v>
          </cell>
        </row>
        <row r="788">
          <cell r="A788" t="str">
            <v>10570280</v>
          </cell>
          <cell r="B788" t="str">
            <v>Closed</v>
          </cell>
          <cell r="C788" t="str">
            <v>A/R-AFFIL-CSX/SLND TERMINAL</v>
          </cell>
        </row>
        <row r="789">
          <cell r="A789" t="str">
            <v>10570285</v>
          </cell>
          <cell r="B789" t="str">
            <v>Closed</v>
          </cell>
          <cell r="C789" t="str">
            <v>A/R-AFFIL-CSXI LEASES</v>
          </cell>
        </row>
        <row r="790">
          <cell r="A790" t="str">
            <v>1057028X</v>
          </cell>
          <cell r="B790" t="str">
            <v>Closed</v>
          </cell>
          <cell r="C790" t="str">
            <v>CSX SERVICES-CLEARING</v>
          </cell>
        </row>
        <row r="791">
          <cell r="A791" t="str">
            <v>10570290</v>
          </cell>
          <cell r="B791" t="str">
            <v>Open</v>
          </cell>
          <cell r="C791" t="str">
            <v>A/R-AFFIL-CSXT</v>
          </cell>
        </row>
        <row r="792">
          <cell r="A792" t="str">
            <v>10570291</v>
          </cell>
          <cell r="B792" t="str">
            <v>Closed</v>
          </cell>
          <cell r="C792" t="str">
            <v>A/R-AFFIL-CSXTIP</v>
          </cell>
        </row>
        <row r="793">
          <cell r="A793" t="str">
            <v>10570292</v>
          </cell>
          <cell r="B793" t="str">
            <v>Closed</v>
          </cell>
          <cell r="C793" t="str">
            <v>A/R-AFFIL-CSXTEC</v>
          </cell>
        </row>
        <row r="794">
          <cell r="A794" t="str">
            <v>10570293</v>
          </cell>
          <cell r="B794" t="str">
            <v>Closed</v>
          </cell>
          <cell r="C794" t="str">
            <v>A/R-AFFIL-ECOT</v>
          </cell>
        </row>
        <row r="795">
          <cell r="A795" t="str">
            <v>10570295</v>
          </cell>
          <cell r="B795" t="str">
            <v>Closed</v>
          </cell>
          <cell r="C795" t="str">
            <v>A/R-AFFIL-CSXT NOTE</v>
          </cell>
        </row>
        <row r="796">
          <cell r="A796" t="str">
            <v>1057029X</v>
          </cell>
          <cell r="B796" t="str">
            <v>Closed</v>
          </cell>
          <cell r="C796" t="str">
            <v>LIS-CLEARING</v>
          </cell>
        </row>
        <row r="797">
          <cell r="A797" t="str">
            <v>10570300</v>
          </cell>
          <cell r="B797" t="str">
            <v>Closed</v>
          </cell>
          <cell r="C797" t="str">
            <v>A/R-AFFIL-CSXT NOTE INTEREST</v>
          </cell>
        </row>
        <row r="798">
          <cell r="A798" t="str">
            <v>10570301</v>
          </cell>
          <cell r="B798" t="str">
            <v>Closed</v>
          </cell>
          <cell r="C798" t="str">
            <v>DISABLED</v>
          </cell>
        </row>
        <row r="799">
          <cell r="A799" t="str">
            <v>10570302</v>
          </cell>
          <cell r="B799" t="str">
            <v>Open</v>
          </cell>
          <cell r="C799" t="str">
            <v>A/R-AFFIL-INT ON CSXT POOLED CASH</v>
          </cell>
        </row>
        <row r="800">
          <cell r="A800" t="str">
            <v>10570305</v>
          </cell>
          <cell r="B800" t="str">
            <v>Closed</v>
          </cell>
          <cell r="C800" t="str">
            <v>A/R-AFFIL-CTI</v>
          </cell>
        </row>
        <row r="801">
          <cell r="A801" t="str">
            <v>1057030X</v>
          </cell>
          <cell r="B801" t="str">
            <v>Closed</v>
          </cell>
          <cell r="C801" t="str">
            <v>RPI-CLEARING</v>
          </cell>
        </row>
        <row r="802">
          <cell r="A802" t="str">
            <v>10570310</v>
          </cell>
          <cell r="B802" t="str">
            <v>Closed</v>
          </cell>
          <cell r="C802" t="str">
            <v>A/R-AFFIL-CYBERNETICS &amp;SERV</v>
          </cell>
        </row>
        <row r="803">
          <cell r="A803" t="str">
            <v>10570312</v>
          </cell>
          <cell r="B803" t="str">
            <v>Open</v>
          </cell>
          <cell r="C803" t="str">
            <v>A/R-AFFIL-FR CSXT-SETLMNT ACCT</v>
          </cell>
        </row>
        <row r="804">
          <cell r="A804" t="str">
            <v>10570315</v>
          </cell>
          <cell r="B804" t="str">
            <v>Open</v>
          </cell>
          <cell r="C804" t="str">
            <v>A/R-AFFIL-ELIMINATIONS</v>
          </cell>
        </row>
        <row r="805">
          <cell r="A805" t="str">
            <v>1057031X</v>
          </cell>
          <cell r="B805" t="str">
            <v>Closed</v>
          </cell>
          <cell r="C805" t="str">
            <v>CSXT SUSPENSE</v>
          </cell>
        </row>
        <row r="806">
          <cell r="A806" t="str">
            <v>10570320</v>
          </cell>
          <cell r="B806" t="str">
            <v>Closed</v>
          </cell>
          <cell r="C806" t="str">
            <v>A/R-AFFIL-ENCOMPASS</v>
          </cell>
        </row>
        <row r="807">
          <cell r="A807" t="str">
            <v>10570325</v>
          </cell>
          <cell r="B807" t="str">
            <v>Closed</v>
          </cell>
          <cell r="C807" t="str">
            <v>A/R-AFFIL-CBM</v>
          </cell>
        </row>
        <row r="808">
          <cell r="A808" t="str">
            <v>10570327</v>
          </cell>
          <cell r="B808" t="str">
            <v>Closed</v>
          </cell>
          <cell r="C808" t="str">
            <v>A/R-AFFIL-FEP</v>
          </cell>
        </row>
        <row r="809">
          <cell r="A809" t="str">
            <v>10570329</v>
          </cell>
          <cell r="B809" t="str">
            <v>Open</v>
          </cell>
          <cell r="C809" t="str">
            <v>A/R-AFFIL-EQPT</v>
          </cell>
        </row>
        <row r="810">
          <cell r="A810" t="str">
            <v>1057032X</v>
          </cell>
          <cell r="B810" t="str">
            <v>Closed</v>
          </cell>
          <cell r="C810" t="str">
            <v>A/R CSXT</v>
          </cell>
        </row>
        <row r="811">
          <cell r="A811" t="str">
            <v>10570330</v>
          </cell>
          <cell r="B811" t="str">
            <v>Closed</v>
          </cell>
          <cell r="C811" t="str">
            <v>A/R-AFFIL-EURP</v>
          </cell>
        </row>
        <row r="812">
          <cell r="A812" t="str">
            <v>10570335</v>
          </cell>
          <cell r="B812" t="str">
            <v>Open</v>
          </cell>
          <cell r="C812" t="str">
            <v>A/R-AFFIL-FIN MGMT</v>
          </cell>
        </row>
        <row r="813">
          <cell r="A813" t="str">
            <v>1057033X</v>
          </cell>
          <cell r="B813" t="str">
            <v>Closed</v>
          </cell>
          <cell r="C813" t="str">
            <v>S-L CASH FUNDS RECD</v>
          </cell>
        </row>
        <row r="814">
          <cell r="A814" t="str">
            <v>10570340</v>
          </cell>
          <cell r="B814" t="str">
            <v>Open</v>
          </cell>
          <cell r="C814" t="str">
            <v>A/R-AFFIL-GREENBRIER</v>
          </cell>
        </row>
        <row r="815">
          <cell r="A815" t="str">
            <v>10570345</v>
          </cell>
          <cell r="B815" t="str">
            <v>Closed</v>
          </cell>
          <cell r="C815" t="str">
            <v>A/R-AFFIL-GRTE</v>
          </cell>
        </row>
        <row r="816">
          <cell r="A816" t="str">
            <v>1057034X</v>
          </cell>
          <cell r="B816" t="str">
            <v>Closed</v>
          </cell>
          <cell r="C816" t="str">
            <v>I/CO SLND SUSPENSE</v>
          </cell>
        </row>
        <row r="817">
          <cell r="A817" t="str">
            <v>10570350</v>
          </cell>
          <cell r="B817" t="str">
            <v>Closed</v>
          </cell>
          <cell r="C817" t="str">
            <v>A/R-AFFIL-HPT&amp;D</v>
          </cell>
        </row>
        <row r="818">
          <cell r="A818" t="str">
            <v>10570353</v>
          </cell>
          <cell r="B818" t="str">
            <v>Closed</v>
          </cell>
          <cell r="C818" t="str">
            <v>A/R-AFFIL-HBS-NOTE INTEREST</v>
          </cell>
        </row>
        <row r="819">
          <cell r="A819" t="str">
            <v>10570355</v>
          </cell>
          <cell r="B819" t="str">
            <v>Closed</v>
          </cell>
          <cell r="C819" t="str">
            <v>DISABLED</v>
          </cell>
        </row>
        <row r="820">
          <cell r="A820" t="str">
            <v>10570360</v>
          </cell>
          <cell r="B820" t="str">
            <v>Closed</v>
          </cell>
          <cell r="C820" t="str">
            <v>A/R-AFFIL-HSD NOTE</v>
          </cell>
        </row>
        <row r="821">
          <cell r="A821" t="str">
            <v>10570361</v>
          </cell>
          <cell r="B821" t="str">
            <v>Closed</v>
          </cell>
          <cell r="C821" t="str">
            <v>AR-AFFIL-HSD NOTE INTEREST</v>
          </cell>
        </row>
        <row r="822">
          <cell r="A822" t="str">
            <v>10570362</v>
          </cell>
          <cell r="B822" t="str">
            <v>Closed</v>
          </cell>
          <cell r="C822" t="str">
            <v>DISABLE</v>
          </cell>
        </row>
        <row r="823">
          <cell r="A823" t="str">
            <v>10570365</v>
          </cell>
          <cell r="B823" t="str">
            <v>Open</v>
          </cell>
          <cell r="C823" t="str">
            <v>A/R-AFFIL-CSX INSURANCE</v>
          </cell>
        </row>
        <row r="824">
          <cell r="A824" t="str">
            <v>10570366</v>
          </cell>
          <cell r="B824" t="str">
            <v>Closed</v>
          </cell>
          <cell r="C824" t="str">
            <v>A/R-AFFIL-INTRACO CIN-CSL</v>
          </cell>
        </row>
        <row r="825">
          <cell r="A825" t="str">
            <v>1057036X</v>
          </cell>
          <cell r="B825" t="str">
            <v>Closed</v>
          </cell>
          <cell r="C825" t="str">
            <v>I/C S/L SERVICE INC</v>
          </cell>
        </row>
        <row r="826">
          <cell r="A826" t="str">
            <v>10570370</v>
          </cell>
          <cell r="B826" t="str">
            <v>Closed</v>
          </cell>
          <cell r="C826" t="str">
            <v>A/R-AFFIL-JCDC</v>
          </cell>
        </row>
        <row r="827">
          <cell r="A827" t="str">
            <v>10570375</v>
          </cell>
          <cell r="B827" t="str">
            <v>Open</v>
          </cell>
          <cell r="C827" t="str">
            <v>A/R-AFFIL-LEASING CORP</v>
          </cell>
        </row>
        <row r="828">
          <cell r="A828" t="str">
            <v>1057037X</v>
          </cell>
          <cell r="B828" t="str">
            <v>Closed</v>
          </cell>
          <cell r="C828" t="str">
            <v>I/C S/L-1990</v>
          </cell>
        </row>
        <row r="829">
          <cell r="A829" t="str">
            <v>10570380</v>
          </cell>
          <cell r="B829" t="str">
            <v>Closed</v>
          </cell>
          <cell r="C829" t="str">
            <v>A/R-AFFIL-MID ALLEGHENY</v>
          </cell>
        </row>
        <row r="830">
          <cell r="A830" t="str">
            <v>10570385</v>
          </cell>
          <cell r="B830" t="str">
            <v>Open</v>
          </cell>
          <cell r="C830" t="str">
            <v>A/R-AFFIL-MISC EXP CORP</v>
          </cell>
        </row>
        <row r="831">
          <cell r="A831" t="str">
            <v>10570388</v>
          </cell>
          <cell r="B831" t="str">
            <v>Open</v>
          </cell>
          <cell r="C831" t="str">
            <v>A/R-IFF AFFIL-NYC-PAYROLL</v>
          </cell>
        </row>
        <row r="832">
          <cell r="A832" t="str">
            <v>1057038X</v>
          </cell>
          <cell r="B832" t="str">
            <v>Closed</v>
          </cell>
          <cell r="C832" t="str">
            <v>A/R-I/C BILLED</v>
          </cell>
        </row>
        <row r="833">
          <cell r="A833" t="str">
            <v>10570390</v>
          </cell>
          <cell r="B833" t="str">
            <v>Closed</v>
          </cell>
          <cell r="C833" t="str">
            <v>A/R-AFFIL-NCT</v>
          </cell>
        </row>
        <row r="834">
          <cell r="A834" t="str">
            <v>10570395</v>
          </cell>
          <cell r="B834" t="str">
            <v>Open</v>
          </cell>
          <cell r="C834" t="str">
            <v>A/R-AFFIL-NCT EXP BILLING</v>
          </cell>
        </row>
        <row r="835">
          <cell r="A835" t="str">
            <v>10570396</v>
          </cell>
          <cell r="B835" t="str">
            <v>Open</v>
          </cell>
          <cell r="C835" t="str">
            <v>A/R-AFFIL-NYC NOTE</v>
          </cell>
        </row>
        <row r="836">
          <cell r="A836" t="str">
            <v>10570398</v>
          </cell>
          <cell r="B836" t="str">
            <v>Closed</v>
          </cell>
          <cell r="C836" t="str">
            <v>A/R-AFFIL-NYC NOTE INTEREST</v>
          </cell>
        </row>
        <row r="837">
          <cell r="A837" t="str">
            <v>1057039X</v>
          </cell>
          <cell r="B837" t="str">
            <v>Closed</v>
          </cell>
          <cell r="C837" t="str">
            <v>A/R-I/C BILLED-ACLC</v>
          </cell>
        </row>
        <row r="838">
          <cell r="A838" t="str">
            <v>10570400</v>
          </cell>
          <cell r="B838" t="str">
            <v>Closed</v>
          </cell>
          <cell r="C838" t="str">
            <v>A/R-AFFIL-O&amp;O TRUCKING</v>
          </cell>
        </row>
        <row r="839">
          <cell r="A839" t="str">
            <v>10570402</v>
          </cell>
          <cell r="B839" t="str">
            <v>Open</v>
          </cell>
          <cell r="C839" t="str">
            <v>A/R-AFFIL-PAYROLL T&amp;G (NYC)</v>
          </cell>
        </row>
        <row r="840">
          <cell r="A840" t="str">
            <v>10570404</v>
          </cell>
          <cell r="B840" t="str">
            <v>Closed</v>
          </cell>
          <cell r="C840" t="str">
            <v>A/R-AFFIL-PRR-INVENTORY</v>
          </cell>
        </row>
        <row r="841">
          <cell r="A841" t="str">
            <v>10570405</v>
          </cell>
          <cell r="B841" t="str">
            <v>Closed</v>
          </cell>
          <cell r="C841" t="str">
            <v>A/R-AFFIL-RDC - BOCA BAY</v>
          </cell>
        </row>
        <row r="842">
          <cell r="A842" t="str">
            <v>1057040X</v>
          </cell>
          <cell r="B842" t="str">
            <v>Closed</v>
          </cell>
          <cell r="C842" t="str">
            <v>A/R-I/C BILLED-CLIS</v>
          </cell>
        </row>
        <row r="843">
          <cell r="A843" t="str">
            <v>10570410</v>
          </cell>
          <cell r="B843" t="str">
            <v>Closed</v>
          </cell>
          <cell r="C843" t="str">
            <v>A/R-AFFIL-RDC - ECKINGTON</v>
          </cell>
        </row>
        <row r="844">
          <cell r="A844" t="str">
            <v>10570415</v>
          </cell>
          <cell r="B844" t="str">
            <v>Closed</v>
          </cell>
          <cell r="C844" t="str">
            <v>A/R-AFFIL-RDC - HOOKER</v>
          </cell>
        </row>
        <row r="845">
          <cell r="A845" t="str">
            <v>10570419</v>
          </cell>
          <cell r="B845" t="str">
            <v>Closed</v>
          </cell>
          <cell r="C845" t="str">
            <v>A/R-AFFIL-RDC FRANK POINT NOTE</v>
          </cell>
        </row>
        <row r="846">
          <cell r="A846" t="str">
            <v>1057041X</v>
          </cell>
          <cell r="B846" t="str">
            <v>Closed</v>
          </cell>
          <cell r="C846" t="str">
            <v>A/R-I/C BILLED-TECH</v>
          </cell>
        </row>
        <row r="847">
          <cell r="A847" t="str">
            <v>10570420</v>
          </cell>
          <cell r="B847" t="str">
            <v>Closed</v>
          </cell>
          <cell r="C847" t="str">
            <v>A/R-AFFIL-RDC FRANK POINT INTEREST</v>
          </cell>
        </row>
        <row r="848">
          <cell r="A848" t="str">
            <v>10570422</v>
          </cell>
          <cell r="B848" t="str">
            <v>Closed</v>
          </cell>
          <cell r="C848" t="str">
            <v>A/R-AFFIL-RDC-HKR ATL 7-INT</v>
          </cell>
        </row>
        <row r="849">
          <cell r="A849" t="str">
            <v>10570425</v>
          </cell>
          <cell r="B849" t="str">
            <v>Closed</v>
          </cell>
          <cell r="C849" t="str">
            <v>A/R-AFFIL-RDC NOTE</v>
          </cell>
        </row>
        <row r="850">
          <cell r="A850" t="str">
            <v>10570426</v>
          </cell>
          <cell r="B850" t="str">
            <v>Closed</v>
          </cell>
          <cell r="C850" t="str">
            <v>A/R-AFFIL-RDC NOTE INT-FRANK PT</v>
          </cell>
        </row>
        <row r="851">
          <cell r="A851" t="str">
            <v>1057042X</v>
          </cell>
          <cell r="B851" t="str">
            <v>Closed</v>
          </cell>
          <cell r="C851" t="str">
            <v>A/R-I/C BILLED-CSXR</v>
          </cell>
        </row>
        <row r="852">
          <cell r="A852" t="str">
            <v>10570430</v>
          </cell>
          <cell r="B852" t="str">
            <v>Closed</v>
          </cell>
          <cell r="C852" t="str">
            <v>A/R-AFFIL-REAL PROPERTY</v>
          </cell>
        </row>
        <row r="853">
          <cell r="A853" t="str">
            <v>10570435</v>
          </cell>
          <cell r="B853" t="str">
            <v>Open</v>
          </cell>
          <cell r="C853" t="str">
            <v>A/R-AFFIL-RPI</v>
          </cell>
        </row>
        <row r="854">
          <cell r="A854" t="str">
            <v>10570438</v>
          </cell>
          <cell r="B854" t="str">
            <v>Closed</v>
          </cell>
          <cell r="C854" t="str">
            <v>A/R-AFFIL-RUSS</v>
          </cell>
        </row>
        <row r="855">
          <cell r="A855" t="str">
            <v>1057043X</v>
          </cell>
          <cell r="B855" t="str">
            <v>Closed</v>
          </cell>
          <cell r="C855" t="str">
            <v>A/R-I/C BILLED-CSXT</v>
          </cell>
        </row>
        <row r="856">
          <cell r="A856" t="str">
            <v>10570440</v>
          </cell>
          <cell r="B856" t="str">
            <v>Open</v>
          </cell>
          <cell r="C856" t="str">
            <v>A/R-AFFIL-CSX RESIDUAL</v>
          </cell>
        </row>
        <row r="857">
          <cell r="A857" t="str">
            <v>10570441</v>
          </cell>
          <cell r="B857" t="str">
            <v>Open</v>
          </cell>
          <cell r="C857" t="str">
            <v>A/R-AFFIL-CSX LINES</v>
          </cell>
        </row>
        <row r="858">
          <cell r="A858" t="str">
            <v>10570442</v>
          </cell>
          <cell r="B858" t="str">
            <v>Closed</v>
          </cell>
          <cell r="C858" t="str">
            <v>A/R-AFFIL-CSX WORLD TERMINALS</v>
          </cell>
        </row>
        <row r="859">
          <cell r="A859" t="str">
            <v>10570443</v>
          </cell>
          <cell r="B859" t="str">
            <v>Closed</v>
          </cell>
          <cell r="C859" t="str">
            <v>A/R-AFFIL-SEALAND RESIDUAL</v>
          </cell>
        </row>
        <row r="860">
          <cell r="A860" t="str">
            <v>10570444</v>
          </cell>
          <cell r="B860" t="str">
            <v>Closed</v>
          </cell>
          <cell r="C860" t="str">
            <v>A/R-AFFIL-SLAT</v>
          </cell>
        </row>
        <row r="861">
          <cell r="A861" t="str">
            <v>10570445</v>
          </cell>
          <cell r="B861" t="str">
            <v>Closed</v>
          </cell>
          <cell r="C861" t="str">
            <v>A/R-AFFIL-SLND LOGISTICS</v>
          </cell>
        </row>
        <row r="862">
          <cell r="A862" t="str">
            <v>10570446</v>
          </cell>
          <cell r="B862" t="str">
            <v>Open</v>
          </cell>
          <cell r="C862" t="str">
            <v>A/R-AFFIL-SLDM</v>
          </cell>
        </row>
        <row r="863">
          <cell r="A863" t="str">
            <v>10570448</v>
          </cell>
          <cell r="B863" t="str">
            <v>Closed</v>
          </cell>
          <cell r="C863" t="str">
            <v>A/R-AFFIL-SL WORLD TERMINALS</v>
          </cell>
        </row>
        <row r="864">
          <cell r="A864" t="str">
            <v>1057044X</v>
          </cell>
          <cell r="B864" t="str">
            <v>Closed</v>
          </cell>
          <cell r="C864" t="str">
            <v>A/R-I/C BILLED-CTRC</v>
          </cell>
        </row>
        <row r="865">
          <cell r="A865" t="str">
            <v>10570450</v>
          </cell>
          <cell r="B865" t="str">
            <v>Open</v>
          </cell>
          <cell r="C865" t="str">
            <v>A/R-AFFIL-TDSI</v>
          </cell>
        </row>
        <row r="866">
          <cell r="A866" t="str">
            <v>10570455</v>
          </cell>
          <cell r="B866" t="str">
            <v>Open</v>
          </cell>
          <cell r="C866" t="str">
            <v>A/R-AFFIL-TELECONNECTIONS</v>
          </cell>
        </row>
        <row r="867">
          <cell r="A867" t="str">
            <v>10570456</v>
          </cell>
          <cell r="B867" t="str">
            <v>Closed</v>
          </cell>
          <cell r="C867" t="str">
            <v>A/R-AFFIL-TRANSFLO</v>
          </cell>
        </row>
        <row r="868">
          <cell r="A868" t="str">
            <v>10570458</v>
          </cell>
          <cell r="B868" t="str">
            <v>Closed</v>
          </cell>
          <cell r="C868" t="str">
            <v>A/R-AFFIL-TTI</v>
          </cell>
        </row>
        <row r="869">
          <cell r="A869" t="str">
            <v>10570459</v>
          </cell>
          <cell r="B869" t="str">
            <v>Open</v>
          </cell>
          <cell r="C869" t="str">
            <v>A/R-AFFIL WP LAND HOLDINGS</v>
          </cell>
        </row>
        <row r="870">
          <cell r="A870" t="str">
            <v>1057045X</v>
          </cell>
          <cell r="B870" t="str">
            <v>Closed</v>
          </cell>
          <cell r="C870" t="str">
            <v>A/R-I/C BILLED-CSXI (</v>
          </cell>
        </row>
        <row r="871">
          <cell r="A871" t="str">
            <v>10570460</v>
          </cell>
          <cell r="B871" t="str">
            <v>Closed</v>
          </cell>
          <cell r="C871" t="str">
            <v>A/R-AFFIL-CSX ANCHORAGE</v>
          </cell>
        </row>
        <row r="872">
          <cell r="A872" t="str">
            <v>10570465</v>
          </cell>
          <cell r="B872" t="str">
            <v>Closed</v>
          </cell>
          <cell r="C872" t="str">
            <v>A/R-AFFIL-WOODSTOCK &amp; BLOC</v>
          </cell>
        </row>
        <row r="873">
          <cell r="A873" t="str">
            <v>1057046X</v>
          </cell>
          <cell r="B873" t="str">
            <v>Closed</v>
          </cell>
          <cell r="C873" t="str">
            <v>A/R-I/C BILLED-SLND</v>
          </cell>
        </row>
        <row r="874">
          <cell r="A874" t="str">
            <v>10570470</v>
          </cell>
          <cell r="B874" t="str">
            <v>Closed</v>
          </cell>
          <cell r="C874" t="str">
            <v>A/R-AFFIL-WSSB</v>
          </cell>
        </row>
        <row r="875">
          <cell r="A875" t="str">
            <v>10570475</v>
          </cell>
          <cell r="B875" t="str">
            <v>Open</v>
          </cell>
          <cell r="C875" t="str">
            <v>A/R-AFFIL-YUKON PACIFIC</v>
          </cell>
        </row>
        <row r="876">
          <cell r="A876" t="str">
            <v>10570477</v>
          </cell>
          <cell r="B876" t="str">
            <v>Closed</v>
          </cell>
          <cell r="C876" t="str">
            <v>A/R-AFFIL-ACCR-CBUS</v>
          </cell>
        </row>
        <row r="877">
          <cell r="A877" t="str">
            <v>1057047X</v>
          </cell>
          <cell r="B877" t="str">
            <v>Closed</v>
          </cell>
          <cell r="C877" t="str">
            <v>A/R-I/C BILLED-TDSI</v>
          </cell>
        </row>
        <row r="878">
          <cell r="A878" t="str">
            <v>1057048X</v>
          </cell>
          <cell r="B878" t="str">
            <v>Closed</v>
          </cell>
          <cell r="C878" t="str">
            <v>A/R-I/C BILLED-YUKP</v>
          </cell>
        </row>
        <row r="879">
          <cell r="A879" t="str">
            <v>1057049X</v>
          </cell>
          <cell r="B879" t="str">
            <v>Closed</v>
          </cell>
          <cell r="C879" t="str">
            <v>S/L LIS-CLEARING</v>
          </cell>
        </row>
        <row r="880">
          <cell r="A880" t="str">
            <v>1057050X</v>
          </cell>
          <cell r="B880" t="str">
            <v>Closed</v>
          </cell>
          <cell r="C880" t="str">
            <v>GLV-CLEARING</v>
          </cell>
        </row>
        <row r="881">
          <cell r="A881" t="str">
            <v>1057051X</v>
          </cell>
          <cell r="B881" t="str">
            <v>Closed</v>
          </cell>
          <cell r="C881" t="str">
            <v>I/C TRANSPOR SYSTEMS</v>
          </cell>
        </row>
        <row r="882">
          <cell r="A882" t="str">
            <v>1057052X</v>
          </cell>
          <cell r="B882" t="str">
            <v>Closed</v>
          </cell>
          <cell r="C882" t="str">
            <v>90 SL RAIL REC-LOADS</v>
          </cell>
        </row>
        <row r="883">
          <cell r="A883" t="str">
            <v>1057053X</v>
          </cell>
          <cell r="B883" t="str">
            <v>Closed</v>
          </cell>
          <cell r="C883" t="str">
            <v>90 SL RAIL REC-EMPTY</v>
          </cell>
        </row>
        <row r="884">
          <cell r="A884" t="str">
            <v>1057054X</v>
          </cell>
          <cell r="B884" t="str">
            <v>Closed</v>
          </cell>
          <cell r="C884" t="str">
            <v>90 SL DPT RECEIVABLE</v>
          </cell>
        </row>
        <row r="885">
          <cell r="A885" t="str">
            <v>1057055X</v>
          </cell>
          <cell r="B885" t="str">
            <v>Closed</v>
          </cell>
          <cell r="C885" t="str">
            <v>90 SL FIXED CHG REC</v>
          </cell>
        </row>
        <row r="886">
          <cell r="A886" t="str">
            <v>1057056X</v>
          </cell>
          <cell r="B886" t="str">
            <v>Closed</v>
          </cell>
          <cell r="C886" t="str">
            <v>90 SL DPT REC ADJ</v>
          </cell>
        </row>
        <row r="887">
          <cell r="A887" t="str">
            <v>1057057X</v>
          </cell>
          <cell r="B887" t="str">
            <v>Closed</v>
          </cell>
          <cell r="C887" t="str">
            <v>I/C INTL S/L SHIPPING</v>
          </cell>
        </row>
        <row r="888">
          <cell r="A888" t="str">
            <v>1057058X</v>
          </cell>
          <cell r="B888" t="str">
            <v>Closed</v>
          </cell>
          <cell r="C888" t="str">
            <v>810 DUE TO/FR 850</v>
          </cell>
        </row>
        <row r="889">
          <cell r="A889" t="str">
            <v>1057059X</v>
          </cell>
          <cell r="B889" t="str">
            <v>Closed</v>
          </cell>
          <cell r="C889" t="str">
            <v>810 DUE TO/FROM 813</v>
          </cell>
        </row>
        <row r="890">
          <cell r="A890" t="str">
            <v>1057060X</v>
          </cell>
          <cell r="B890" t="str">
            <v>Closed</v>
          </cell>
          <cell r="C890" t="str">
            <v>DUE FROM 810 (CASH)</v>
          </cell>
        </row>
        <row r="891">
          <cell r="A891" t="str">
            <v>1057061X</v>
          </cell>
          <cell r="B891" t="str">
            <v>Closed</v>
          </cell>
          <cell r="C891" t="str">
            <v>0810 DUE TO/FR 0811</v>
          </cell>
        </row>
        <row r="892">
          <cell r="A892" t="str">
            <v>1057062X</v>
          </cell>
          <cell r="B892" t="str">
            <v>Closed</v>
          </cell>
          <cell r="C892" t="str">
            <v>820/830 SPIVEY ONLY</v>
          </cell>
        </row>
        <row r="893">
          <cell r="A893" t="str">
            <v>1057063X</v>
          </cell>
          <cell r="B893" t="str">
            <v>Closed</v>
          </cell>
          <cell r="C893" t="str">
            <v>811/820 SPIVEY ONLY</v>
          </cell>
        </row>
        <row r="894">
          <cell r="A894" t="str">
            <v>1057064X</v>
          </cell>
          <cell r="B894" t="str">
            <v>Closed</v>
          </cell>
          <cell r="C894" t="str">
            <v>810/830 OTHER ITEMS</v>
          </cell>
        </row>
        <row r="895">
          <cell r="A895" t="str">
            <v>1057065X</v>
          </cell>
          <cell r="B895" t="str">
            <v>Closed</v>
          </cell>
          <cell r="C895" t="str">
            <v>820 DUE TO/FROM 811</v>
          </cell>
        </row>
        <row r="896">
          <cell r="A896" t="str">
            <v>1057066X</v>
          </cell>
          <cell r="B896" t="str">
            <v>Closed</v>
          </cell>
          <cell r="C896" t="str">
            <v>830 DUE TO/FROM 813</v>
          </cell>
        </row>
        <row r="897">
          <cell r="A897" t="str">
            <v>1057067X</v>
          </cell>
          <cell r="B897" t="str">
            <v>Closed</v>
          </cell>
          <cell r="C897" t="str">
            <v>813 TO/FROM 830 OTHER</v>
          </cell>
        </row>
        <row r="898">
          <cell r="A898" t="str">
            <v>1057069X</v>
          </cell>
          <cell r="B898" t="str">
            <v>Closed</v>
          </cell>
          <cell r="C898" t="str">
            <v>810 TO/FROM 813 CASH</v>
          </cell>
        </row>
        <row r="899">
          <cell r="A899" t="str">
            <v>1057070X</v>
          </cell>
          <cell r="B899" t="str">
            <v>Closed</v>
          </cell>
          <cell r="C899" t="str">
            <v>813/820 SPIVEY ONLY</v>
          </cell>
        </row>
        <row r="900">
          <cell r="A900" t="str">
            <v>1057071X</v>
          </cell>
          <cell r="B900" t="str">
            <v>Closed</v>
          </cell>
          <cell r="C900" t="str">
            <v>FEES ON SALE OF REC</v>
          </cell>
        </row>
        <row r="901">
          <cell r="A901" t="str">
            <v>1057072X</v>
          </cell>
          <cell r="B901" t="str">
            <v>Closed</v>
          </cell>
          <cell r="C901" t="str">
            <v>A/R-INTERCO-ACCR-CTRT</v>
          </cell>
        </row>
        <row r="902">
          <cell r="A902" t="str">
            <v>1057073X</v>
          </cell>
          <cell r="B902" t="str">
            <v>Closed</v>
          </cell>
          <cell r="C902" t="str">
            <v>AR INTERCO BILLED-BIDS</v>
          </cell>
        </row>
        <row r="903">
          <cell r="A903" t="str">
            <v>1057074X</v>
          </cell>
          <cell r="B903" t="str">
            <v>Closed</v>
          </cell>
          <cell r="C903" t="str">
            <v>CSX FIN SVCS-ACCR</v>
          </cell>
        </row>
        <row r="904">
          <cell r="A904" t="str">
            <v>1057075X</v>
          </cell>
          <cell r="B904" t="str">
            <v>Closed</v>
          </cell>
          <cell r="C904" t="str">
            <v>CSX CAP MGMT</v>
          </cell>
        </row>
        <row r="905">
          <cell r="A905" t="str">
            <v>1057076X</v>
          </cell>
          <cell r="B905" t="str">
            <v>Closed</v>
          </cell>
          <cell r="C905" t="str">
            <v>CSX FIN MGMT</v>
          </cell>
        </row>
        <row r="906">
          <cell r="A906" t="str">
            <v>1057077X</v>
          </cell>
          <cell r="B906" t="str">
            <v>Closed</v>
          </cell>
          <cell r="C906" t="str">
            <v>CSX ACCTG SVCS</v>
          </cell>
        </row>
        <row r="907">
          <cell r="A907" t="str">
            <v>1057078X</v>
          </cell>
          <cell r="B907" t="str">
            <v>Closed</v>
          </cell>
          <cell r="C907" t="str">
            <v>LEASING CORP</v>
          </cell>
        </row>
        <row r="908">
          <cell r="A908" t="str">
            <v>1057079X</v>
          </cell>
          <cell r="B908" t="str">
            <v>Closed</v>
          </cell>
          <cell r="C908" t="str">
            <v>CSX INSURANCE</v>
          </cell>
        </row>
        <row r="909">
          <cell r="A909" t="str">
            <v>1057080X</v>
          </cell>
          <cell r="B909" t="str">
            <v>Closed</v>
          </cell>
          <cell r="C909" t="str">
            <v>YUKON PACIFIC</v>
          </cell>
        </row>
        <row r="910">
          <cell r="A910" t="str">
            <v>1057081X</v>
          </cell>
          <cell r="B910" t="str">
            <v>Closed</v>
          </cell>
          <cell r="C910" t="str">
            <v>GREENBRIER</v>
          </cell>
        </row>
        <row r="911">
          <cell r="A911" t="str">
            <v>1057082X</v>
          </cell>
          <cell r="B911" t="str">
            <v>Closed</v>
          </cell>
          <cell r="C911" t="str">
            <v>ACCRUED A/R-CSXT</v>
          </cell>
        </row>
        <row r="912">
          <cell r="A912" t="str">
            <v>10571000</v>
          </cell>
          <cell r="B912" t="str">
            <v>Open</v>
          </cell>
          <cell r="C912" t="str">
            <v>A/R Affil - CSX Transportation Inc)</v>
          </cell>
        </row>
        <row r="913">
          <cell r="A913" t="str">
            <v>10571010</v>
          </cell>
          <cell r="B913" t="str">
            <v>Open</v>
          </cell>
          <cell r="C913" t="str">
            <v>A/R Affil - Allegheny &amp; Western Railway</v>
          </cell>
        </row>
        <row r="914">
          <cell r="A914" t="str">
            <v>10571030</v>
          </cell>
          <cell r="B914" t="str">
            <v>Open</v>
          </cell>
          <cell r="C914" t="str">
            <v>A/R Affil - Atlantic Land and Improvement Co</v>
          </cell>
        </row>
        <row r="915">
          <cell r="A915" t="str">
            <v>10571040</v>
          </cell>
          <cell r="B915" t="str">
            <v>Open</v>
          </cell>
          <cell r="C915" t="str">
            <v>A/R Affil - North Bank Development Co</v>
          </cell>
        </row>
        <row r="916">
          <cell r="A916" t="str">
            <v>10571050</v>
          </cell>
          <cell r="B916" t="str">
            <v>Closed</v>
          </cell>
          <cell r="C916" t="str">
            <v>A/R Affil - Transcontinental Terminals, Inc</v>
          </cell>
        </row>
        <row r="917">
          <cell r="A917" t="str">
            <v>10571060</v>
          </cell>
          <cell r="B917" t="str">
            <v>Open</v>
          </cell>
          <cell r="C917" t="str">
            <v>A/R Affil - Baltimore &amp; Cumberland Valley Rail Road</v>
          </cell>
        </row>
        <row r="918">
          <cell r="A918" t="str">
            <v>10571080</v>
          </cell>
          <cell r="B918" t="str">
            <v>Open</v>
          </cell>
          <cell r="C918" t="str">
            <v>A/R Affil - Baltimore &amp; Ohio Chicago Terminal Railroad Co</v>
          </cell>
        </row>
        <row r="919">
          <cell r="A919" t="str">
            <v>10571100</v>
          </cell>
          <cell r="B919" t="str">
            <v>Open</v>
          </cell>
          <cell r="C919" t="str">
            <v>A/R Affil - Buffalo, Rochester and Pittsburgh Railway</v>
          </cell>
        </row>
        <row r="920">
          <cell r="A920" t="str">
            <v>10571120</v>
          </cell>
          <cell r="B920" t="str">
            <v>Open</v>
          </cell>
          <cell r="C920" t="str">
            <v>A/R Affil - The Carrollton Railroad</v>
          </cell>
        </row>
        <row r="921">
          <cell r="A921" t="str">
            <v>10571130</v>
          </cell>
          <cell r="B921" t="str">
            <v>Open</v>
          </cell>
          <cell r="C921" t="str">
            <v>A/R AFFIL-TTI</v>
          </cell>
        </row>
        <row r="922">
          <cell r="A922" t="str">
            <v>10571140</v>
          </cell>
          <cell r="B922" t="str">
            <v>Open</v>
          </cell>
          <cell r="C922" t="str">
            <v>A/R Affil - Cincinnati Inter-Terminal Railroad</v>
          </cell>
        </row>
        <row r="923">
          <cell r="A923" t="str">
            <v>10571165</v>
          </cell>
          <cell r="B923" t="str">
            <v>Open</v>
          </cell>
          <cell r="C923" t="str">
            <v>A/R Affil - Curtis Bay Co.</v>
          </cell>
        </row>
        <row r="924">
          <cell r="A924" t="str">
            <v>10571180</v>
          </cell>
          <cell r="B924" t="str">
            <v>Open</v>
          </cell>
          <cell r="C924" t="str">
            <v>A/R Affil - CSX Capital Management, Inc.</v>
          </cell>
        </row>
        <row r="925">
          <cell r="A925" t="str">
            <v>10571200</v>
          </cell>
          <cell r="B925" t="str">
            <v>Open</v>
          </cell>
          <cell r="C925" t="str">
            <v>A/R Affil - CSX Realty Development Corp.</v>
          </cell>
        </row>
        <row r="926">
          <cell r="A926" t="str">
            <v>10571205</v>
          </cell>
          <cell r="B926" t="str">
            <v>Open</v>
          </cell>
          <cell r="C926" t="str">
            <v>A/R Affil - RDC Holdings, LLC</v>
          </cell>
        </row>
        <row r="927">
          <cell r="A927" t="str">
            <v>10571210</v>
          </cell>
          <cell r="B927" t="str">
            <v>Open</v>
          </cell>
          <cell r="C927" t="str">
            <v>A/R Affil - Boca Bay Properties, Inc</v>
          </cell>
        </row>
        <row r="928">
          <cell r="A928" t="str">
            <v>10571215</v>
          </cell>
          <cell r="B928" t="str">
            <v>Open</v>
          </cell>
          <cell r="C928" t="str">
            <v>A/R Affil - Boca Bay Development Cost Center</v>
          </cell>
        </row>
        <row r="929">
          <cell r="A929" t="str">
            <v>10571220</v>
          </cell>
          <cell r="B929" t="str">
            <v>Open</v>
          </cell>
          <cell r="C929" t="str">
            <v>A/R Affil - CSX Resources Inc - Georgetown</v>
          </cell>
        </row>
        <row r="930">
          <cell r="A930" t="str">
            <v>10571230</v>
          </cell>
          <cell r="B930" t="str">
            <v>Open</v>
          </cell>
          <cell r="C930" t="str">
            <v>A/R Affil - CSX Tower II Properties Inc</v>
          </cell>
        </row>
        <row r="931">
          <cell r="A931" t="str">
            <v>10571240</v>
          </cell>
          <cell r="B931" t="str">
            <v>Open</v>
          </cell>
          <cell r="C931" t="str">
            <v>A/R Affil - Harborside at Boca Bay Development</v>
          </cell>
        </row>
        <row r="932">
          <cell r="A932" t="str">
            <v>10571245</v>
          </cell>
          <cell r="B932" t="str">
            <v>Open</v>
          </cell>
          <cell r="C932" t="str">
            <v>A/R Affil - Harborshore at Boca Bay Development</v>
          </cell>
        </row>
        <row r="933">
          <cell r="A933" t="str">
            <v>10571250</v>
          </cell>
          <cell r="B933" t="str">
            <v>Open</v>
          </cell>
          <cell r="C933" t="str">
            <v>A/R Affil - Hooker Core Inc</v>
          </cell>
        </row>
        <row r="934">
          <cell r="A934" t="str">
            <v>10571260</v>
          </cell>
          <cell r="B934" t="str">
            <v>Open</v>
          </cell>
          <cell r="C934" t="str">
            <v>A/R Affil - Hooker Homes Inc</v>
          </cell>
        </row>
        <row r="935">
          <cell r="A935" t="str">
            <v>10571280</v>
          </cell>
          <cell r="B935" t="str">
            <v>Open</v>
          </cell>
          <cell r="C935" t="str">
            <v>A/R Affil - James Center Development Co</v>
          </cell>
        </row>
        <row r="936">
          <cell r="A936" t="str">
            <v>10571285</v>
          </cell>
          <cell r="B936" t="str">
            <v>Open</v>
          </cell>
          <cell r="C936" t="str">
            <v xml:space="preserve">A/R Affil - James Center Development Co-Richmond </v>
          </cell>
        </row>
        <row r="937">
          <cell r="A937" t="str">
            <v>10571290</v>
          </cell>
          <cell r="B937" t="str">
            <v>Open</v>
          </cell>
          <cell r="C937" t="str">
            <v>A/R Affil - Lakeland City Center</v>
          </cell>
        </row>
        <row r="938">
          <cell r="A938" t="str">
            <v>10571305</v>
          </cell>
          <cell r="B938" t="str">
            <v>Open</v>
          </cell>
          <cell r="C938" t="str">
            <v>A/R Affil - Hooker Barnes</v>
          </cell>
        </row>
        <row r="939">
          <cell r="A939" t="str">
            <v>10571310</v>
          </cell>
          <cell r="B939" t="str">
            <v>Open</v>
          </cell>
          <cell r="C939" t="str">
            <v>A/R Affil - RDC Projects Inc</v>
          </cell>
        </row>
        <row r="940">
          <cell r="A940" t="str">
            <v>10571320</v>
          </cell>
          <cell r="B940" t="str">
            <v>Open</v>
          </cell>
          <cell r="C940" t="str">
            <v>A/R Affil - Westfork Properties Inc</v>
          </cell>
        </row>
        <row r="941">
          <cell r="A941" t="str">
            <v>10571330</v>
          </cell>
          <cell r="B941" t="str">
            <v>Open</v>
          </cell>
          <cell r="C941" t="str">
            <v>A/R Affil - Dayton &amp; Michigan Railroad Co</v>
          </cell>
        </row>
        <row r="942">
          <cell r="A942" t="str">
            <v>10571350</v>
          </cell>
          <cell r="B942" t="str">
            <v>Open</v>
          </cell>
          <cell r="C942" t="str">
            <v>A/R Affil - Energy Resources &amp; Logistics, Inc</v>
          </cell>
        </row>
        <row r="943">
          <cell r="A943" t="str">
            <v>10571351</v>
          </cell>
          <cell r="B943" t="str">
            <v>Open</v>
          </cell>
          <cell r="C943" t="str">
            <v>A/R Affil - ERL - Thames</v>
          </cell>
        </row>
        <row r="944">
          <cell r="A944" t="str">
            <v>10571360</v>
          </cell>
          <cell r="B944" t="str">
            <v>Open</v>
          </cell>
          <cell r="C944" t="str">
            <v>A/R Affil - CSXT Environmental Corp</v>
          </cell>
        </row>
        <row r="945">
          <cell r="A945" t="str">
            <v>10571365</v>
          </cell>
          <cell r="B945" t="str">
            <v>Open</v>
          </cell>
          <cell r="C945" t="str">
            <v>A/R Affil-Ecotrans Technologies</v>
          </cell>
        </row>
        <row r="946">
          <cell r="A946" t="str">
            <v>10571370</v>
          </cell>
          <cell r="B946" t="str">
            <v>Open</v>
          </cell>
          <cell r="C946" t="str">
            <v>A/R Affil - Gainesville Midland Railroad</v>
          </cell>
        </row>
        <row r="947">
          <cell r="A947" t="str">
            <v>10571390</v>
          </cell>
          <cell r="B947" t="str">
            <v>Open</v>
          </cell>
          <cell r="C947" t="str">
            <v>A/R Affil - Holston Land Company</v>
          </cell>
        </row>
        <row r="948">
          <cell r="A948" t="str">
            <v>10571410</v>
          </cell>
          <cell r="B948" t="str">
            <v>Open</v>
          </cell>
          <cell r="C948" t="str">
            <v>A/R Affil - Home Avenue Railroad</v>
          </cell>
        </row>
        <row r="949">
          <cell r="A949" t="str">
            <v>10571420</v>
          </cell>
          <cell r="B949" t="str">
            <v>Open</v>
          </cell>
          <cell r="C949" t="str">
            <v>A/R Affil - CSXT Intellectual Property</v>
          </cell>
        </row>
        <row r="950">
          <cell r="A950" t="str">
            <v>10571430</v>
          </cell>
          <cell r="B950" t="str">
            <v>Open</v>
          </cell>
          <cell r="C950" t="str">
            <v>A/R Affil - Lake Erie &amp; Detroit River Railway</v>
          </cell>
        </row>
        <row r="951">
          <cell r="A951" t="str">
            <v>10571450</v>
          </cell>
          <cell r="B951" t="str">
            <v>Open</v>
          </cell>
          <cell r="C951" t="str">
            <v>A/R Affil - L &amp; N Investment</v>
          </cell>
        </row>
        <row r="952">
          <cell r="A952" t="str">
            <v>10571470</v>
          </cell>
          <cell r="B952" t="str">
            <v>Open</v>
          </cell>
          <cell r="C952" t="str">
            <v>A/R Affil - L &amp; N Development Corp</v>
          </cell>
        </row>
        <row r="953">
          <cell r="A953" t="str">
            <v>10571486</v>
          </cell>
          <cell r="B953" t="str">
            <v>Open</v>
          </cell>
          <cell r="C953" t="str">
            <v>A/R Affil - NYC Newco, Inc</v>
          </cell>
        </row>
        <row r="954">
          <cell r="A954" t="str">
            <v>10571487</v>
          </cell>
          <cell r="B954" t="str">
            <v>Open</v>
          </cell>
          <cell r="C954" t="str">
            <v>A/R Affil - New York Central Line, LLC</v>
          </cell>
        </row>
        <row r="955">
          <cell r="A955" t="str">
            <v>10571488</v>
          </cell>
          <cell r="B955" t="str">
            <v>Open</v>
          </cell>
          <cell r="C955" t="str">
            <v>A/R Affil - NYC Pere Marquette, LLC</v>
          </cell>
        </row>
        <row r="956">
          <cell r="A956" t="str">
            <v>10571489</v>
          </cell>
          <cell r="B956" t="str">
            <v>Open</v>
          </cell>
          <cell r="C956" t="str">
            <v>A/R Affil - Twentieth Century Limited, Inc.</v>
          </cell>
        </row>
        <row r="957">
          <cell r="A957" t="str">
            <v>10571490</v>
          </cell>
          <cell r="B957" t="str">
            <v>Open</v>
          </cell>
          <cell r="C957" t="str">
            <v>A/R Affil - St. Lawrence &amp; Adirondack</v>
          </cell>
        </row>
        <row r="958">
          <cell r="A958" t="str">
            <v>10571491</v>
          </cell>
          <cell r="B958" t="str">
            <v>Open</v>
          </cell>
          <cell r="C958" t="str">
            <v>A/R Affil - Lakefront Dock and Railroad Terminal Company</v>
          </cell>
        </row>
        <row r="959">
          <cell r="A959" t="str">
            <v>10571500</v>
          </cell>
          <cell r="B959" t="str">
            <v>Open</v>
          </cell>
          <cell r="C959" t="str">
            <v>A/R Affil - North Charleston Terminal Co</v>
          </cell>
        </row>
        <row r="960">
          <cell r="A960" t="str">
            <v>10571520</v>
          </cell>
          <cell r="B960" t="str">
            <v>Closed</v>
          </cell>
          <cell r="C960" t="str">
            <v>A/R Affil - Raceland Car Corp</v>
          </cell>
        </row>
        <row r="961">
          <cell r="A961" t="str">
            <v>10571540</v>
          </cell>
          <cell r="B961" t="str">
            <v>Open</v>
          </cell>
          <cell r="C961" t="str">
            <v>A/R Affil - Rail Wagons Inc</v>
          </cell>
        </row>
        <row r="962">
          <cell r="A962" t="str">
            <v>10571545</v>
          </cell>
          <cell r="B962" t="str">
            <v>Open</v>
          </cell>
          <cell r="C962" t="str">
            <v>A/R AFFIL-RAIL WAGONS II INC</v>
          </cell>
        </row>
        <row r="963">
          <cell r="A963" t="str">
            <v>10571550</v>
          </cell>
          <cell r="B963" t="str">
            <v>Open</v>
          </cell>
          <cell r="C963" t="str">
            <v>A/R Affil - Fruit Growers Express Co</v>
          </cell>
        </row>
        <row r="964">
          <cell r="A964" t="str">
            <v>10571553</v>
          </cell>
          <cell r="B964" t="str">
            <v>Open</v>
          </cell>
          <cell r="C964" t="str">
            <v>A/R Affil - Fruit Growers Dispatch</v>
          </cell>
        </row>
        <row r="965">
          <cell r="A965" t="str">
            <v>10571555</v>
          </cell>
          <cell r="B965" t="str">
            <v>Open</v>
          </cell>
          <cell r="C965" t="str">
            <v>A/R Affil - FGMR , Inc</v>
          </cell>
        </row>
        <row r="966">
          <cell r="A966" t="str">
            <v>10571580</v>
          </cell>
          <cell r="B966" t="str">
            <v>Open</v>
          </cell>
          <cell r="C966" t="str">
            <v>A/R Affil - Richmond, Fredricksburg &amp; Potomac Railway Co</v>
          </cell>
        </row>
        <row r="967">
          <cell r="A967" t="str">
            <v>10571600</v>
          </cell>
          <cell r="B967" t="str">
            <v>Open</v>
          </cell>
          <cell r="C967" t="str">
            <v>A/R Affil - Seaboard Coast Line Railway Supplies</v>
          </cell>
        </row>
        <row r="968">
          <cell r="A968" t="str">
            <v>10571620</v>
          </cell>
          <cell r="B968" t="str">
            <v>Open</v>
          </cell>
          <cell r="C968" t="str">
            <v>A/R Affil - Staten Island Railroad Corp.</v>
          </cell>
        </row>
        <row r="969">
          <cell r="A969" t="str">
            <v>10571630</v>
          </cell>
          <cell r="B969" t="str">
            <v>Open</v>
          </cell>
          <cell r="C969" t="str">
            <v>A/R Affil - Staten Island - Arlington, Inc</v>
          </cell>
        </row>
        <row r="970">
          <cell r="A970" t="str">
            <v>10571640</v>
          </cell>
          <cell r="B970" t="str">
            <v>Open</v>
          </cell>
          <cell r="C970" t="str">
            <v>A/R AFFIL - TERMINAL REALTY BALTIMORE  CO</v>
          </cell>
        </row>
        <row r="971">
          <cell r="A971" t="str">
            <v>10571660</v>
          </cell>
          <cell r="B971" t="str">
            <v>Open</v>
          </cell>
          <cell r="C971" t="str">
            <v>A/R Affil - Three Rivers Railway Co</v>
          </cell>
        </row>
        <row r="972">
          <cell r="A972" t="str">
            <v>10571680</v>
          </cell>
          <cell r="B972" t="str">
            <v>Open</v>
          </cell>
          <cell r="C972" t="str">
            <v>A/R Affil - Toledo Ore Railroad Co</v>
          </cell>
        </row>
        <row r="973">
          <cell r="A973" t="str">
            <v>1057168X</v>
          </cell>
          <cell r="B973" t="str">
            <v>Closed</v>
          </cell>
          <cell r="C973" t="str">
            <v>811 DUE TO/FROM 813</v>
          </cell>
        </row>
        <row r="974">
          <cell r="A974" t="str">
            <v>10571700</v>
          </cell>
          <cell r="B974" t="str">
            <v>Open</v>
          </cell>
          <cell r="C974" t="str">
            <v>A/R Affil - Tylerdale Connecting Railroad  Co</v>
          </cell>
        </row>
        <row r="975">
          <cell r="A975" t="str">
            <v>10571720</v>
          </cell>
          <cell r="B975" t="str">
            <v>Open</v>
          </cell>
          <cell r="C975" t="str">
            <v>A/R Affil - Western Railway of Alabama</v>
          </cell>
        </row>
        <row r="976">
          <cell r="A976" t="str">
            <v>10571740</v>
          </cell>
          <cell r="B976" t="str">
            <v>Open</v>
          </cell>
          <cell r="C976" t="str">
            <v>A/R Affil - DOCP Holdings Corp</v>
          </cell>
        </row>
        <row r="977">
          <cell r="A977" t="str">
            <v>10571760</v>
          </cell>
          <cell r="B977" t="str">
            <v>Open</v>
          </cell>
          <cell r="C977" t="str">
            <v>A/R Affil - CSX Rail Benefits Co</v>
          </cell>
        </row>
        <row r="978">
          <cell r="A978" t="str">
            <v>10571899</v>
          </cell>
          <cell r="B978" t="str">
            <v>Open</v>
          </cell>
          <cell r="C978" t="str">
            <v>A/R Affil - CSX Transportation, Inc. and Subsidiaries- Elimin</v>
          </cell>
        </row>
        <row r="979">
          <cell r="A979" t="str">
            <v>10571910</v>
          </cell>
          <cell r="B979" t="str">
            <v>Open</v>
          </cell>
          <cell r="C979" t="str">
            <v>A/R Affil - Augusta and Summerville Railroad Co</v>
          </cell>
        </row>
        <row r="980">
          <cell r="A980" t="str">
            <v>10571915</v>
          </cell>
          <cell r="B980" t="str">
            <v>Closed</v>
          </cell>
          <cell r="C980" t="str">
            <v>A/R Affil - Beaver Street Tower Co</v>
          </cell>
        </row>
        <row r="981">
          <cell r="A981" t="str">
            <v>10571920</v>
          </cell>
          <cell r="B981" t="str">
            <v>Open</v>
          </cell>
          <cell r="C981" t="str">
            <v>A/R Affil - Central Transfer Railway and Storage Co</v>
          </cell>
        </row>
        <row r="982">
          <cell r="A982" t="str">
            <v>10571930</v>
          </cell>
          <cell r="B982" t="str">
            <v>Closed</v>
          </cell>
          <cell r="C982" t="str">
            <v>A/R Affil - Lakefront Dock and Railroad Terminal Co</v>
          </cell>
        </row>
        <row r="983">
          <cell r="A983" t="str">
            <v>10571935</v>
          </cell>
          <cell r="B983" t="str">
            <v>Closed</v>
          </cell>
          <cell r="C983" t="str">
            <v>A/R Affil - Savannah Harbor Resort Realty Development, LLC</v>
          </cell>
        </row>
        <row r="984">
          <cell r="A984" t="str">
            <v>10571970</v>
          </cell>
          <cell r="B984" t="str">
            <v>Open</v>
          </cell>
          <cell r="C984" t="str">
            <v>A/R Affil - CSX Transportation Inc</v>
          </cell>
        </row>
        <row r="985">
          <cell r="A985" t="str">
            <v>10571971</v>
          </cell>
          <cell r="B985" t="str">
            <v>Open</v>
          </cell>
          <cell r="C985" t="str">
            <v>A/R Affil - High Point, Thomasville &amp; Denton Railroad Co.</v>
          </cell>
        </row>
        <row r="986">
          <cell r="A986" t="str">
            <v>10572600</v>
          </cell>
          <cell r="B986" t="str">
            <v>Open</v>
          </cell>
          <cell r="C986" t="str">
            <v>A/R Affil - New York Central Line, LLC</v>
          </cell>
        </row>
        <row r="987">
          <cell r="A987" t="str">
            <v>10572620</v>
          </cell>
          <cell r="B987" t="str">
            <v>Open</v>
          </cell>
          <cell r="C987" t="str">
            <v>A/R Affil - Twentieth Century Limited, Inc.</v>
          </cell>
        </row>
        <row r="988">
          <cell r="A988" t="str">
            <v>10573010</v>
          </cell>
          <cell r="B988" t="str">
            <v>Open</v>
          </cell>
          <cell r="C988" t="str">
            <v>A/R-AFFIL-CSX RESIDUAL</v>
          </cell>
        </row>
        <row r="989">
          <cell r="A989" t="str">
            <v>10573012</v>
          </cell>
          <cell r="B989" t="str">
            <v>Open</v>
          </cell>
          <cell r="C989" t="str">
            <v>A/R Affil - CSX Container Leasing Company LLC</v>
          </cell>
        </row>
        <row r="990">
          <cell r="A990" t="str">
            <v>10573015</v>
          </cell>
          <cell r="B990" t="str">
            <v>Open</v>
          </cell>
          <cell r="C990" t="str">
            <v>A/R Affil - CSX SL Service Inc.</v>
          </cell>
        </row>
        <row r="991">
          <cell r="A991" t="str">
            <v>10573035</v>
          </cell>
          <cell r="B991" t="str">
            <v>Open</v>
          </cell>
          <cell r="C991" t="str">
            <v>A/R Affil - CSX Former Employees Payroll, Inc</v>
          </cell>
        </row>
        <row r="992">
          <cell r="A992" t="str">
            <v>10573040</v>
          </cell>
          <cell r="B992" t="str">
            <v>Closed</v>
          </cell>
          <cell r="C992" t="str">
            <v>A/R Affil - CSX International Barge Line, Inc</v>
          </cell>
        </row>
        <row r="993">
          <cell r="A993" t="str">
            <v>10573050</v>
          </cell>
          <cell r="B993" t="str">
            <v>Open</v>
          </cell>
          <cell r="C993" t="str">
            <v>A/R AFFIL-CSX ASIA LIMITED</v>
          </cell>
        </row>
        <row r="994">
          <cell r="A994" t="str">
            <v>10573060</v>
          </cell>
          <cell r="B994" t="str">
            <v>Open</v>
          </cell>
          <cell r="C994" t="str">
            <v>A/R AFFIL-CSX ORIENT LIMITED</v>
          </cell>
        </row>
        <row r="995">
          <cell r="A995" t="str">
            <v>10573070</v>
          </cell>
          <cell r="B995" t="str">
            <v>Open</v>
          </cell>
          <cell r="C995" t="str">
            <v>A/R AFFIL-ORIENT TRUCKING HONG KONG LIMITED</v>
          </cell>
        </row>
        <row r="996">
          <cell r="A996" t="str">
            <v>10573080</v>
          </cell>
          <cell r="B996" t="str">
            <v>Open</v>
          </cell>
          <cell r="C996" t="str">
            <v>A/R AFFIL-OBLSM</v>
          </cell>
        </row>
        <row r="997">
          <cell r="A997" t="str">
            <v>10575600</v>
          </cell>
          <cell r="B997" t="str">
            <v>Open</v>
          </cell>
          <cell r="C997" t="str">
            <v>A/R Affil - Bulk Intermodal Distribution Services, Inc</v>
          </cell>
        </row>
        <row r="998">
          <cell r="A998" t="str">
            <v>10575610</v>
          </cell>
          <cell r="B998" t="str">
            <v>Open</v>
          </cell>
          <cell r="C998" t="str">
            <v>A/R Affil - Transflo Corporation</v>
          </cell>
        </row>
        <row r="999">
          <cell r="A999" t="str">
            <v>10575615</v>
          </cell>
          <cell r="B999" t="str">
            <v>Open</v>
          </cell>
          <cell r="C999" t="str">
            <v>A/R AFFIL - TRANSFLO DE MEXICO</v>
          </cell>
        </row>
        <row r="1000">
          <cell r="A1000" t="str">
            <v>10575650</v>
          </cell>
          <cell r="B1000" t="str">
            <v>Open</v>
          </cell>
          <cell r="C1000" t="str">
            <v>A/R Affil - CSX Real Property, Inc.</v>
          </cell>
        </row>
        <row r="1001">
          <cell r="A1001" t="str">
            <v>10575720</v>
          </cell>
          <cell r="B1001" t="str">
            <v>Open</v>
          </cell>
          <cell r="C1001" t="str">
            <v>A/R Affil - CSX IP, Inc.</v>
          </cell>
        </row>
        <row r="1002">
          <cell r="A1002" t="str">
            <v>10575850</v>
          </cell>
          <cell r="B1002" t="str">
            <v>Open</v>
          </cell>
          <cell r="C1002" t="str">
            <v>A/R-AFFIL-CSX INSURANCE</v>
          </cell>
        </row>
        <row r="1003">
          <cell r="A1003" t="str">
            <v>10575900</v>
          </cell>
          <cell r="B1003" t="str">
            <v>Open</v>
          </cell>
          <cell r="C1003" t="str">
            <v>A/R Affil - CSX Financial Services, Inc.</v>
          </cell>
        </row>
        <row r="1004">
          <cell r="A1004" t="str">
            <v>10575920</v>
          </cell>
          <cell r="B1004" t="str">
            <v>Open</v>
          </cell>
          <cell r="C1004" t="str">
            <v>A/R Affil - Payroll Services</v>
          </cell>
        </row>
        <row r="1005">
          <cell r="A1005" t="str">
            <v>10575940</v>
          </cell>
          <cell r="B1005" t="str">
            <v>Open</v>
          </cell>
          <cell r="C1005" t="str">
            <v>A/R Affil - CSX Rail Payroll Services</v>
          </cell>
        </row>
        <row r="1006">
          <cell r="A1006" t="str">
            <v>10575960</v>
          </cell>
          <cell r="B1006" t="str">
            <v>Closed</v>
          </cell>
          <cell r="C1006" t="str">
            <v>A/R Affil - Sealand Payroll Services, Inc.</v>
          </cell>
        </row>
        <row r="1007">
          <cell r="A1007" t="str">
            <v>10576020</v>
          </cell>
          <cell r="B1007" t="str">
            <v>Open</v>
          </cell>
          <cell r="C1007" t="str">
            <v>A/R Affil - CSX Non Rail Payroll Services</v>
          </cell>
        </row>
        <row r="1008">
          <cell r="A1008" t="str">
            <v>10576200</v>
          </cell>
          <cell r="B1008" t="str">
            <v>Open</v>
          </cell>
          <cell r="C1008" t="str">
            <v>A/R Affil - CSX Intermodal, Inc.</v>
          </cell>
        </row>
        <row r="1009">
          <cell r="A1009" t="str">
            <v>10576220</v>
          </cell>
          <cell r="B1009" t="str">
            <v>Open</v>
          </cell>
          <cell r="C1009" t="str">
            <v>A/R Affil - CSX Services, Inc.</v>
          </cell>
        </row>
        <row r="1010">
          <cell r="A1010" t="str">
            <v>10576260</v>
          </cell>
          <cell r="B1010" t="str">
            <v>Open</v>
          </cell>
          <cell r="C1010" t="str">
            <v>A/R Affil - CSX/Sea-Land Terminals, Inc</v>
          </cell>
        </row>
        <row r="1011">
          <cell r="A1011" t="str">
            <v>10576270</v>
          </cell>
          <cell r="B1011" t="str">
            <v>Open</v>
          </cell>
          <cell r="C1011" t="str">
            <v>A/R Affil - CSX Transcontinental Terminals, Inc</v>
          </cell>
        </row>
        <row r="1012">
          <cell r="A1012" t="str">
            <v>10576400</v>
          </cell>
          <cell r="B1012" t="str">
            <v>Open</v>
          </cell>
          <cell r="C1012" t="str">
            <v>A/R Affil - CSX Technology, Inc</v>
          </cell>
        </row>
        <row r="1013">
          <cell r="A1013" t="str">
            <v>10576420</v>
          </cell>
          <cell r="B1013" t="str">
            <v>Open</v>
          </cell>
          <cell r="C1013" t="str">
            <v>A/R Affil - Chessie Computer Services, Inc.</v>
          </cell>
        </row>
        <row r="1014">
          <cell r="A1014" t="str">
            <v>10576440</v>
          </cell>
          <cell r="B1014" t="str">
            <v>Closed</v>
          </cell>
          <cell r="C1014" t="str">
            <v>A/R Affil - CSX Logistics Information Services, Inc.</v>
          </cell>
        </row>
        <row r="1015">
          <cell r="A1015" t="str">
            <v>10576460</v>
          </cell>
          <cell r="B1015" t="str">
            <v>Open</v>
          </cell>
          <cell r="C1015" t="str">
            <v>A/R Affil - CSX Professional Services Group, Inc.</v>
          </cell>
        </row>
        <row r="1016">
          <cell r="A1016" t="str">
            <v>10576480</v>
          </cell>
          <cell r="B1016" t="str">
            <v>Open</v>
          </cell>
          <cell r="C1016" t="str">
            <v>A/R Affil - Cybernetics &amp; Services, Inc.</v>
          </cell>
        </row>
        <row r="1017">
          <cell r="A1017" t="str">
            <v>10576510</v>
          </cell>
          <cell r="B1017" t="str">
            <v>Open</v>
          </cell>
          <cell r="C1017" t="str">
            <v>A/R Affil - Leasing Corp of America</v>
          </cell>
        </row>
        <row r="1018">
          <cell r="A1018" t="str">
            <v>10576720</v>
          </cell>
          <cell r="B1018" t="str">
            <v>Open</v>
          </cell>
          <cell r="C1018" t="str">
            <v>A/R Affil - James Center Realty, Inc.</v>
          </cell>
        </row>
        <row r="1019">
          <cell r="A1019" t="str">
            <v>10576740</v>
          </cell>
          <cell r="B1019" t="str">
            <v>Open</v>
          </cell>
          <cell r="C1019" t="str">
            <v>A/R Affil - CSX de Mexico, S.A. de C.V.</v>
          </cell>
        </row>
        <row r="1020">
          <cell r="A1020" t="str">
            <v>10576800</v>
          </cell>
          <cell r="B1020" t="str">
            <v>Open</v>
          </cell>
          <cell r="C1020" t="str">
            <v>A/R Affil - SUPRA Corporation</v>
          </cell>
        </row>
        <row r="1021">
          <cell r="A1021" t="str">
            <v>10576820</v>
          </cell>
          <cell r="B1021" t="str">
            <v>Open</v>
          </cell>
          <cell r="C1021" t="str">
            <v>A/R Affil - CSX  Anchorage, Inc.</v>
          </cell>
        </row>
        <row r="1022">
          <cell r="A1022" t="str">
            <v>10576830</v>
          </cell>
          <cell r="B1022" t="str">
            <v>Open</v>
          </cell>
          <cell r="C1022" t="str">
            <v>A/R Affil - Yukon Pacific Corporation</v>
          </cell>
        </row>
        <row r="1023">
          <cell r="A1023" t="str">
            <v>10576837</v>
          </cell>
          <cell r="B1023" t="str">
            <v>Open</v>
          </cell>
          <cell r="C1023" t="str">
            <v>A/R Affil - Yukon Pacific Company L.P.</v>
          </cell>
        </row>
        <row r="1024">
          <cell r="A1024" t="str">
            <v>10577000</v>
          </cell>
          <cell r="B1024" t="str">
            <v>Closed</v>
          </cell>
          <cell r="C1024" t="str">
            <v>A/R Affil - CSX Brazil, Inc.</v>
          </cell>
        </row>
        <row r="1025">
          <cell r="A1025" t="str">
            <v>10577010</v>
          </cell>
          <cell r="B1025" t="str">
            <v>Open</v>
          </cell>
          <cell r="C1025" t="str">
            <v>A/R Affil - CSX Business Management, Inc.</v>
          </cell>
        </row>
        <row r="1026">
          <cell r="A1026" t="str">
            <v>10577011</v>
          </cell>
          <cell r="B1026" t="str">
            <v>Open</v>
          </cell>
          <cell r="C1026" t="str">
            <v>A/R-AFFIL WP LAND HOLDINGS</v>
          </cell>
        </row>
        <row r="1027">
          <cell r="A1027" t="str">
            <v>10577015</v>
          </cell>
          <cell r="B1027" t="str">
            <v>Open</v>
          </cell>
          <cell r="C1027" t="str">
            <v>A/R Affil - CSX Fiber Networks, Inc.</v>
          </cell>
        </row>
        <row r="1028">
          <cell r="A1028" t="str">
            <v>10577016</v>
          </cell>
          <cell r="B1028" t="str">
            <v>Open</v>
          </cell>
          <cell r="C1028" t="str">
            <v>A/R Affil - OSPREY</v>
          </cell>
        </row>
        <row r="1029">
          <cell r="A1029" t="str">
            <v>10577017</v>
          </cell>
          <cell r="B1029" t="str">
            <v>Open</v>
          </cell>
          <cell r="C1029" t="str">
            <v>A/R Affil - BridgePoint</v>
          </cell>
        </row>
        <row r="1030">
          <cell r="A1030" t="str">
            <v>10577020</v>
          </cell>
          <cell r="B1030" t="str">
            <v>Closed</v>
          </cell>
          <cell r="C1030" t="str">
            <v>A/R-AFFIL-ACCR-CHIN</v>
          </cell>
        </row>
        <row r="1031">
          <cell r="A1031" t="str">
            <v>10577030</v>
          </cell>
          <cell r="B1031" t="str">
            <v>Open</v>
          </cell>
          <cell r="C1031" t="str">
            <v>A/R Affil - CSX Trade Receivables Corporation</v>
          </cell>
        </row>
        <row r="1032">
          <cell r="A1032" t="str">
            <v>10577040</v>
          </cell>
          <cell r="B1032" t="str">
            <v>Open</v>
          </cell>
          <cell r="C1032" t="str">
            <v>A/R Affil - CSX Europe, Inc.</v>
          </cell>
        </row>
        <row r="1033">
          <cell r="A1033" t="str">
            <v>10577080</v>
          </cell>
          <cell r="B1033" t="str">
            <v>Open</v>
          </cell>
          <cell r="C1033" t="str">
            <v>A/R Affil - CSX Rail Holding Corp.</v>
          </cell>
        </row>
        <row r="1034">
          <cell r="A1034" t="str">
            <v>10577085</v>
          </cell>
          <cell r="B1034" t="str">
            <v>Open</v>
          </cell>
          <cell r="C1034" t="str">
            <v>A/R Affil - CSX Brown Corp.</v>
          </cell>
        </row>
        <row r="1035">
          <cell r="A1035" t="str">
            <v>10577100</v>
          </cell>
          <cell r="B1035" t="str">
            <v>Open</v>
          </cell>
          <cell r="C1035" t="str">
            <v>A/R Affil - Total Distribution Services, Inc.</v>
          </cell>
        </row>
        <row r="1036">
          <cell r="A1036" t="str">
            <v>10579803</v>
          </cell>
          <cell r="B1036" t="str">
            <v>Closed</v>
          </cell>
          <cell r="C1036" t="str">
            <v>A/R-AFFIL-ASR-CONTRA</v>
          </cell>
        </row>
        <row r="1037">
          <cell r="A1037" t="str">
            <v>10579806</v>
          </cell>
          <cell r="B1037" t="str">
            <v>Closed</v>
          </cell>
          <cell r="C1037" t="str">
            <v>A/R-AFFIL-BBD-CONTRA</v>
          </cell>
        </row>
        <row r="1038">
          <cell r="A1038" t="str">
            <v>10579809</v>
          </cell>
          <cell r="B1038" t="str">
            <v>Closed</v>
          </cell>
          <cell r="C1038" t="str">
            <v>A/R-AFFIL-BBP-CONTRA</v>
          </cell>
        </row>
        <row r="1039">
          <cell r="A1039" t="str">
            <v>10579812</v>
          </cell>
          <cell r="B1039" t="str">
            <v>Closed</v>
          </cell>
          <cell r="C1039" t="str">
            <v>A/R-AFFIL-BCT-CONTRA</v>
          </cell>
        </row>
        <row r="1040">
          <cell r="A1040" t="str">
            <v>10579815</v>
          </cell>
          <cell r="B1040" t="str">
            <v>Closed</v>
          </cell>
          <cell r="C1040" t="str">
            <v>A/R-AFFIL-BCV-CONTRA</v>
          </cell>
        </row>
        <row r="1041">
          <cell r="A1041" t="str">
            <v>10579818</v>
          </cell>
          <cell r="B1041" t="str">
            <v>Closed</v>
          </cell>
          <cell r="C1041" t="str">
            <v>A/R-AFFIL-BID-CONTRA</v>
          </cell>
        </row>
        <row r="1042">
          <cell r="A1042" t="str">
            <v>10579821</v>
          </cell>
          <cell r="B1042" t="str">
            <v>Closed</v>
          </cell>
          <cell r="C1042" t="str">
            <v>A/R-AFFIL-BRP-CONTRA</v>
          </cell>
        </row>
        <row r="1043">
          <cell r="A1043" t="str">
            <v>10579824</v>
          </cell>
          <cell r="B1043" t="str">
            <v>Closed</v>
          </cell>
          <cell r="C1043" t="str">
            <v>A/R-AFFIL-CAR-CONTRA</v>
          </cell>
        </row>
        <row r="1044">
          <cell r="A1044" t="str">
            <v>10579827</v>
          </cell>
          <cell r="B1044" t="str">
            <v>Closed</v>
          </cell>
          <cell r="C1044" t="str">
            <v>A/R-AFFIL-CBC-CONTRA</v>
          </cell>
        </row>
        <row r="1045">
          <cell r="A1045" t="str">
            <v>10579830</v>
          </cell>
          <cell r="B1045" t="str">
            <v>Closed</v>
          </cell>
          <cell r="C1045" t="str">
            <v>A/R-AFFIL-CCP-CONTRA</v>
          </cell>
        </row>
        <row r="1046">
          <cell r="A1046" t="str">
            <v>10579833</v>
          </cell>
          <cell r="B1046" t="str">
            <v>Closed</v>
          </cell>
          <cell r="C1046" t="str">
            <v>A/R-AFFIL-CCS-CONTRA</v>
          </cell>
        </row>
        <row r="1047">
          <cell r="A1047" t="str">
            <v>10579836</v>
          </cell>
          <cell r="B1047" t="str">
            <v>Closed</v>
          </cell>
          <cell r="C1047" t="str">
            <v>A/R-AFFIL-CFS-CONTRA</v>
          </cell>
        </row>
        <row r="1048">
          <cell r="A1048" t="str">
            <v>10579839</v>
          </cell>
          <cell r="B1048" t="str">
            <v>Open</v>
          </cell>
          <cell r="C1048" t="str">
            <v>A/R-AFFIL-CIN-CONTRA</v>
          </cell>
        </row>
        <row r="1049">
          <cell r="A1049" t="str">
            <v>10579842</v>
          </cell>
          <cell r="B1049" t="str">
            <v>Closed</v>
          </cell>
          <cell r="C1049" t="str">
            <v>A/R-AFFIL-CIT-CONTRA</v>
          </cell>
        </row>
        <row r="1050">
          <cell r="A1050" t="str">
            <v>10579843</v>
          </cell>
          <cell r="B1050" t="str">
            <v>Closed</v>
          </cell>
          <cell r="C1050" t="str">
            <v>A/R-AFFIL-CPS-CONTRA</v>
          </cell>
        </row>
        <row r="1051">
          <cell r="A1051" t="str">
            <v>10579845</v>
          </cell>
          <cell r="B1051" t="str">
            <v>Closed</v>
          </cell>
          <cell r="C1051" t="str">
            <v>A/R-AFFIL-CRG-CONTRA</v>
          </cell>
        </row>
        <row r="1052">
          <cell r="A1052" t="str">
            <v>10579848</v>
          </cell>
          <cell r="B1052" t="str">
            <v>Closed</v>
          </cell>
          <cell r="C1052" t="str">
            <v>A/R-AFFIL-CSC-CONTRA</v>
          </cell>
        </row>
        <row r="1053">
          <cell r="A1053" t="str">
            <v>10579851</v>
          </cell>
          <cell r="B1053" t="str">
            <v>Closed</v>
          </cell>
          <cell r="C1053" t="str">
            <v>A/R-AFFIL-CSL-CONTRA</v>
          </cell>
        </row>
        <row r="1054">
          <cell r="A1054" t="str">
            <v>10579854</v>
          </cell>
          <cell r="B1054" t="str">
            <v>Closed</v>
          </cell>
          <cell r="C1054" t="str">
            <v>A/R-AFFIL-CSS-CONTRA</v>
          </cell>
        </row>
        <row r="1055">
          <cell r="A1055" t="str">
            <v>10579857</v>
          </cell>
          <cell r="B1055" t="str">
            <v>Closed</v>
          </cell>
          <cell r="C1055" t="str">
            <v>A/R-AFFIL-CTC-CONTRA</v>
          </cell>
        </row>
        <row r="1056">
          <cell r="A1056" t="str">
            <v>10579860</v>
          </cell>
          <cell r="B1056" t="str">
            <v>Closed</v>
          </cell>
          <cell r="C1056" t="str">
            <v>A/R-AFFIL-CTP-CONTRA</v>
          </cell>
        </row>
        <row r="1057">
          <cell r="A1057" t="str">
            <v>10579863</v>
          </cell>
          <cell r="B1057" t="str">
            <v>Closed</v>
          </cell>
          <cell r="C1057" t="str">
            <v>A/R-AFFIL-CVI-CONTRA</v>
          </cell>
        </row>
        <row r="1058">
          <cell r="A1058" t="str">
            <v>10579866</v>
          </cell>
          <cell r="B1058" t="str">
            <v>Closed</v>
          </cell>
          <cell r="C1058" t="str">
            <v>A/R-AFFIL-DMR-CONTRA</v>
          </cell>
        </row>
        <row r="1059">
          <cell r="A1059" t="str">
            <v>10579869</v>
          </cell>
          <cell r="B1059" t="str">
            <v>Closed</v>
          </cell>
          <cell r="C1059" t="str">
            <v>A/R-AFFIL-ERL-CONTRA</v>
          </cell>
        </row>
        <row r="1060">
          <cell r="A1060" t="str">
            <v>10579872</v>
          </cell>
          <cell r="B1060" t="str">
            <v>Closed</v>
          </cell>
          <cell r="C1060" t="str">
            <v>A/R-AFFIL-FGE-CONTRA</v>
          </cell>
        </row>
        <row r="1061">
          <cell r="A1061" t="str">
            <v>10579875</v>
          </cell>
          <cell r="B1061" t="str">
            <v>Closed</v>
          </cell>
          <cell r="C1061" t="str">
            <v>A/R-AFFIL-FGM-CONTRA</v>
          </cell>
        </row>
        <row r="1062">
          <cell r="A1062" t="str">
            <v>10579878</v>
          </cell>
          <cell r="B1062" t="str">
            <v>Closed</v>
          </cell>
          <cell r="C1062" t="str">
            <v>A/R-AFFIL-FPI-CONTRA</v>
          </cell>
        </row>
        <row r="1063">
          <cell r="A1063" t="str">
            <v>10579881</v>
          </cell>
          <cell r="B1063" t="str">
            <v>Closed</v>
          </cell>
          <cell r="C1063" t="str">
            <v>A/R-AFFIL-GMD-CONTRA</v>
          </cell>
        </row>
        <row r="1064">
          <cell r="A1064" t="str">
            <v>10579884</v>
          </cell>
          <cell r="B1064" t="str">
            <v>Closed</v>
          </cell>
          <cell r="C1064" t="str">
            <v>A/R-AFFIL-HAR-CONTRA</v>
          </cell>
        </row>
        <row r="1065">
          <cell r="A1065" t="str">
            <v>10579887</v>
          </cell>
          <cell r="B1065" t="str">
            <v>Closed</v>
          </cell>
          <cell r="C1065" t="str">
            <v>A/R-AFFIL-HBP-CONTRA</v>
          </cell>
        </row>
        <row r="1066">
          <cell r="A1066" t="str">
            <v>10579890</v>
          </cell>
          <cell r="B1066" t="str">
            <v>Closed</v>
          </cell>
          <cell r="C1066" t="str">
            <v>A/R-AFFIL-HCI-CONTRA</v>
          </cell>
        </row>
        <row r="1067">
          <cell r="A1067" t="str">
            <v>10579893</v>
          </cell>
          <cell r="B1067" t="str">
            <v>Closed</v>
          </cell>
          <cell r="C1067" t="str">
            <v>A/R-AFFIL-HHI-CONTRA</v>
          </cell>
        </row>
        <row r="1068">
          <cell r="A1068" t="str">
            <v>10579896</v>
          </cell>
          <cell r="B1068" t="str">
            <v>Closed</v>
          </cell>
          <cell r="C1068" t="str">
            <v>A/R-AFFIL-HLC-CONTRA</v>
          </cell>
        </row>
        <row r="1069">
          <cell r="A1069" t="str">
            <v>10579899</v>
          </cell>
          <cell r="B1069" t="str">
            <v>Closed</v>
          </cell>
          <cell r="C1069" t="str">
            <v>A/R-AFFIL-HPI-CONTRA</v>
          </cell>
        </row>
        <row r="1070">
          <cell r="A1070" t="str">
            <v>10579902</v>
          </cell>
          <cell r="B1070" t="str">
            <v>Closed</v>
          </cell>
          <cell r="C1070" t="str">
            <v>A/R-AFFIL-HPT-CONTRA</v>
          </cell>
        </row>
        <row r="1071">
          <cell r="A1071" t="str">
            <v>10579905</v>
          </cell>
          <cell r="B1071" t="str">
            <v>Closed</v>
          </cell>
          <cell r="C1071" t="str">
            <v>A/R-AFFIL-HSD-CONTRA</v>
          </cell>
        </row>
        <row r="1072">
          <cell r="A1072" t="str">
            <v>10579908</v>
          </cell>
          <cell r="B1072" t="str">
            <v>Closed</v>
          </cell>
          <cell r="C1072" t="str">
            <v>A/R-AFFIL-JCD-CONTRA</v>
          </cell>
        </row>
        <row r="1073">
          <cell r="A1073" t="str">
            <v>10579911</v>
          </cell>
          <cell r="B1073" t="str">
            <v>Closed</v>
          </cell>
          <cell r="C1073" t="str">
            <v>A/R-AFFIL-JCR-CONTRA</v>
          </cell>
        </row>
        <row r="1074">
          <cell r="A1074" t="str">
            <v>10579914</v>
          </cell>
          <cell r="B1074" t="str">
            <v>Closed</v>
          </cell>
          <cell r="C1074" t="str">
            <v>A/R-AFFIL-LCC-CONTRA</v>
          </cell>
        </row>
        <row r="1075">
          <cell r="A1075" t="str">
            <v>10579917</v>
          </cell>
          <cell r="B1075" t="str">
            <v>Closed</v>
          </cell>
          <cell r="C1075" t="str">
            <v>A/R-AFFIL-LDR-CONTRA</v>
          </cell>
        </row>
        <row r="1076">
          <cell r="A1076" t="str">
            <v>10579920</v>
          </cell>
          <cell r="B1076" t="str">
            <v>Closed</v>
          </cell>
          <cell r="C1076" t="str">
            <v>A/R-AFFIL-LED-CONTRA</v>
          </cell>
        </row>
        <row r="1077">
          <cell r="A1077" t="str">
            <v>10579923</v>
          </cell>
          <cell r="B1077" t="str">
            <v>Closed</v>
          </cell>
          <cell r="C1077" t="str">
            <v>A/R-AFFIL-LIS-CONTRA</v>
          </cell>
        </row>
        <row r="1078">
          <cell r="A1078" t="str">
            <v>10579926</v>
          </cell>
          <cell r="B1078" t="str">
            <v>Closed</v>
          </cell>
          <cell r="C1078" t="str">
            <v>A/R-AFFIL-LNV-CONTRA</v>
          </cell>
        </row>
        <row r="1079">
          <cell r="A1079" t="str">
            <v>10579929</v>
          </cell>
          <cell r="B1079" t="str">
            <v>Closed</v>
          </cell>
          <cell r="C1079" t="str">
            <v>A/R-AFFIL-MSL-CONTRA</v>
          </cell>
        </row>
        <row r="1080">
          <cell r="A1080" t="str">
            <v>10579932</v>
          </cell>
          <cell r="B1080" t="str">
            <v>Closed</v>
          </cell>
          <cell r="C1080" t="str">
            <v>A/R-AFFIL-NBD-CONTRA</v>
          </cell>
        </row>
        <row r="1081">
          <cell r="A1081" t="str">
            <v>10579935</v>
          </cell>
          <cell r="B1081" t="str">
            <v>Closed</v>
          </cell>
          <cell r="C1081" t="str">
            <v>A/R-AFFIL-NCT-CONTRA</v>
          </cell>
        </row>
        <row r="1082">
          <cell r="A1082" t="str">
            <v>10579938</v>
          </cell>
          <cell r="B1082" t="str">
            <v>Closed</v>
          </cell>
          <cell r="C1082" t="str">
            <v>A/R-AFFIL-RDC-CONTRA</v>
          </cell>
        </row>
        <row r="1083">
          <cell r="A1083" t="str">
            <v>10579941</v>
          </cell>
          <cell r="B1083" t="str">
            <v>Closed</v>
          </cell>
          <cell r="C1083" t="str">
            <v>A/R-AFFIL-RFP-CONTRA</v>
          </cell>
        </row>
        <row r="1084">
          <cell r="A1084" t="str">
            <v>10579944</v>
          </cell>
          <cell r="B1084" t="str">
            <v>Closed</v>
          </cell>
          <cell r="C1084" t="str">
            <v>A/R-AFFIL-RPI-CONTRA</v>
          </cell>
        </row>
        <row r="1085">
          <cell r="A1085" t="str">
            <v>10579947</v>
          </cell>
          <cell r="B1085" t="str">
            <v>Closed</v>
          </cell>
          <cell r="C1085" t="str">
            <v>A/R-AFFIL-RWI-CONTRA</v>
          </cell>
        </row>
        <row r="1086">
          <cell r="A1086" t="str">
            <v>10579950</v>
          </cell>
          <cell r="B1086" t="str">
            <v>Closed</v>
          </cell>
          <cell r="C1086" t="str">
            <v>A/R-AFFIL-CSXT(SCL)-CONTRA</v>
          </cell>
        </row>
        <row r="1087">
          <cell r="A1087" t="str">
            <v>10579953</v>
          </cell>
          <cell r="B1087" t="str">
            <v>Closed</v>
          </cell>
          <cell r="C1087" t="str">
            <v>A/R-AFFIL-SIA-CONTRA</v>
          </cell>
        </row>
        <row r="1088">
          <cell r="A1088" t="str">
            <v>10579956</v>
          </cell>
          <cell r="B1088" t="str">
            <v>Closed</v>
          </cell>
          <cell r="C1088" t="str">
            <v>A/R-AFFIL-SIR-CONTRA</v>
          </cell>
        </row>
        <row r="1089">
          <cell r="A1089" t="str">
            <v>10579959</v>
          </cell>
          <cell r="B1089" t="str">
            <v>Open</v>
          </cell>
          <cell r="C1089" t="str">
            <v>A/R-AFFIL-TCH-CONTRA</v>
          </cell>
        </row>
        <row r="1090">
          <cell r="A1090" t="str">
            <v>10579962</v>
          </cell>
          <cell r="B1090" t="str">
            <v>Closed</v>
          </cell>
          <cell r="C1090" t="str">
            <v>A/R-AFFIL-TCI-CONTRA</v>
          </cell>
        </row>
        <row r="1091">
          <cell r="A1091" t="str">
            <v>10579965</v>
          </cell>
          <cell r="B1091" t="str">
            <v>Closed</v>
          </cell>
          <cell r="C1091" t="str">
            <v>A/R-AFFIL-TCR-CONTRA</v>
          </cell>
        </row>
        <row r="1092">
          <cell r="A1092" t="str">
            <v>10579968</v>
          </cell>
          <cell r="B1092" t="str">
            <v>Closed</v>
          </cell>
          <cell r="C1092" t="str">
            <v>A/R-AFFIL-TDS-CONTRA</v>
          </cell>
        </row>
        <row r="1093">
          <cell r="A1093" t="str">
            <v>10579971</v>
          </cell>
          <cell r="B1093" t="str">
            <v>Closed</v>
          </cell>
          <cell r="C1093" t="str">
            <v>A/R-AFFIL-TOR-CONTRA</v>
          </cell>
        </row>
        <row r="1094">
          <cell r="A1094" t="str">
            <v>10579974</v>
          </cell>
          <cell r="B1094" t="str">
            <v>Closed</v>
          </cell>
          <cell r="C1094" t="str">
            <v>A/R-AFFIL-TRR-CONTRA</v>
          </cell>
        </row>
        <row r="1095">
          <cell r="A1095" t="str">
            <v>10579977</v>
          </cell>
          <cell r="B1095" t="str">
            <v>Closed</v>
          </cell>
          <cell r="C1095" t="str">
            <v>A/R-AFFIL-WPI-CONTRA</v>
          </cell>
        </row>
        <row r="1096">
          <cell r="A1096" t="str">
            <v>10579980</v>
          </cell>
          <cell r="B1096" t="str">
            <v>Closed</v>
          </cell>
          <cell r="C1096" t="str">
            <v>A/R-AFFIL-WRA-CONTRA</v>
          </cell>
        </row>
        <row r="1097">
          <cell r="A1097" t="str">
            <v>10579983</v>
          </cell>
          <cell r="B1097" t="str">
            <v>Closed</v>
          </cell>
          <cell r="C1097" t="str">
            <v>A/R-AFFIL-WSS-CONTRA</v>
          </cell>
        </row>
        <row r="1098">
          <cell r="A1098" t="str">
            <v>10580010</v>
          </cell>
          <cell r="B1098" t="str">
            <v>Closed</v>
          </cell>
          <cell r="C1098" t="str">
            <v>A/R SOLD-ACCRUED</v>
          </cell>
        </row>
        <row r="1099">
          <cell r="A1099" t="str">
            <v>10580015</v>
          </cell>
          <cell r="B1099" t="str">
            <v>Closed</v>
          </cell>
          <cell r="C1099" t="str">
            <v>A/R SOLD-CITICORP</v>
          </cell>
        </row>
        <row r="1100">
          <cell r="A1100" t="str">
            <v>10580020</v>
          </cell>
          <cell r="B1100" t="str">
            <v>Closed</v>
          </cell>
          <cell r="C1100" t="str">
            <v>A/R SOLD-CUSTOMERS</v>
          </cell>
        </row>
        <row r="1101">
          <cell r="A1101" t="str">
            <v>10580025</v>
          </cell>
          <cell r="B1101" t="str">
            <v>Closed</v>
          </cell>
          <cell r="C1101" t="str">
            <v>A/R SOLD-MISCELLANEOUS</v>
          </cell>
        </row>
        <row r="1102">
          <cell r="A1102" t="str">
            <v>10580030</v>
          </cell>
          <cell r="B1102" t="str">
            <v>Closed</v>
          </cell>
          <cell r="C1102" t="str">
            <v>A/R SOLD-PUBLIC</v>
          </cell>
        </row>
        <row r="1103">
          <cell r="A1103" t="str">
            <v>1058004X</v>
          </cell>
          <cell r="B1103" t="str">
            <v>Closed</v>
          </cell>
          <cell r="C1103" t="str">
            <v>DISC ON SALE OF REC-BB</v>
          </cell>
        </row>
        <row r="1104">
          <cell r="A1104" t="str">
            <v>1058005X</v>
          </cell>
          <cell r="B1104" t="str">
            <v>Closed</v>
          </cell>
          <cell r="C1104" t="str">
            <v>DICS ON SALE OF REC-AMORT</v>
          </cell>
        </row>
        <row r="1105">
          <cell r="A1105" t="str">
            <v>1058006X</v>
          </cell>
          <cell r="B1105" t="str">
            <v>Closed</v>
          </cell>
          <cell r="C1105" t="str">
            <v>REC SOLD TO TRADE REC CORP</v>
          </cell>
        </row>
        <row r="1106">
          <cell r="A1106" t="str">
            <v>1058007X</v>
          </cell>
          <cell r="B1106" t="str">
            <v>Closed</v>
          </cell>
          <cell r="C1106" t="str">
            <v>INV IN A/R-SOLD TP CITICORP</v>
          </cell>
        </row>
        <row r="1107">
          <cell r="A1107" t="str">
            <v>1058008X</v>
          </cell>
          <cell r="B1107" t="str">
            <v>Closed</v>
          </cell>
          <cell r="C1107" t="str">
            <v>INV IN A/R-SOLD TP CITICORP</v>
          </cell>
        </row>
        <row r="1108">
          <cell r="A1108" t="str">
            <v>1058009X</v>
          </cell>
          <cell r="B1108" t="str">
            <v>Closed</v>
          </cell>
          <cell r="C1108" t="str">
            <v>INV IN A/R-SOLD TP PUBLIC-BB</v>
          </cell>
        </row>
        <row r="1109">
          <cell r="A1109" t="str">
            <v>1058010X</v>
          </cell>
          <cell r="B1109" t="str">
            <v>Closed</v>
          </cell>
          <cell r="C1109" t="str">
            <v>INV IN A/R-SOLD TP PUBLIC-RED</v>
          </cell>
        </row>
        <row r="1110">
          <cell r="A1110" t="str">
            <v>1058011X</v>
          </cell>
          <cell r="B1110" t="str">
            <v>Closed</v>
          </cell>
          <cell r="C1110" t="str">
            <v>DISC ON SALE OF REC-ADDITION</v>
          </cell>
        </row>
        <row r="1111">
          <cell r="A1111" t="str">
            <v>10582010</v>
          </cell>
          <cell r="B1111" t="str">
            <v>Closed</v>
          </cell>
          <cell r="C1111" t="str">
            <v>A/R SOLD AFFIL-CSXT</v>
          </cell>
        </row>
        <row r="1112">
          <cell r="A1112" t="str">
            <v>10582020</v>
          </cell>
          <cell r="B1112" t="str">
            <v>Open</v>
          </cell>
          <cell r="C1112" t="str">
            <v>A/R SOLD AFFIL-GRNB</v>
          </cell>
        </row>
        <row r="1113">
          <cell r="A1113" t="str">
            <v>10710010</v>
          </cell>
          <cell r="B1113" t="str">
            <v>Closed</v>
          </cell>
          <cell r="C1113" t="str">
            <v>DIV REC-PUBLICLY TRADED CO</v>
          </cell>
        </row>
        <row r="1114">
          <cell r="A1114" t="str">
            <v>10710020</v>
          </cell>
          <cell r="B1114" t="str">
            <v>Closed</v>
          </cell>
          <cell r="C1114" t="str">
            <v>DIV REC-UNCONSOLIDATED SUBS</v>
          </cell>
        </row>
        <row r="1115">
          <cell r="A1115" t="str">
            <v>10720010</v>
          </cell>
          <cell r="B1115" t="str">
            <v>Closed</v>
          </cell>
          <cell r="C1115" t="str">
            <v>DIV REC-AFFIL-ACCT</v>
          </cell>
        </row>
        <row r="1116">
          <cell r="A1116" t="str">
            <v>10720015</v>
          </cell>
          <cell r="B1116" t="str">
            <v>Closed</v>
          </cell>
          <cell r="C1116" t="str">
            <v>DIV REC-AFFIL-ACLC</v>
          </cell>
        </row>
        <row r="1117">
          <cell r="A1117" t="str">
            <v>10720020</v>
          </cell>
          <cell r="B1117" t="str">
            <v>Closed</v>
          </cell>
          <cell r="C1117" t="str">
            <v>DIV REC-AFFIL-BIDS</v>
          </cell>
        </row>
        <row r="1118">
          <cell r="A1118" t="str">
            <v>10720023</v>
          </cell>
          <cell r="B1118" t="str">
            <v>Closed</v>
          </cell>
          <cell r="C1118" t="str">
            <v>DIV REC-AFFIL-BRWN</v>
          </cell>
        </row>
        <row r="1119">
          <cell r="A1119" t="str">
            <v>10720025</v>
          </cell>
          <cell r="B1119" t="str">
            <v>Closed</v>
          </cell>
          <cell r="C1119" t="str">
            <v>DIV REC-AFFIL-CBRZ</v>
          </cell>
        </row>
        <row r="1120">
          <cell r="A1120" t="str">
            <v>10720030</v>
          </cell>
          <cell r="B1120" t="str">
            <v>Closed</v>
          </cell>
          <cell r="C1120" t="str">
            <v>DIV REC-AFFIL-CBUS</v>
          </cell>
        </row>
        <row r="1121">
          <cell r="A1121" t="str">
            <v>10720035</v>
          </cell>
          <cell r="B1121" t="str">
            <v>Closed</v>
          </cell>
          <cell r="C1121" t="str">
            <v>DIV REC-AFFIL-CFSI</v>
          </cell>
        </row>
        <row r="1122">
          <cell r="A1122" t="str">
            <v>10720040</v>
          </cell>
          <cell r="B1122" t="str">
            <v>Closed</v>
          </cell>
          <cell r="C1122" t="str">
            <v>DIV REC-AFFIL-CHIN</v>
          </cell>
        </row>
        <row r="1123">
          <cell r="A1123" t="str">
            <v>10720045</v>
          </cell>
          <cell r="B1123" t="str">
            <v>Closed</v>
          </cell>
          <cell r="C1123" t="str">
            <v>DIV REC-AFFIL-CRHC</v>
          </cell>
        </row>
        <row r="1124">
          <cell r="A1124" t="str">
            <v>10720049</v>
          </cell>
          <cell r="B1124" t="str">
            <v>Open</v>
          </cell>
          <cell r="C1124" t="str">
            <v>DIVIDENDS RECEIVABLE</v>
          </cell>
        </row>
        <row r="1125">
          <cell r="A1125" t="str">
            <v>1072004X</v>
          </cell>
          <cell r="B1125" t="str">
            <v>Closed</v>
          </cell>
          <cell r="C1125" t="str">
            <v>USE 10720049 DIVIDENDS RECEIVABLE</v>
          </cell>
        </row>
        <row r="1126">
          <cell r="A1126" t="str">
            <v>10720050</v>
          </cell>
          <cell r="B1126" t="str">
            <v>Closed</v>
          </cell>
          <cell r="C1126" t="str">
            <v>DIV REC-AFFIL-CSX INTERMODAL</v>
          </cell>
        </row>
        <row r="1127">
          <cell r="A1127" t="str">
            <v>10720055</v>
          </cell>
          <cell r="B1127" t="str">
            <v>Closed</v>
          </cell>
          <cell r="C1127" t="str">
            <v>DIV REC-AFFIL-CSX TRADE REC</v>
          </cell>
        </row>
        <row r="1128">
          <cell r="A1128" t="str">
            <v>10720060</v>
          </cell>
          <cell r="B1128" t="str">
            <v>Open</v>
          </cell>
          <cell r="C1128" t="str">
            <v>DIV REC-AFFIL-CSXT</v>
          </cell>
        </row>
        <row r="1129">
          <cell r="A1129" t="str">
            <v>10720065</v>
          </cell>
          <cell r="B1129" t="str">
            <v>Closed</v>
          </cell>
          <cell r="C1129" t="str">
            <v>DIV REC-AFFIL-CTI</v>
          </cell>
        </row>
        <row r="1130">
          <cell r="A1130" t="str">
            <v>10720070</v>
          </cell>
          <cell r="B1130" t="str">
            <v>Closed</v>
          </cell>
          <cell r="C1130" t="str">
            <v>DIV REC-AFFIL-EURP</v>
          </cell>
        </row>
        <row r="1131">
          <cell r="A1131" t="str">
            <v>10720075</v>
          </cell>
          <cell r="B1131" t="str">
            <v>Closed</v>
          </cell>
          <cell r="C1131" t="str">
            <v>DIV REC-AFFIL-GRNB</v>
          </cell>
        </row>
        <row r="1132">
          <cell r="A1132" t="str">
            <v>10720080</v>
          </cell>
          <cell r="B1132" t="str">
            <v>Closed</v>
          </cell>
          <cell r="C1132" t="str">
            <v>DIV REC-AFFIL-GRTE</v>
          </cell>
        </row>
        <row r="1133">
          <cell r="A1133" t="str">
            <v>10720085</v>
          </cell>
          <cell r="B1133" t="str">
            <v>Closed</v>
          </cell>
          <cell r="C1133" t="str">
            <v>DIV REC-AFFIL-INSR</v>
          </cell>
        </row>
        <row r="1134">
          <cell r="A1134" t="str">
            <v>10720090</v>
          </cell>
          <cell r="B1134" t="str">
            <v>Closed</v>
          </cell>
          <cell r="C1134" t="str">
            <v>DIV REC-AFFIL-LOGISTICS</v>
          </cell>
        </row>
        <row r="1135">
          <cell r="A1135" t="str">
            <v>10720095</v>
          </cell>
          <cell r="B1135" t="str">
            <v>Closed</v>
          </cell>
          <cell r="C1135" t="str">
            <v>DISABLED</v>
          </cell>
        </row>
        <row r="1136">
          <cell r="A1136" t="str">
            <v>10720100</v>
          </cell>
          <cell r="B1136" t="str">
            <v>Closed</v>
          </cell>
          <cell r="C1136" t="str">
            <v>DIV REC-AFFIL-REAL PROPERTY</v>
          </cell>
        </row>
        <row r="1137">
          <cell r="A1137" t="str">
            <v>10720105</v>
          </cell>
          <cell r="B1137" t="str">
            <v>Closed</v>
          </cell>
          <cell r="C1137" t="str">
            <v>DIV REC-AFFIL-SEALAND</v>
          </cell>
        </row>
        <row r="1138">
          <cell r="A1138" t="str">
            <v>10720110</v>
          </cell>
          <cell r="B1138" t="str">
            <v>Closed</v>
          </cell>
          <cell r="C1138" t="str">
            <v>DIV REC-AFFIL-TDSI</v>
          </cell>
        </row>
        <row r="1139">
          <cell r="A1139" t="str">
            <v>10720115</v>
          </cell>
          <cell r="B1139" t="str">
            <v>Open</v>
          </cell>
          <cell r="C1139" t="str">
            <v>DIV REC-AFFIL-TECH</v>
          </cell>
        </row>
        <row r="1140">
          <cell r="A1140" t="str">
            <v>10810005</v>
          </cell>
          <cell r="B1140" t="str">
            <v>Closed</v>
          </cell>
          <cell r="C1140" t="str">
            <v>INT REC-AGRIFOS MINING LLC</v>
          </cell>
        </row>
        <row r="1141">
          <cell r="A1141" t="str">
            <v>10810010</v>
          </cell>
          <cell r="B1141" t="str">
            <v>Closed</v>
          </cell>
          <cell r="C1141" t="str">
            <v>INT REC-AERO</v>
          </cell>
        </row>
        <row r="1142">
          <cell r="A1142" t="str">
            <v>10810012</v>
          </cell>
          <cell r="B1142" t="str">
            <v>Open</v>
          </cell>
          <cell r="C1142" t="str">
            <v>INT REC-ASHLAND RAILWAY</v>
          </cell>
        </row>
        <row r="1143">
          <cell r="A1143" t="str">
            <v>10810015</v>
          </cell>
          <cell r="B1143" t="str">
            <v>Closed</v>
          </cell>
          <cell r="C1143" t="str">
            <v>INT REC-B&amp;P RR</v>
          </cell>
        </row>
        <row r="1144">
          <cell r="A1144" t="str">
            <v>10810016</v>
          </cell>
          <cell r="B1144" t="str">
            <v>Open</v>
          </cell>
          <cell r="C1144" t="str">
            <v>INT REC-CSX CORP</v>
          </cell>
        </row>
        <row r="1145">
          <cell r="A1145" t="str">
            <v>10810018</v>
          </cell>
          <cell r="B1145" t="str">
            <v>Closed</v>
          </cell>
          <cell r="C1145" t="str">
            <v>INT REC-BLDG EXCHANGE CO</v>
          </cell>
        </row>
        <row r="1146">
          <cell r="A1146" t="str">
            <v>1081001X</v>
          </cell>
          <cell r="B1146" t="str">
            <v>Closed</v>
          </cell>
          <cell r="C1146" t="str">
            <v>INTEREST RECEIVABLE-SOUTH FL</v>
          </cell>
        </row>
        <row r="1147">
          <cell r="A1147" t="str">
            <v>10810020</v>
          </cell>
          <cell r="B1147" t="str">
            <v>Closed</v>
          </cell>
          <cell r="C1147" t="str">
            <v>INT REC-DAVIS AGGREGATES</v>
          </cell>
        </row>
        <row r="1148">
          <cell r="A1148" t="str">
            <v>10810025</v>
          </cell>
          <cell r="B1148" t="str">
            <v>Closed</v>
          </cell>
          <cell r="C1148" t="str">
            <v>INT REC-DONATELLI</v>
          </cell>
        </row>
        <row r="1149">
          <cell r="A1149" t="str">
            <v>10810027</v>
          </cell>
          <cell r="B1149" t="str">
            <v>Closed</v>
          </cell>
          <cell r="C1149" t="str">
            <v>INT REC-DURANGO</v>
          </cell>
        </row>
        <row r="1150">
          <cell r="A1150" t="str">
            <v>1081002X</v>
          </cell>
          <cell r="B1150" t="str">
            <v>Closed</v>
          </cell>
          <cell r="C1150" t="str">
            <v>INTEREST RECEIVABLE-CONRAIL</v>
          </cell>
        </row>
        <row r="1151">
          <cell r="A1151" t="str">
            <v>10810030</v>
          </cell>
          <cell r="B1151" t="str">
            <v>Closed</v>
          </cell>
          <cell r="C1151" t="str">
            <v>INT REC-FRED GODLEY</v>
          </cell>
        </row>
        <row r="1152">
          <cell r="A1152" t="str">
            <v>10810035</v>
          </cell>
          <cell r="B1152" t="str">
            <v>Closed</v>
          </cell>
          <cell r="C1152" t="str">
            <v>INT REC-GALLATIN STEEL</v>
          </cell>
        </row>
        <row r="1153">
          <cell r="A1153" t="str">
            <v>10810040</v>
          </cell>
          <cell r="B1153" t="str">
            <v>Closed</v>
          </cell>
          <cell r="C1153" t="str">
            <v>INT REC-HARDAWAY CO</v>
          </cell>
        </row>
        <row r="1154">
          <cell r="A1154" t="str">
            <v>10810042</v>
          </cell>
          <cell r="B1154" t="str">
            <v>Closed</v>
          </cell>
          <cell r="C1154" t="str">
            <v>INT REC-IP NOTE</v>
          </cell>
        </row>
        <row r="1155">
          <cell r="A1155" t="str">
            <v>10810045</v>
          </cell>
          <cell r="B1155" t="str">
            <v>Closed</v>
          </cell>
          <cell r="C1155" t="str">
            <v>INT REC-LINCOLN INDUSTRIES</v>
          </cell>
        </row>
        <row r="1156">
          <cell r="A1156" t="str">
            <v>1081004X</v>
          </cell>
          <cell r="B1156" t="str">
            <v>Closed</v>
          </cell>
          <cell r="C1156" t="str">
            <v>INT RECV ADV TERM RR OF ST L</v>
          </cell>
        </row>
        <row r="1157">
          <cell r="A1157" t="str">
            <v>10810050</v>
          </cell>
          <cell r="B1157" t="str">
            <v>Open</v>
          </cell>
          <cell r="C1157" t="str">
            <v>INT REC-LORY YAZURLO</v>
          </cell>
        </row>
        <row r="1158">
          <cell r="A1158" t="str">
            <v>10810055</v>
          </cell>
          <cell r="B1158" t="str">
            <v>Closed</v>
          </cell>
          <cell r="C1158" t="str">
            <v>INT REC-MANUEL GRIMALDO</v>
          </cell>
        </row>
        <row r="1159">
          <cell r="A1159" t="str">
            <v>1081005X</v>
          </cell>
          <cell r="B1159" t="str">
            <v>Closed</v>
          </cell>
          <cell r="C1159" t="str">
            <v>TAX EXEMP INTEREST INCOME RE</v>
          </cell>
        </row>
        <row r="1160">
          <cell r="A1160" t="str">
            <v>10810060</v>
          </cell>
          <cell r="B1160" t="str">
            <v>Closed</v>
          </cell>
          <cell r="C1160" t="str">
            <v>INT REC-NAVACOR CHEMICALS</v>
          </cell>
        </row>
        <row r="1161">
          <cell r="A1161" t="str">
            <v>10810063</v>
          </cell>
          <cell r="B1161" t="str">
            <v>Closed</v>
          </cell>
          <cell r="C1161" t="str">
            <v>INT REC-NOTE-FIRST &amp; M INVESTING</v>
          </cell>
        </row>
        <row r="1162">
          <cell r="A1162" t="str">
            <v>10810065</v>
          </cell>
          <cell r="B1162" t="str">
            <v>Open</v>
          </cell>
          <cell r="C1162" t="str">
            <v>INT REC-OTHER</v>
          </cell>
        </row>
        <row r="1163">
          <cell r="A1163" t="str">
            <v>10810070</v>
          </cell>
          <cell r="B1163" t="str">
            <v>Closed</v>
          </cell>
          <cell r="C1163" t="str">
            <v>INT REC-PADUCAH &amp; LOUISVILLE</v>
          </cell>
        </row>
        <row r="1164">
          <cell r="A1164" t="str">
            <v>10810072</v>
          </cell>
          <cell r="B1164" t="str">
            <v>Open</v>
          </cell>
          <cell r="C1164" t="str">
            <v>INT REC-INT RATE SWAP</v>
          </cell>
        </row>
        <row r="1165">
          <cell r="A1165" t="str">
            <v>10810075</v>
          </cell>
          <cell r="B1165" t="str">
            <v>Closed</v>
          </cell>
          <cell r="C1165" t="str">
            <v>INT REC-RIVER CITY DEVEL</v>
          </cell>
        </row>
        <row r="1166">
          <cell r="A1166" t="str">
            <v>10810080</v>
          </cell>
          <cell r="B1166" t="str">
            <v>Open</v>
          </cell>
          <cell r="C1166" t="str">
            <v>INT REC-S-T INV</v>
          </cell>
        </row>
        <row r="1167">
          <cell r="A1167" t="str">
            <v>10810082</v>
          </cell>
          <cell r="B1167" t="str">
            <v>Closed</v>
          </cell>
          <cell r="C1167" t="str">
            <v>INT REC-SEA BREEZE LAND, INC</v>
          </cell>
        </row>
        <row r="1168">
          <cell r="A1168" t="str">
            <v>10810085</v>
          </cell>
          <cell r="B1168" t="str">
            <v>Closed</v>
          </cell>
          <cell r="C1168" t="str">
            <v>INT REC-SPECIAL DEPOSITS</v>
          </cell>
        </row>
        <row r="1169">
          <cell r="A1169" t="str">
            <v>10810086</v>
          </cell>
          <cell r="B1169" t="str">
            <v>Closed</v>
          </cell>
          <cell r="C1169" t="str">
            <v>INT REC-TAX EXEMPT</v>
          </cell>
        </row>
        <row r="1170">
          <cell r="A1170" t="str">
            <v>10810088</v>
          </cell>
          <cell r="B1170" t="str">
            <v>Closed</v>
          </cell>
          <cell r="C1170" t="str">
            <v>INT REC-TED MEEKS</v>
          </cell>
        </row>
        <row r="1171">
          <cell r="A1171" t="str">
            <v>10810090</v>
          </cell>
          <cell r="B1171" t="str">
            <v>Closed</v>
          </cell>
          <cell r="C1171" t="str">
            <v>INT REC-TERM RR ASSOC OF SL</v>
          </cell>
        </row>
        <row r="1172">
          <cell r="A1172" t="str">
            <v>10810095</v>
          </cell>
          <cell r="B1172" t="str">
            <v>Closed</v>
          </cell>
          <cell r="C1172" t="str">
            <v>INT REC-TRAILER TRAIN</v>
          </cell>
        </row>
        <row r="1173">
          <cell r="A1173" t="str">
            <v>10810100</v>
          </cell>
          <cell r="B1173" t="str">
            <v>Closed</v>
          </cell>
          <cell r="C1173" t="str">
            <v>INT REC-UNITED CO</v>
          </cell>
        </row>
        <row r="1174">
          <cell r="A1174" t="str">
            <v>10810105</v>
          </cell>
          <cell r="B1174" t="str">
            <v>Closed</v>
          </cell>
          <cell r="C1174" t="str">
            <v>INT REC-YORKRAIL INC</v>
          </cell>
        </row>
        <row r="1175">
          <cell r="A1175" t="str">
            <v>10811010</v>
          </cell>
          <cell r="B1175" t="str">
            <v>Open</v>
          </cell>
          <cell r="C1175" t="str">
            <v>INT REC-MKT SEC-BB</v>
          </cell>
        </row>
        <row r="1176">
          <cell r="A1176" t="str">
            <v>10811020</v>
          </cell>
          <cell r="B1176" t="str">
            <v>Open</v>
          </cell>
          <cell r="C1176" t="str">
            <v>INT REC-MKT SEC-ACCRUAL</v>
          </cell>
        </row>
        <row r="1177">
          <cell r="A1177" t="str">
            <v>10811030</v>
          </cell>
          <cell r="B1177" t="str">
            <v>Open</v>
          </cell>
          <cell r="C1177" t="str">
            <v>INT REC-MKT SEC-COLLECTED</v>
          </cell>
        </row>
        <row r="1178">
          <cell r="A1178" t="str">
            <v>10811040</v>
          </cell>
          <cell r="B1178" t="str">
            <v>Open</v>
          </cell>
          <cell r="C1178" t="str">
            <v>INT REC-MKT SEC-PURCHASED</v>
          </cell>
        </row>
        <row r="1179">
          <cell r="A1179" t="str">
            <v>10811050</v>
          </cell>
          <cell r="B1179" t="str">
            <v>Open</v>
          </cell>
          <cell r="C1179" t="str">
            <v>INT REC-MKT SEC-SOLD</v>
          </cell>
        </row>
        <row r="1180">
          <cell r="A1180" t="str">
            <v>10820010</v>
          </cell>
          <cell r="B1180" t="str">
            <v>Closed</v>
          </cell>
          <cell r="C1180" t="str">
            <v>INT REC-AFFIL-ACLC</v>
          </cell>
        </row>
        <row r="1181">
          <cell r="A1181" t="str">
            <v>10820013</v>
          </cell>
          <cell r="B1181" t="str">
            <v>Open</v>
          </cell>
          <cell r="C1181" t="str">
            <v>INT REC-AFFIL-CORP</v>
          </cell>
        </row>
        <row r="1182">
          <cell r="A1182" t="str">
            <v>10820015</v>
          </cell>
          <cell r="B1182" t="str">
            <v>Open</v>
          </cell>
          <cell r="C1182" t="str">
            <v>INT REC-AFFIL-CSX INTERMODAL</v>
          </cell>
        </row>
        <row r="1183">
          <cell r="A1183" t="str">
            <v>10820020</v>
          </cell>
          <cell r="B1183" t="str">
            <v>Closed</v>
          </cell>
          <cell r="C1183" t="str">
            <v>INT REC-AFFIL-CTI</v>
          </cell>
        </row>
        <row r="1184">
          <cell r="A1184" t="str">
            <v>10820025</v>
          </cell>
          <cell r="B1184" t="str">
            <v>Closed</v>
          </cell>
          <cell r="C1184" t="str">
            <v>INT REC-AFFIL-GRNB</v>
          </cell>
        </row>
        <row r="1185">
          <cell r="A1185" t="str">
            <v>10820026</v>
          </cell>
          <cell r="B1185" t="str">
            <v>Closed</v>
          </cell>
          <cell r="C1185" t="str">
            <v>INT REC-AFFIL-GRNB SPORTING CLUB</v>
          </cell>
        </row>
        <row r="1186">
          <cell r="A1186" t="str">
            <v>10820030</v>
          </cell>
          <cell r="B1186" t="str">
            <v>Closed</v>
          </cell>
          <cell r="C1186" t="str">
            <v>DISABLED</v>
          </cell>
        </row>
        <row r="1187">
          <cell r="A1187" t="str">
            <v>10820035</v>
          </cell>
          <cell r="B1187" t="str">
            <v>Closed</v>
          </cell>
          <cell r="C1187" t="str">
            <v>DISABLED</v>
          </cell>
        </row>
        <row r="1188">
          <cell r="A1188" t="str">
            <v>10820040</v>
          </cell>
          <cell r="B1188" t="str">
            <v>Closed</v>
          </cell>
          <cell r="C1188" t="str">
            <v>INT REC-AFFIL-SEALAND LT</v>
          </cell>
        </row>
        <row r="1189">
          <cell r="A1189" t="str">
            <v>10820045</v>
          </cell>
          <cell r="B1189" t="str">
            <v>Open</v>
          </cell>
          <cell r="C1189" t="str">
            <v>INT REC-AFFIL-WSS</v>
          </cell>
        </row>
        <row r="1190">
          <cell r="A1190" t="str">
            <v>1082006X</v>
          </cell>
          <cell r="B1190" t="str">
            <v>Closed</v>
          </cell>
          <cell r="C1190" t="str">
            <v>INT REC-CTI NOTE</v>
          </cell>
        </row>
        <row r="1191">
          <cell r="A1191" t="str">
            <v>1082007X</v>
          </cell>
          <cell r="B1191" t="str">
            <v>Closed</v>
          </cell>
          <cell r="C1191" t="str">
            <v>CSX REALTY NOTE - 09-01-88</v>
          </cell>
        </row>
        <row r="1192">
          <cell r="A1192" t="str">
            <v>1082008X</v>
          </cell>
          <cell r="B1192" t="str">
            <v>Closed</v>
          </cell>
          <cell r="C1192" t="str">
            <v>INT REC-CSXI</v>
          </cell>
        </row>
        <row r="1193">
          <cell r="A1193" t="str">
            <v>1082009X</v>
          </cell>
          <cell r="B1193" t="str">
            <v>Closed</v>
          </cell>
          <cell r="C1193" t="str">
            <v>INT REC-LT SEALA</v>
          </cell>
        </row>
        <row r="1194">
          <cell r="A1194" t="str">
            <v>1082010X</v>
          </cell>
          <cell r="B1194" t="str">
            <v>Closed</v>
          </cell>
          <cell r="C1194" t="str">
            <v>INT REC-CTIC NOT</v>
          </cell>
        </row>
        <row r="1195">
          <cell r="A1195" t="str">
            <v>1082011X</v>
          </cell>
          <cell r="B1195" t="str">
            <v>Closed</v>
          </cell>
          <cell r="C1195" t="str">
            <v>WINSTON-SALEM SOUTHBOUND-INT</v>
          </cell>
        </row>
        <row r="1196">
          <cell r="A1196" t="str">
            <v>10840010</v>
          </cell>
          <cell r="B1196" t="str">
            <v>Open</v>
          </cell>
          <cell r="C1196" t="str">
            <v>INT REC-AFFIL-CASH POOL</v>
          </cell>
        </row>
        <row r="1197">
          <cell r="A1197" t="str">
            <v>10840020</v>
          </cell>
          <cell r="B1197" t="str">
            <v>Closed</v>
          </cell>
          <cell r="C1197" t="str">
            <v>INT REC-AFFIL-CSXT CASH POOL</v>
          </cell>
        </row>
        <row r="1198">
          <cell r="A1198" t="str">
            <v>1084003X</v>
          </cell>
          <cell r="B1198" t="str">
            <v>Closed</v>
          </cell>
          <cell r="C1198" t="str">
            <v>CSX-INT ON POOLED CASH</v>
          </cell>
        </row>
        <row r="1199">
          <cell r="A1199" t="str">
            <v>10850010</v>
          </cell>
          <cell r="B1199" t="str">
            <v>Closed</v>
          </cell>
          <cell r="C1199" t="str">
            <v>INT REC-AMRO 1</v>
          </cell>
        </row>
        <row r="1200">
          <cell r="A1200" t="str">
            <v>10850020</v>
          </cell>
          <cell r="B1200" t="str">
            <v>Closed</v>
          </cell>
          <cell r="C1200" t="str">
            <v>INT REC-AMRO 2</v>
          </cell>
        </row>
        <row r="1201">
          <cell r="A1201" t="str">
            <v>10850030</v>
          </cell>
          <cell r="B1201" t="str">
            <v>Closed</v>
          </cell>
          <cell r="C1201" t="str">
            <v>INT REC-AMRO 3</v>
          </cell>
        </row>
        <row r="1202">
          <cell r="A1202" t="str">
            <v>10850040</v>
          </cell>
          <cell r="B1202" t="str">
            <v>Closed</v>
          </cell>
          <cell r="C1202" t="str">
            <v>INT REC-AMRO 4</v>
          </cell>
        </row>
        <row r="1203">
          <cell r="A1203" t="str">
            <v>10850050</v>
          </cell>
          <cell r="B1203" t="str">
            <v>Closed</v>
          </cell>
          <cell r="C1203" t="str">
            <v>INT REC-AMRO 5</v>
          </cell>
        </row>
        <row r="1204">
          <cell r="A1204" t="str">
            <v>10850060</v>
          </cell>
          <cell r="B1204" t="str">
            <v>Closed</v>
          </cell>
          <cell r="C1204" t="str">
            <v>INT REC-AMRO 6</v>
          </cell>
        </row>
        <row r="1205">
          <cell r="A1205" t="str">
            <v>10900010</v>
          </cell>
          <cell r="B1205" t="str">
            <v>Open</v>
          </cell>
          <cell r="C1205" t="str">
            <v>CUR NOTE-A E RILEY</v>
          </cell>
        </row>
        <row r="1206">
          <cell r="A1206" t="str">
            <v>10900015</v>
          </cell>
          <cell r="B1206" t="str">
            <v>Closed</v>
          </cell>
          <cell r="C1206" t="str">
            <v>CUR NOTE-AERO SERVICES</v>
          </cell>
        </row>
        <row r="1207">
          <cell r="A1207" t="str">
            <v>1090001X</v>
          </cell>
          <cell r="B1207" t="str">
            <v>Closed</v>
          </cell>
          <cell r="C1207" t="str">
            <v>HELM ATLANTIC ASSOC-NOTE</v>
          </cell>
        </row>
        <row r="1208">
          <cell r="A1208" t="str">
            <v>10900020</v>
          </cell>
          <cell r="B1208" t="str">
            <v>Closed</v>
          </cell>
          <cell r="C1208" t="str">
            <v>CUR NOTE-ABER, CARO &amp; WEST</v>
          </cell>
        </row>
        <row r="1209">
          <cell r="A1209" t="str">
            <v>10900025</v>
          </cell>
          <cell r="B1209" t="str">
            <v>Closed</v>
          </cell>
          <cell r="C1209" t="str">
            <v>DISABLED</v>
          </cell>
        </row>
        <row r="1210">
          <cell r="A1210" t="str">
            <v>10900028</v>
          </cell>
          <cell r="B1210" t="str">
            <v>Closed</v>
          </cell>
          <cell r="C1210" t="str">
            <v>CUR NOTE-AGRIFOS MINING LLC</v>
          </cell>
        </row>
        <row r="1211">
          <cell r="A1211" t="str">
            <v>1090002X</v>
          </cell>
          <cell r="B1211" t="str">
            <v>Closed</v>
          </cell>
          <cell r="C1211" t="str">
            <v>PRECISION NATL CORP</v>
          </cell>
        </row>
        <row r="1212">
          <cell r="A1212" t="str">
            <v>10900030</v>
          </cell>
          <cell r="B1212" t="str">
            <v>Closed</v>
          </cell>
          <cell r="C1212" t="str">
            <v>CUR NOTE-AMCI COAL SALES INC</v>
          </cell>
        </row>
        <row r="1213">
          <cell r="A1213" t="str">
            <v>10900031</v>
          </cell>
          <cell r="B1213" t="str">
            <v>Open</v>
          </cell>
          <cell r="C1213" t="str">
            <v>CUR NOTE-ARBOR FOOD</v>
          </cell>
        </row>
        <row r="1214">
          <cell r="A1214" t="str">
            <v>10900032</v>
          </cell>
          <cell r="B1214" t="str">
            <v>Closed</v>
          </cell>
          <cell r="C1214" t="str">
            <v>CUR NOTE-ASHLAND RAILWAY</v>
          </cell>
        </row>
        <row r="1215">
          <cell r="A1215" t="str">
            <v>10900035</v>
          </cell>
          <cell r="B1215" t="str">
            <v>Closed</v>
          </cell>
          <cell r="C1215" t="str">
            <v>CUR NOTE-ASPHALT SERVICES INC</v>
          </cell>
        </row>
        <row r="1216">
          <cell r="A1216" t="str">
            <v>10900038</v>
          </cell>
          <cell r="B1216" t="str">
            <v>Closed</v>
          </cell>
          <cell r="C1216" t="str">
            <v>CUR NOTE-BANGOR &amp; AROOSTOOK RR CO</v>
          </cell>
        </row>
        <row r="1217">
          <cell r="A1217" t="str">
            <v>1090003X</v>
          </cell>
          <cell r="B1217" t="str">
            <v>Closed</v>
          </cell>
          <cell r="C1217" t="str">
            <v>DISABLED</v>
          </cell>
        </row>
        <row r="1218">
          <cell r="A1218" t="str">
            <v>10900040</v>
          </cell>
          <cell r="B1218" t="str">
            <v>Closed</v>
          </cell>
          <cell r="C1218" t="str">
            <v>CUR NOTE-BATTEN KILL RR CO</v>
          </cell>
        </row>
        <row r="1219">
          <cell r="A1219" t="str">
            <v>10900041</v>
          </cell>
          <cell r="B1219" t="str">
            <v>Closed</v>
          </cell>
          <cell r="C1219" t="str">
            <v>CUR NOTE-BEN H. ROBERTS</v>
          </cell>
        </row>
        <row r="1220">
          <cell r="A1220" t="str">
            <v>10900043</v>
          </cell>
          <cell r="B1220" t="str">
            <v>Closed</v>
          </cell>
          <cell r="C1220" t="str">
            <v>CUR NOTE-BLACKWELL, GLORIA</v>
          </cell>
        </row>
        <row r="1221">
          <cell r="A1221" t="str">
            <v>10900045</v>
          </cell>
          <cell r="B1221" t="str">
            <v>Closed</v>
          </cell>
          <cell r="C1221" t="str">
            <v>CUR NOTE-BRIAN&amp;G RANDALL PEGRAM</v>
          </cell>
        </row>
        <row r="1222">
          <cell r="A1222" t="str">
            <v>10900050</v>
          </cell>
          <cell r="B1222" t="str">
            <v>Closed</v>
          </cell>
          <cell r="C1222" t="str">
            <v>CUR NOTE-BUFFALO&amp;PITT 12/20/93</v>
          </cell>
        </row>
        <row r="1223">
          <cell r="A1223" t="str">
            <v>10900055</v>
          </cell>
          <cell r="B1223" t="str">
            <v>Closed</v>
          </cell>
          <cell r="C1223" t="str">
            <v>CUR NOTE-BUFFALO&amp;PITTSBURG RR</v>
          </cell>
        </row>
        <row r="1224">
          <cell r="A1224" t="str">
            <v>10900058</v>
          </cell>
          <cell r="B1224" t="str">
            <v>Closed</v>
          </cell>
          <cell r="C1224" t="str">
            <v>CUR NOTE-BLDG EXCHANGE CO</v>
          </cell>
        </row>
        <row r="1225">
          <cell r="A1225" t="str">
            <v>10900060</v>
          </cell>
          <cell r="B1225" t="str">
            <v>Closed</v>
          </cell>
          <cell r="C1225" t="str">
            <v>CUR NOTE-BUSH ST-LLC 7/28/94</v>
          </cell>
        </row>
        <row r="1226">
          <cell r="A1226" t="str">
            <v>10900065</v>
          </cell>
          <cell r="B1226" t="str">
            <v>Closed</v>
          </cell>
          <cell r="C1226" t="str">
            <v>CUR NOTE-BUSH ST-LLC 11/10/94</v>
          </cell>
        </row>
        <row r="1227">
          <cell r="A1227" t="str">
            <v>10900070</v>
          </cell>
          <cell r="B1227" t="str">
            <v>Closed</v>
          </cell>
          <cell r="C1227" t="str">
            <v>CUR NOTE-CANTWELL ENTERPRISES</v>
          </cell>
        </row>
        <row r="1228">
          <cell r="A1228" t="str">
            <v>10900075</v>
          </cell>
          <cell r="B1228" t="str">
            <v>Closed</v>
          </cell>
          <cell r="C1228" t="str">
            <v>CUR NOTE-CITY OF MONTGOMERY</v>
          </cell>
        </row>
        <row r="1229">
          <cell r="A1229" t="str">
            <v>10900080</v>
          </cell>
          <cell r="B1229" t="str">
            <v>Closed</v>
          </cell>
          <cell r="C1229" t="str">
            <v>CUR NOTE-CITY OF WAYCROSS, GA</v>
          </cell>
        </row>
        <row r="1230">
          <cell r="A1230" t="str">
            <v>10900085</v>
          </cell>
          <cell r="B1230" t="str">
            <v>Closed</v>
          </cell>
          <cell r="C1230" t="str">
            <v>CUR NOTE-COLUMBIA DEVELOPMENT CORP</v>
          </cell>
        </row>
        <row r="1231">
          <cell r="A1231" t="str">
            <v>10900090</v>
          </cell>
          <cell r="B1231" t="str">
            <v>Closed</v>
          </cell>
          <cell r="C1231" t="str">
            <v>CUR NOTE-COLUMBUS &amp; OHIO RIVER RR</v>
          </cell>
        </row>
        <row r="1232">
          <cell r="A1232" t="str">
            <v>10900094</v>
          </cell>
          <cell r="B1232" t="str">
            <v>Open</v>
          </cell>
          <cell r="C1232" t="str">
            <v>CUR NOTE-CSX CORP</v>
          </cell>
        </row>
        <row r="1233">
          <cell r="A1233" t="str">
            <v>10900095</v>
          </cell>
          <cell r="B1233" t="str">
            <v>Closed</v>
          </cell>
          <cell r="C1233" t="str">
            <v>CUR NOTE-CONRAIL NOTE</v>
          </cell>
        </row>
        <row r="1234">
          <cell r="A1234" t="str">
            <v>10900096</v>
          </cell>
          <cell r="B1234" t="str">
            <v>Closed</v>
          </cell>
          <cell r="C1234" t="str">
            <v>CUR NOTE-CTY CONN-BERKELEY, WV</v>
          </cell>
        </row>
        <row r="1235">
          <cell r="A1235" t="str">
            <v>10900097</v>
          </cell>
          <cell r="B1235" t="str">
            <v>Closed</v>
          </cell>
          <cell r="C1235" t="str">
            <v>CUR NOTE-CTIC</v>
          </cell>
        </row>
        <row r="1236">
          <cell r="A1236" t="str">
            <v>10900100</v>
          </cell>
          <cell r="B1236" t="str">
            <v>Closed</v>
          </cell>
          <cell r="C1236" t="str">
            <v>CUR NOTE-DAVIS AGGREGATES</v>
          </cell>
        </row>
        <row r="1237">
          <cell r="A1237" t="str">
            <v>10900105</v>
          </cell>
          <cell r="B1237" t="str">
            <v>Closed</v>
          </cell>
          <cell r="C1237" t="str">
            <v>CUR NOTE-DELAWARE &amp; OTSEGO CORP 1/31/96</v>
          </cell>
        </row>
        <row r="1238">
          <cell r="A1238" t="str">
            <v>10900110</v>
          </cell>
          <cell r="B1238" t="str">
            <v>Closed</v>
          </cell>
          <cell r="C1238" t="str">
            <v>CUR NOTE-DOME PARKING 9/30/94</v>
          </cell>
        </row>
        <row r="1239">
          <cell r="A1239" t="str">
            <v>10900115</v>
          </cell>
          <cell r="B1239" t="str">
            <v>Closed</v>
          </cell>
          <cell r="C1239" t="str">
            <v>CUR NOTE-DOME PARKING COMPANY</v>
          </cell>
        </row>
        <row r="1240">
          <cell r="A1240" t="str">
            <v>10900120</v>
          </cell>
          <cell r="B1240" t="str">
            <v>Closed</v>
          </cell>
          <cell r="C1240" t="str">
            <v>CUR NOTE-DONATELLI, INC</v>
          </cell>
        </row>
        <row r="1241">
          <cell r="A1241" t="str">
            <v>10900123</v>
          </cell>
          <cell r="B1241" t="str">
            <v>Open</v>
          </cell>
          <cell r="C1241" t="str">
            <v>CUR NOTE-DURANGO</v>
          </cell>
        </row>
        <row r="1242">
          <cell r="A1242" t="str">
            <v>10900125</v>
          </cell>
          <cell r="B1242" t="str">
            <v>Closed</v>
          </cell>
          <cell r="C1242" t="str">
            <v>CUR NOTE-DURO BAG MFG CO</v>
          </cell>
        </row>
        <row r="1243">
          <cell r="A1243" t="str">
            <v>10900130</v>
          </cell>
          <cell r="B1243" t="str">
            <v>Closed</v>
          </cell>
          <cell r="C1243" t="str">
            <v>CUR NOTE-ECONOMIC DEV-RAIL II</v>
          </cell>
        </row>
        <row r="1244">
          <cell r="A1244" t="str">
            <v>10900135</v>
          </cell>
          <cell r="B1244" t="str">
            <v>Closed</v>
          </cell>
          <cell r="C1244" t="str">
            <v>CUR NOTE-EDWARD B BOORSTEIN</v>
          </cell>
        </row>
        <row r="1245">
          <cell r="A1245" t="str">
            <v>10900140</v>
          </cell>
          <cell r="B1245" t="str">
            <v>Closed</v>
          </cell>
          <cell r="C1245" t="str">
            <v>CUR NOTE-ENVIROPUR INC</v>
          </cell>
        </row>
        <row r="1246">
          <cell r="A1246" t="str">
            <v>10900145</v>
          </cell>
          <cell r="B1246" t="str">
            <v>Closed</v>
          </cell>
          <cell r="C1246" t="str">
            <v>CUR NOTE-ETI EXPLOSIVES TECHNOLOGIES</v>
          </cell>
        </row>
        <row r="1247">
          <cell r="A1247" t="str">
            <v>10900150</v>
          </cell>
          <cell r="B1247" t="str">
            <v>Closed</v>
          </cell>
          <cell r="C1247" t="str">
            <v>CUR NOTE-EUDELIO ORTEGA</v>
          </cell>
        </row>
        <row r="1248">
          <cell r="A1248" t="str">
            <v>10900151</v>
          </cell>
          <cell r="B1248" t="str">
            <v>Closed</v>
          </cell>
          <cell r="C1248" t="str">
            <v>CUR NOTE - FIEST &amp; M INVESTING</v>
          </cell>
        </row>
        <row r="1249">
          <cell r="A1249" t="str">
            <v>10900155</v>
          </cell>
          <cell r="B1249" t="str">
            <v>Closed</v>
          </cell>
          <cell r="C1249" t="str">
            <v>CUR NOTE-FV ASSET HOLDINGS, INC</v>
          </cell>
        </row>
        <row r="1250">
          <cell r="A1250" t="str">
            <v>10900160</v>
          </cell>
          <cell r="B1250" t="str">
            <v>Closed</v>
          </cell>
          <cell r="C1250" t="str">
            <v>CUR NOTE-FLORIDA DOT-SOUTH FL</v>
          </cell>
        </row>
        <row r="1251">
          <cell r="A1251" t="str">
            <v>10900165</v>
          </cell>
          <cell r="B1251" t="str">
            <v>Closed</v>
          </cell>
          <cell r="C1251" t="str">
            <v>CUR NOTE-FOUR STEEL CORP</v>
          </cell>
        </row>
        <row r="1252">
          <cell r="A1252" t="str">
            <v>10900170</v>
          </cell>
          <cell r="B1252" t="str">
            <v>Open</v>
          </cell>
          <cell r="C1252" t="str">
            <v>CUR NOTE-FRED GODLEY JR</v>
          </cell>
        </row>
        <row r="1253">
          <cell r="A1253" t="str">
            <v>10900175</v>
          </cell>
          <cell r="B1253" t="str">
            <v>Open</v>
          </cell>
          <cell r="C1253" t="str">
            <v>CUR NOTE-LORY YAZURLO</v>
          </cell>
        </row>
        <row r="1254">
          <cell r="A1254" t="str">
            <v>10900180</v>
          </cell>
          <cell r="B1254" t="str">
            <v>Closed</v>
          </cell>
          <cell r="C1254" t="str">
            <v>CUR NOTE-GREATER DUNNELLON HIST SOC</v>
          </cell>
        </row>
        <row r="1255">
          <cell r="A1255" t="str">
            <v>10900185</v>
          </cell>
          <cell r="B1255" t="str">
            <v>Closed</v>
          </cell>
          <cell r="C1255" t="str">
            <v>CUR NOTE-HARDAWAY CO</v>
          </cell>
        </row>
        <row r="1256">
          <cell r="A1256" t="str">
            <v>10900190</v>
          </cell>
          <cell r="B1256" t="str">
            <v>Closed</v>
          </cell>
          <cell r="C1256" t="str">
            <v>CUR NOTE-HOLUB IRON &amp; STEEL CO</v>
          </cell>
        </row>
        <row r="1257">
          <cell r="A1257" t="str">
            <v>10900195</v>
          </cell>
          <cell r="B1257" t="str">
            <v>Closed</v>
          </cell>
          <cell r="C1257" t="str">
            <v>CUR NOTE-HOOKER ATLANTA CORP RR CO</v>
          </cell>
        </row>
        <row r="1258">
          <cell r="A1258" t="str">
            <v>10900200</v>
          </cell>
          <cell r="B1258" t="str">
            <v>Closed</v>
          </cell>
          <cell r="C1258" t="str">
            <v>CUR NOTE-INDUSTRIAL CITY, LTD</v>
          </cell>
        </row>
        <row r="1259">
          <cell r="A1259" t="str">
            <v>10900205</v>
          </cell>
          <cell r="B1259" t="str">
            <v>Closed</v>
          </cell>
          <cell r="C1259" t="str">
            <v>CUR NOTE-IOWA INTERSTATE</v>
          </cell>
        </row>
        <row r="1260">
          <cell r="A1260" t="str">
            <v>10900210</v>
          </cell>
          <cell r="B1260" t="str">
            <v>Closed</v>
          </cell>
          <cell r="C1260" t="str">
            <v>CUR NOTE-JAMES &amp; RUTH CARROLL</v>
          </cell>
        </row>
        <row r="1261">
          <cell r="A1261" t="str">
            <v>10900212</v>
          </cell>
          <cell r="B1261" t="str">
            <v>Closed</v>
          </cell>
          <cell r="C1261" t="str">
            <v>CUR NOTE-JENKINS, LANNIS</v>
          </cell>
        </row>
        <row r="1262">
          <cell r="A1262" t="str">
            <v>10900215</v>
          </cell>
          <cell r="B1262" t="str">
            <v>Closed</v>
          </cell>
          <cell r="C1262" t="str">
            <v>CUR NOTE-JOE A TERRELL</v>
          </cell>
        </row>
        <row r="1263">
          <cell r="A1263" t="str">
            <v>10900220</v>
          </cell>
          <cell r="B1263" t="str">
            <v>Closed</v>
          </cell>
          <cell r="C1263" t="str">
            <v>CUR NOTE-KANE TRANSFER</v>
          </cell>
        </row>
        <row r="1264">
          <cell r="A1264" t="str">
            <v>10900225</v>
          </cell>
          <cell r="B1264" t="str">
            <v>Closed</v>
          </cell>
          <cell r="C1264" t="str">
            <v>CUR NOTE-LAIACONA ENTERPRISES INC</v>
          </cell>
        </row>
        <row r="1265">
          <cell r="A1265" t="str">
            <v>10900228</v>
          </cell>
          <cell r="B1265" t="str">
            <v>Closed</v>
          </cell>
          <cell r="C1265" t="str">
            <v>CUR NOTE-LAKESIDE BANK</v>
          </cell>
        </row>
        <row r="1266">
          <cell r="A1266" t="str">
            <v>10900229</v>
          </cell>
          <cell r="B1266" t="str">
            <v>Closed</v>
          </cell>
          <cell r="C1266" t="str">
            <v>CUR NOTE-LEGION INVESTMENT CO.</v>
          </cell>
        </row>
        <row r="1267">
          <cell r="A1267" t="str">
            <v>10900230</v>
          </cell>
          <cell r="B1267" t="str">
            <v>Closed</v>
          </cell>
          <cell r="C1267" t="str">
            <v>CUR NOTE-LINCOLN INDUSTRIES CORP</v>
          </cell>
        </row>
        <row r="1268">
          <cell r="A1268" t="str">
            <v>10900235</v>
          </cell>
          <cell r="B1268" t="str">
            <v>Closed</v>
          </cell>
          <cell r="C1268" t="str">
            <v>CUR NOTE-MARYLAND MIDLAND RWY</v>
          </cell>
        </row>
        <row r="1269">
          <cell r="A1269" t="str">
            <v>10900240</v>
          </cell>
          <cell r="B1269" t="str">
            <v>Closed</v>
          </cell>
          <cell r="C1269" t="str">
            <v>CUR NOTE-MFS COMMUNICATIONS CO, INC</v>
          </cell>
        </row>
        <row r="1270">
          <cell r="A1270" t="str">
            <v>10900245</v>
          </cell>
          <cell r="B1270" t="str">
            <v>Closed</v>
          </cell>
          <cell r="C1270" t="str">
            <v>CUR NOTE-NC DEPT OF TRANSP</v>
          </cell>
        </row>
        <row r="1271">
          <cell r="A1271" t="str">
            <v>10900250</v>
          </cell>
          <cell r="B1271" t="str">
            <v>Closed</v>
          </cell>
          <cell r="C1271" t="str">
            <v>CUR NOTE-NAVACOR CHEMICALS(CANADA) LT</v>
          </cell>
        </row>
        <row r="1272">
          <cell r="A1272" t="str">
            <v>10900253</v>
          </cell>
          <cell r="B1272" t="str">
            <v>Closed</v>
          </cell>
          <cell r="C1272" t="str">
            <v>CUR NOTE-NY CROSS HARBOR RR TERM</v>
          </cell>
        </row>
        <row r="1273">
          <cell r="A1273" t="str">
            <v>10900255</v>
          </cell>
          <cell r="B1273" t="str">
            <v>Closed</v>
          </cell>
          <cell r="C1273" t="str">
            <v>CUR NOTE-NEW YORK &amp; LAKE ERIE RR</v>
          </cell>
        </row>
        <row r="1274">
          <cell r="A1274" t="str">
            <v>10900260</v>
          </cell>
          <cell r="B1274" t="str">
            <v>Open</v>
          </cell>
          <cell r="C1274" t="str">
            <v>CUR NOTE-NOTE RECEIVABLE-RESERVE FO</v>
          </cell>
        </row>
        <row r="1275">
          <cell r="A1275" t="str">
            <v>10900265</v>
          </cell>
          <cell r="B1275" t="str">
            <v>Closed</v>
          </cell>
          <cell r="C1275" t="str">
            <v>CUR NOTE-OAK INVESTMENT CO INC</v>
          </cell>
        </row>
        <row r="1276">
          <cell r="A1276" t="str">
            <v>10900270</v>
          </cell>
          <cell r="B1276" t="str">
            <v>Closed</v>
          </cell>
          <cell r="C1276" t="str">
            <v>CUR NOTE-OCTORARO RWY, INC</v>
          </cell>
        </row>
        <row r="1277">
          <cell r="A1277" t="str">
            <v>10900275</v>
          </cell>
          <cell r="B1277" t="str">
            <v>Closed</v>
          </cell>
          <cell r="C1277" t="str">
            <v>CUR NOTE-PADUCAH &amp; LOUISVILLE</v>
          </cell>
        </row>
        <row r="1278">
          <cell r="A1278" t="str">
            <v>10900280</v>
          </cell>
          <cell r="B1278" t="str">
            <v>Closed</v>
          </cell>
          <cell r="C1278" t="str">
            <v>CUR NOTE-PAUL H FREEMAN</v>
          </cell>
        </row>
        <row r="1279">
          <cell r="A1279" t="str">
            <v>10900285</v>
          </cell>
          <cell r="B1279" t="str">
            <v>Closed</v>
          </cell>
          <cell r="C1279" t="str">
            <v>CUR NOTE-PAUL SCHIFLETT</v>
          </cell>
        </row>
        <row r="1280">
          <cell r="A1280" t="str">
            <v>10900290</v>
          </cell>
          <cell r="B1280" t="str">
            <v>Closed</v>
          </cell>
          <cell r="C1280" t="str">
            <v>CUR NOTE-PBS COALS, INC</v>
          </cell>
        </row>
        <row r="1281">
          <cell r="A1281" t="str">
            <v>10900295</v>
          </cell>
          <cell r="B1281" t="str">
            <v>Closed</v>
          </cell>
          <cell r="C1281" t="str">
            <v>CUR NOTE-PRAXAIR</v>
          </cell>
        </row>
        <row r="1282">
          <cell r="A1282" t="str">
            <v>10900297</v>
          </cell>
          <cell r="B1282" t="str">
            <v>Open</v>
          </cell>
          <cell r="C1282" t="str">
            <v>CUR NOTE-PRYOMET</v>
          </cell>
        </row>
        <row r="1283">
          <cell r="A1283" t="str">
            <v>10900300</v>
          </cell>
          <cell r="B1283" t="str">
            <v>Closed</v>
          </cell>
          <cell r="C1283" t="str">
            <v>CUR NOTE-TRAILER TRAIN</v>
          </cell>
        </row>
        <row r="1284">
          <cell r="A1284" t="str">
            <v>10900305</v>
          </cell>
          <cell r="B1284" t="str">
            <v>Closed</v>
          </cell>
          <cell r="C1284" t="str">
            <v>CUR NOTE-PRIMARY COAL</v>
          </cell>
        </row>
        <row r="1285">
          <cell r="A1285" t="str">
            <v>1090030X</v>
          </cell>
          <cell r="B1285" t="str">
            <v>Closed</v>
          </cell>
          <cell r="C1285" t="str">
            <v>PRECISION NATL CORP</v>
          </cell>
        </row>
        <row r="1286">
          <cell r="A1286" t="str">
            <v>10900310</v>
          </cell>
          <cell r="B1286" t="str">
            <v>Closed</v>
          </cell>
          <cell r="C1286" t="str">
            <v>CUR NOTE-RAFAEL &amp; MARIA AMADOR</v>
          </cell>
        </row>
        <row r="1287">
          <cell r="A1287" t="str">
            <v>10900313</v>
          </cell>
          <cell r="B1287" t="str">
            <v>Closed</v>
          </cell>
          <cell r="C1287" t="str">
            <v>CUR NOTE-RANDOLPH COUNTY DEV.</v>
          </cell>
        </row>
        <row r="1288">
          <cell r="A1288" t="str">
            <v>10900314</v>
          </cell>
          <cell r="B1288" t="str">
            <v>Open</v>
          </cell>
          <cell r="C1288" t="str">
            <v>CUR NOTE-RITA G TALLMAN</v>
          </cell>
        </row>
        <row r="1289">
          <cell r="A1289" t="str">
            <v>10900315</v>
          </cell>
          <cell r="B1289" t="str">
            <v>Closed</v>
          </cell>
          <cell r="C1289" t="str">
            <v>CUR NOTE-RIVER CITY DEVELOPERS</v>
          </cell>
        </row>
        <row r="1290">
          <cell r="A1290" t="str">
            <v>10900320</v>
          </cell>
          <cell r="B1290" t="str">
            <v>Closed</v>
          </cell>
          <cell r="C1290" t="str">
            <v>CUR NOTE-ROCHESTER &amp; SOUTHERN RR</v>
          </cell>
        </row>
        <row r="1291">
          <cell r="A1291" t="str">
            <v>10900325</v>
          </cell>
          <cell r="B1291" t="str">
            <v>Closed</v>
          </cell>
          <cell r="C1291" t="str">
            <v>CUR NOTE-ROGER L &amp; CONNIE C GREEN</v>
          </cell>
        </row>
        <row r="1292">
          <cell r="A1292" t="str">
            <v>10900327</v>
          </cell>
          <cell r="B1292" t="str">
            <v>Closed</v>
          </cell>
          <cell r="C1292" t="str">
            <v>CUR NOTE-SEABREEZE LAND, LLC</v>
          </cell>
        </row>
        <row r="1293">
          <cell r="A1293" t="str">
            <v>10900330</v>
          </cell>
          <cell r="B1293" t="str">
            <v>Closed</v>
          </cell>
          <cell r="C1293" t="str">
            <v>CUR NOTE-S&amp;M DISTRIBUTION CENTER, IN</v>
          </cell>
        </row>
        <row r="1294">
          <cell r="A1294" t="str">
            <v>10900335</v>
          </cell>
          <cell r="B1294" t="str">
            <v>Closed</v>
          </cell>
          <cell r="C1294" t="str">
            <v>CUR NOTE-SEMINOLE GULF RWY</v>
          </cell>
        </row>
        <row r="1295">
          <cell r="A1295" t="str">
            <v>10900338</v>
          </cell>
          <cell r="B1295" t="str">
            <v>Closed</v>
          </cell>
          <cell r="C1295" t="str">
            <v>CUR NOTE-SIMS AGRICULTURL PRODUCTS</v>
          </cell>
        </row>
        <row r="1296">
          <cell r="A1296" t="str">
            <v>10900340</v>
          </cell>
          <cell r="B1296" t="str">
            <v>Closed</v>
          </cell>
          <cell r="C1296" t="str">
            <v>CUR NOTE-SMITH &amp; WEISS ENTERPRISES</v>
          </cell>
        </row>
        <row r="1297">
          <cell r="A1297" t="str">
            <v>10900342</v>
          </cell>
          <cell r="B1297" t="str">
            <v>Closed</v>
          </cell>
          <cell r="C1297" t="str">
            <v>CUR NOTE-SMITH &amp; WEISS</v>
          </cell>
        </row>
        <row r="1298">
          <cell r="A1298" t="str">
            <v>10900345</v>
          </cell>
          <cell r="B1298" t="str">
            <v>Closed</v>
          </cell>
          <cell r="C1298" t="str">
            <v>CUR NOTE-SOL, INC TRUSTEE</v>
          </cell>
        </row>
        <row r="1299">
          <cell r="A1299" t="str">
            <v>10900348</v>
          </cell>
          <cell r="B1299" t="str">
            <v>Closed</v>
          </cell>
          <cell r="C1299" t="str">
            <v>CUR NOTE-SOUTHERN WOOD</v>
          </cell>
        </row>
        <row r="1300">
          <cell r="A1300" t="str">
            <v>10900350</v>
          </cell>
          <cell r="B1300" t="str">
            <v>Closed</v>
          </cell>
          <cell r="C1300" t="str">
            <v>CUR NOTE-SUBURBAN PARK LLC</v>
          </cell>
        </row>
        <row r="1301">
          <cell r="A1301" t="str">
            <v>10900355</v>
          </cell>
          <cell r="B1301" t="str">
            <v>Closed</v>
          </cell>
          <cell r="C1301" t="str">
            <v>CUR NOTE-TAMPA UNION STATION PRES &amp;</v>
          </cell>
        </row>
        <row r="1302">
          <cell r="A1302" t="str">
            <v>10900358</v>
          </cell>
          <cell r="B1302" t="str">
            <v>Closed</v>
          </cell>
          <cell r="C1302" t="str">
            <v>CUR NOTE-TED MEEKS</v>
          </cell>
        </row>
        <row r="1303">
          <cell r="A1303" t="str">
            <v>10900360</v>
          </cell>
          <cell r="B1303" t="str">
            <v>Closed</v>
          </cell>
          <cell r="C1303" t="str">
            <v>CUR NOTE-TEMCO</v>
          </cell>
        </row>
        <row r="1304">
          <cell r="A1304" t="str">
            <v>10900370</v>
          </cell>
          <cell r="B1304" t="str">
            <v>Closed</v>
          </cell>
          <cell r="C1304" t="str">
            <v>CUR NOTE-THE UNITED COMPANY</v>
          </cell>
        </row>
        <row r="1305">
          <cell r="A1305" t="str">
            <v>10900375</v>
          </cell>
          <cell r="B1305" t="str">
            <v>Closed</v>
          </cell>
          <cell r="C1305" t="str">
            <v>CUR NOTE-TOLEDO EDISON COMPANY</v>
          </cell>
        </row>
        <row r="1306">
          <cell r="A1306" t="str">
            <v>10900378</v>
          </cell>
          <cell r="B1306" t="str">
            <v>Open</v>
          </cell>
          <cell r="C1306" t="str">
            <v>CUR NOTE-TRI-STATE IND</v>
          </cell>
        </row>
        <row r="1307">
          <cell r="A1307" t="str">
            <v>10900380</v>
          </cell>
          <cell r="B1307" t="str">
            <v>Closed</v>
          </cell>
          <cell r="C1307" t="str">
            <v>CUR NOTE-TUSCOLA &amp; SAGINAW BAY RWY CO</v>
          </cell>
        </row>
        <row r="1308">
          <cell r="A1308" t="str">
            <v>10900385</v>
          </cell>
          <cell r="B1308" t="str">
            <v>Closed</v>
          </cell>
          <cell r="C1308" t="str">
            <v>CUR NOTE-UNION CARBIDE</v>
          </cell>
        </row>
        <row r="1309">
          <cell r="A1309" t="str">
            <v>10900390</v>
          </cell>
          <cell r="B1309" t="str">
            <v>Closed</v>
          </cell>
          <cell r="C1309" t="str">
            <v>CUR NOTE-UNIVERSITY OF LOUISVILLE ATH</v>
          </cell>
        </row>
        <row r="1310">
          <cell r="A1310" t="str">
            <v>10900392</v>
          </cell>
          <cell r="B1310" t="str">
            <v>Closed</v>
          </cell>
          <cell r="C1310" t="str">
            <v>CUR NOTE-USA PAPER</v>
          </cell>
        </row>
        <row r="1311">
          <cell r="A1311" t="str">
            <v>10900395</v>
          </cell>
          <cell r="B1311" t="str">
            <v>Closed</v>
          </cell>
          <cell r="C1311" t="str">
            <v>CUR NOTE-VIRGINIA POWER</v>
          </cell>
        </row>
        <row r="1312">
          <cell r="A1312" t="str">
            <v>10900400</v>
          </cell>
          <cell r="B1312" t="str">
            <v>Closed</v>
          </cell>
          <cell r="C1312" t="str">
            <v>CUR NOTE-WALKER POWERS</v>
          </cell>
        </row>
        <row r="1313">
          <cell r="A1313" t="str">
            <v>10900405</v>
          </cell>
          <cell r="B1313" t="str">
            <v>Closed</v>
          </cell>
          <cell r="C1313" t="str">
            <v>CUR NOTE-WEATHERLY INV PRTNSP</v>
          </cell>
        </row>
        <row r="1314">
          <cell r="A1314" t="str">
            <v>10900407</v>
          </cell>
          <cell r="B1314" t="str">
            <v>Closed</v>
          </cell>
          <cell r="C1314" t="str">
            <v>CUR NOTE-WESTERN POCAHONTAS</v>
          </cell>
        </row>
        <row r="1315">
          <cell r="A1315" t="str">
            <v>10900410</v>
          </cell>
          <cell r="B1315" t="str">
            <v>Closed</v>
          </cell>
          <cell r="C1315" t="str">
            <v>CUR NOTE-WHEELING &amp; LAKE ERIE RWY CO</v>
          </cell>
        </row>
        <row r="1316">
          <cell r="A1316" t="str">
            <v>10900415</v>
          </cell>
          <cell r="B1316" t="str">
            <v>Closed</v>
          </cell>
          <cell r="C1316" t="str">
            <v>CUR NOTE-WILLIAM &amp; MARY GILMER</v>
          </cell>
        </row>
        <row r="1317">
          <cell r="A1317" t="str">
            <v>10900416</v>
          </cell>
          <cell r="B1317" t="str">
            <v>Closed</v>
          </cell>
          <cell r="C1317" t="str">
            <v>CUR NOTE-WILLIAMETTE IND MILL</v>
          </cell>
        </row>
        <row r="1318">
          <cell r="A1318" t="str">
            <v>10900420</v>
          </cell>
          <cell r="B1318" t="str">
            <v>Closed</v>
          </cell>
          <cell r="C1318" t="str">
            <v>CUR NOTE-YORKRAIL INC</v>
          </cell>
        </row>
        <row r="1319">
          <cell r="A1319" t="str">
            <v>10900425</v>
          </cell>
          <cell r="B1319" t="str">
            <v>Closed</v>
          </cell>
          <cell r="C1319" t="str">
            <v>CUR NOTE-YU BROTHERS, INC</v>
          </cell>
        </row>
        <row r="1320">
          <cell r="A1320" t="str">
            <v>10900430</v>
          </cell>
          <cell r="B1320" t="str">
            <v>Closed</v>
          </cell>
          <cell r="C1320" t="str">
            <v>CUR NOTE-ZACHERY, NEIL H</v>
          </cell>
        </row>
        <row r="1321">
          <cell r="A1321" t="str">
            <v>10900435</v>
          </cell>
          <cell r="B1321" t="str">
            <v>Open</v>
          </cell>
          <cell r="C1321" t="str">
            <v>CUR NOTE RECEIVABLE</v>
          </cell>
        </row>
        <row r="1322">
          <cell r="A1322" t="str">
            <v>11500010</v>
          </cell>
          <cell r="B1322" t="str">
            <v>Closed</v>
          </cell>
          <cell r="C1322" t="str">
            <v>CUR ADV-AFFIL-BB-ACLC</v>
          </cell>
        </row>
        <row r="1323">
          <cell r="A1323" t="str">
            <v>11500013</v>
          </cell>
          <cell r="B1323" t="str">
            <v>Closed</v>
          </cell>
          <cell r="C1323" t="str">
            <v>CUR ADV-AFFIL-BB-CORP</v>
          </cell>
        </row>
        <row r="1324">
          <cell r="A1324" t="str">
            <v>11500020</v>
          </cell>
          <cell r="B1324" t="str">
            <v>Open</v>
          </cell>
          <cell r="C1324" t="str">
            <v>CUR ADV-AFFIL-BB-CSXI</v>
          </cell>
        </row>
        <row r="1325">
          <cell r="A1325" t="str">
            <v>11500025</v>
          </cell>
          <cell r="B1325" t="str">
            <v>Closed</v>
          </cell>
          <cell r="C1325" t="str">
            <v>CUR ADV-AFFIL-BB-CTIC</v>
          </cell>
        </row>
        <row r="1326">
          <cell r="A1326" t="str">
            <v>11500030</v>
          </cell>
          <cell r="B1326" t="str">
            <v>Closed</v>
          </cell>
          <cell r="C1326" t="str">
            <v>CUR ADV-AFFIL-BB-SLND</v>
          </cell>
        </row>
        <row r="1327">
          <cell r="A1327" t="str">
            <v>11500035</v>
          </cell>
          <cell r="B1327" t="str">
            <v>Closed</v>
          </cell>
          <cell r="C1327" t="str">
            <v>CUR ADV-AFFIL-BB-GRNB SPORTING CLUB</v>
          </cell>
        </row>
        <row r="1328">
          <cell r="A1328" t="str">
            <v>1150004X</v>
          </cell>
          <cell r="B1328" t="str">
            <v>Closed</v>
          </cell>
          <cell r="C1328" t="str">
            <v>CUR NOTES REC-CSXI BB</v>
          </cell>
        </row>
        <row r="1329">
          <cell r="A1329" t="str">
            <v>11500050</v>
          </cell>
          <cell r="B1329" t="str">
            <v>Open</v>
          </cell>
          <cell r="C1329" t="str">
            <v>CUR ADV-AFFIL-CSXT-BB</v>
          </cell>
        </row>
        <row r="1330">
          <cell r="A1330" t="str">
            <v>1150005X</v>
          </cell>
          <cell r="B1330" t="str">
            <v>Closed</v>
          </cell>
          <cell r="C1330" t="str">
            <v>CUR NOTES REC-SLND LT #2</v>
          </cell>
        </row>
        <row r="1331">
          <cell r="A1331" t="str">
            <v>11510010</v>
          </cell>
          <cell r="B1331" t="str">
            <v>Closed</v>
          </cell>
          <cell r="C1331" t="str">
            <v>CUR ADV-AFFIL-ADD-ACLC</v>
          </cell>
        </row>
        <row r="1332">
          <cell r="A1332" t="str">
            <v>11510013</v>
          </cell>
          <cell r="B1332" t="str">
            <v>Closed</v>
          </cell>
          <cell r="C1332" t="str">
            <v>CUR ADV-AFFIL-ADD-CORP</v>
          </cell>
        </row>
        <row r="1333">
          <cell r="A1333" t="str">
            <v>11510020</v>
          </cell>
          <cell r="B1333" t="str">
            <v>Closed</v>
          </cell>
          <cell r="C1333" t="str">
            <v>CUR ADV-AFFIL-ADD-CSXI</v>
          </cell>
        </row>
        <row r="1334">
          <cell r="A1334" t="str">
            <v>11510025</v>
          </cell>
          <cell r="B1334" t="str">
            <v>Closed</v>
          </cell>
          <cell r="C1334" t="str">
            <v>CUR ADV-AFFIL-ADD-CTIC</v>
          </cell>
        </row>
        <row r="1335">
          <cell r="A1335" t="str">
            <v>11510030</v>
          </cell>
          <cell r="B1335" t="str">
            <v>Closed</v>
          </cell>
          <cell r="C1335" t="str">
            <v>CUR ADV-AFFIL-ADD-SLND</v>
          </cell>
        </row>
        <row r="1336">
          <cell r="A1336" t="str">
            <v>11510040</v>
          </cell>
          <cell r="B1336" t="str">
            <v>Closed</v>
          </cell>
          <cell r="C1336" t="str">
            <v>CUR ADV-AFFIL-ADD-GRNB SPORTING CLUB</v>
          </cell>
        </row>
        <row r="1337">
          <cell r="A1337" t="str">
            <v>1151004X</v>
          </cell>
          <cell r="B1337" t="str">
            <v>Closed</v>
          </cell>
          <cell r="C1337" t="str">
            <v>CUR NOTES REC-SLND LT #2</v>
          </cell>
        </row>
        <row r="1338">
          <cell r="A1338" t="str">
            <v>11520010</v>
          </cell>
          <cell r="B1338" t="str">
            <v>Closed</v>
          </cell>
          <cell r="C1338" t="str">
            <v>CUR ADV-AFFIL-RED-ACLC</v>
          </cell>
        </row>
        <row r="1339">
          <cell r="A1339" t="str">
            <v>11520013</v>
          </cell>
          <cell r="B1339" t="str">
            <v>Closed</v>
          </cell>
          <cell r="C1339" t="str">
            <v>CUR ADV-AFFIL-RED-CORP</v>
          </cell>
        </row>
        <row r="1340">
          <cell r="A1340" t="str">
            <v>11520020</v>
          </cell>
          <cell r="B1340" t="str">
            <v>Open</v>
          </cell>
          <cell r="C1340" t="str">
            <v>CUR ADV-AFFIL-RED-CSXI</v>
          </cell>
        </row>
        <row r="1341">
          <cell r="A1341" t="str">
            <v>11520025</v>
          </cell>
          <cell r="B1341" t="str">
            <v>Closed</v>
          </cell>
          <cell r="C1341" t="str">
            <v>CUR ADV-AFFIL-RED-CTIC</v>
          </cell>
        </row>
        <row r="1342">
          <cell r="A1342" t="str">
            <v>11520030</v>
          </cell>
          <cell r="B1342" t="str">
            <v>Closed</v>
          </cell>
          <cell r="C1342" t="str">
            <v>CUR ADV-AFFIL-RED-SLND</v>
          </cell>
        </row>
        <row r="1343">
          <cell r="A1343" t="str">
            <v>11520040</v>
          </cell>
          <cell r="B1343" t="str">
            <v>Closed</v>
          </cell>
          <cell r="C1343" t="str">
            <v>CUR ADV-AFFIL-RED-GRNB SPORTING CLUB</v>
          </cell>
        </row>
        <row r="1344">
          <cell r="A1344" t="str">
            <v>1152004X</v>
          </cell>
          <cell r="B1344" t="str">
            <v>Closed</v>
          </cell>
          <cell r="C1344" t="str">
            <v>CUR NOTES REC-CSXI-RED</v>
          </cell>
        </row>
        <row r="1345">
          <cell r="A1345" t="str">
            <v>1152005X</v>
          </cell>
          <cell r="B1345" t="str">
            <v>Closed</v>
          </cell>
          <cell r="C1345" t="str">
            <v>CUR NOTES REC-SLND LT #2</v>
          </cell>
        </row>
        <row r="1346">
          <cell r="A1346" t="str">
            <v>11530010</v>
          </cell>
          <cell r="B1346" t="str">
            <v>Closed</v>
          </cell>
          <cell r="C1346" t="str">
            <v>CUR ADV-AFFIL-TRF-ACLC</v>
          </cell>
        </row>
        <row r="1347">
          <cell r="A1347" t="str">
            <v>11530013</v>
          </cell>
          <cell r="B1347" t="str">
            <v>Closed</v>
          </cell>
          <cell r="C1347" t="str">
            <v>CUR ADV-AFFIL-TRF-CORP</v>
          </cell>
        </row>
        <row r="1348">
          <cell r="A1348" t="str">
            <v>11530020</v>
          </cell>
          <cell r="B1348" t="str">
            <v>Open</v>
          </cell>
          <cell r="C1348" t="str">
            <v>CUR ADV-AFFIL-TRF-CSXI</v>
          </cell>
        </row>
        <row r="1349">
          <cell r="A1349" t="str">
            <v>11530030</v>
          </cell>
          <cell r="B1349" t="str">
            <v>Closed</v>
          </cell>
          <cell r="C1349" t="str">
            <v>CUR ADV-AFFIL-TRF-CTIC</v>
          </cell>
        </row>
        <row r="1350">
          <cell r="A1350" t="str">
            <v>11530040</v>
          </cell>
          <cell r="B1350" t="str">
            <v>Closed</v>
          </cell>
          <cell r="C1350" t="str">
            <v>CUR ADV-AFFIL-TRF-SLND</v>
          </cell>
        </row>
        <row r="1351">
          <cell r="A1351" t="str">
            <v>1153005X</v>
          </cell>
          <cell r="B1351" t="str">
            <v>Closed</v>
          </cell>
          <cell r="C1351" t="str">
            <v>CUR NOTES REC-CSXI-TRANS</v>
          </cell>
        </row>
        <row r="1352">
          <cell r="A1352" t="str">
            <v>11540010</v>
          </cell>
          <cell r="B1352" t="str">
            <v>Closed</v>
          </cell>
          <cell r="C1352" t="str">
            <v>SUPPLEMENTAL CREDIT FACILITY</v>
          </cell>
        </row>
        <row r="1353">
          <cell r="A1353" t="str">
            <v>1154001X</v>
          </cell>
          <cell r="B1353" t="str">
            <v>Closed</v>
          </cell>
          <cell r="C1353" t="str">
            <v>CUR NOTES REC-ST</v>
          </cell>
        </row>
        <row r="1354">
          <cell r="A1354" t="str">
            <v>1154002X</v>
          </cell>
          <cell r="B1354" t="str">
            <v>Closed</v>
          </cell>
          <cell r="C1354" t="str">
            <v>DISABLE</v>
          </cell>
        </row>
        <row r="1355">
          <cell r="A1355" t="str">
            <v>12000010</v>
          </cell>
          <cell r="B1355" t="str">
            <v>Closed</v>
          </cell>
          <cell r="C1355" t="str">
            <v>CUR AMRO DEP-BB-1</v>
          </cell>
        </row>
        <row r="1356">
          <cell r="A1356" t="str">
            <v>12000030</v>
          </cell>
          <cell r="B1356" t="str">
            <v>Closed</v>
          </cell>
          <cell r="C1356" t="str">
            <v>CUR AMRO DEP-BB-3</v>
          </cell>
        </row>
        <row r="1357">
          <cell r="A1357" t="str">
            <v>12000040</v>
          </cell>
          <cell r="B1357" t="str">
            <v>Closed</v>
          </cell>
          <cell r="C1357" t="str">
            <v>CUR AMRO DEP-BB-4</v>
          </cell>
        </row>
        <row r="1358">
          <cell r="A1358" t="str">
            <v>12000050</v>
          </cell>
          <cell r="B1358" t="str">
            <v>Closed</v>
          </cell>
          <cell r="C1358" t="str">
            <v>CUR AMRO DEP-BB-5</v>
          </cell>
        </row>
        <row r="1359">
          <cell r="A1359" t="str">
            <v>12000060</v>
          </cell>
          <cell r="B1359" t="str">
            <v>Closed</v>
          </cell>
          <cell r="C1359" t="str">
            <v>CUR AMRO DEP-BB-6</v>
          </cell>
        </row>
        <row r="1360">
          <cell r="A1360" t="str">
            <v>12010010</v>
          </cell>
          <cell r="B1360" t="str">
            <v>Closed</v>
          </cell>
          <cell r="C1360" t="str">
            <v>CUR AMRO DEP-ADD-1</v>
          </cell>
        </row>
        <row r="1361">
          <cell r="A1361" t="str">
            <v>12010030</v>
          </cell>
          <cell r="B1361" t="str">
            <v>Closed</v>
          </cell>
          <cell r="C1361" t="str">
            <v>CUR AMRO DEP-ADD-3</v>
          </cell>
        </row>
        <row r="1362">
          <cell r="A1362" t="str">
            <v>12010040</v>
          </cell>
          <cell r="B1362" t="str">
            <v>Closed</v>
          </cell>
          <cell r="C1362" t="str">
            <v>CUR AMRO DEP-ADD-4</v>
          </cell>
        </row>
        <row r="1363">
          <cell r="A1363" t="str">
            <v>12010050</v>
          </cell>
          <cell r="B1363" t="str">
            <v>Closed</v>
          </cell>
          <cell r="C1363" t="str">
            <v>CUR AMRO DEP-ADD-5</v>
          </cell>
        </row>
        <row r="1364">
          <cell r="A1364" t="str">
            <v>12010060</v>
          </cell>
          <cell r="B1364" t="str">
            <v>Closed</v>
          </cell>
          <cell r="C1364" t="str">
            <v>CUR AMRO DEP-ADD-6</v>
          </cell>
        </row>
        <row r="1365">
          <cell r="A1365" t="str">
            <v>12020010</v>
          </cell>
          <cell r="B1365" t="str">
            <v>Closed</v>
          </cell>
          <cell r="C1365" t="str">
            <v>CUR AMRO DEP-RED-1</v>
          </cell>
        </row>
        <row r="1366">
          <cell r="A1366" t="str">
            <v>12020020</v>
          </cell>
          <cell r="B1366" t="str">
            <v>Closed</v>
          </cell>
          <cell r="C1366" t="str">
            <v>CUR AMRO DEP-RED-2</v>
          </cell>
        </row>
        <row r="1367">
          <cell r="A1367" t="str">
            <v>12020030</v>
          </cell>
          <cell r="B1367" t="str">
            <v>Closed</v>
          </cell>
          <cell r="C1367" t="str">
            <v>CUR AMRO DEP-RED-3</v>
          </cell>
        </row>
        <row r="1368">
          <cell r="A1368" t="str">
            <v>12020040</v>
          </cell>
          <cell r="B1368" t="str">
            <v>Closed</v>
          </cell>
          <cell r="C1368" t="str">
            <v>CUR AMRO DEP-RED-4</v>
          </cell>
        </row>
        <row r="1369">
          <cell r="A1369" t="str">
            <v>12020050</v>
          </cell>
          <cell r="B1369" t="str">
            <v>Closed</v>
          </cell>
          <cell r="C1369" t="str">
            <v>CUR AMRO DEP-RED-5</v>
          </cell>
        </row>
        <row r="1370">
          <cell r="A1370" t="str">
            <v>12020060</v>
          </cell>
          <cell r="B1370" t="str">
            <v>Closed</v>
          </cell>
          <cell r="C1370" t="str">
            <v>CUR AMRO DEP-RED-6</v>
          </cell>
        </row>
        <row r="1371">
          <cell r="A1371" t="str">
            <v>12030010</v>
          </cell>
          <cell r="B1371" t="str">
            <v>Closed</v>
          </cell>
          <cell r="C1371" t="str">
            <v>CUR AMRO DEP-TRF-1</v>
          </cell>
        </row>
        <row r="1372">
          <cell r="A1372" t="str">
            <v>12030020</v>
          </cell>
          <cell r="B1372" t="str">
            <v>Closed</v>
          </cell>
          <cell r="C1372" t="str">
            <v>CUR AMRO DEP-TRF-2</v>
          </cell>
        </row>
        <row r="1373">
          <cell r="A1373" t="str">
            <v>12030030</v>
          </cell>
          <cell r="B1373" t="str">
            <v>Closed</v>
          </cell>
          <cell r="C1373" t="str">
            <v>CUR AMRO DEP-TRF-3</v>
          </cell>
        </row>
        <row r="1374">
          <cell r="A1374" t="str">
            <v>12030040</v>
          </cell>
          <cell r="B1374" t="str">
            <v>Closed</v>
          </cell>
          <cell r="C1374" t="str">
            <v>CUR AMRO DEP-TRF-4</v>
          </cell>
        </row>
        <row r="1375">
          <cell r="A1375" t="str">
            <v>12030050</v>
          </cell>
          <cell r="B1375" t="str">
            <v>Closed</v>
          </cell>
          <cell r="C1375" t="str">
            <v>CUR AMRO DEP-TRF-5</v>
          </cell>
        </row>
        <row r="1376">
          <cell r="A1376" t="str">
            <v>12030060</v>
          </cell>
          <cell r="B1376" t="str">
            <v>Closed</v>
          </cell>
          <cell r="C1376" t="str">
            <v>CUR AMRO DEP-TRF-6</v>
          </cell>
        </row>
        <row r="1377">
          <cell r="A1377" t="str">
            <v>12412005</v>
          </cell>
          <cell r="B1377" t="str">
            <v>Closed</v>
          </cell>
          <cell r="C1377" t="str">
            <v>PP&amp;E-ADD-NONOP-BARGES</v>
          </cell>
        </row>
        <row r="1378">
          <cell r="A1378" t="str">
            <v>12500010</v>
          </cell>
          <cell r="B1378" t="str">
            <v>Open</v>
          </cell>
          <cell r="C1378" t="str">
            <v>CUR FED INC TAX RECEIVABLE</v>
          </cell>
        </row>
        <row r="1379">
          <cell r="A1379" t="str">
            <v>12500015</v>
          </cell>
          <cell r="B1379" t="str">
            <v>Closed</v>
          </cell>
          <cell r="C1379" t="str">
            <v>CUR FED INC TAX PAID</v>
          </cell>
        </row>
        <row r="1380">
          <cell r="A1380" t="str">
            <v>12500020</v>
          </cell>
          <cell r="B1380" t="str">
            <v>Closed</v>
          </cell>
          <cell r="C1380" t="str">
            <v>CUR FED INC TAX REC PREPAID</v>
          </cell>
        </row>
        <row r="1381">
          <cell r="A1381" t="str">
            <v>12500025</v>
          </cell>
          <cell r="B1381" t="str">
            <v>Closed</v>
          </cell>
          <cell r="C1381" t="str">
            <v>CUR FED INC TAX ACCRUED</v>
          </cell>
        </row>
        <row r="1382">
          <cell r="A1382" t="str">
            <v>12510010</v>
          </cell>
          <cell r="B1382" t="str">
            <v>Open</v>
          </cell>
          <cell r="C1382" t="str">
            <v>CUR ST INC TAX RECEIVABLE</v>
          </cell>
        </row>
        <row r="1383">
          <cell r="A1383" t="str">
            <v>13000010</v>
          </cell>
          <cell r="B1383" t="str">
            <v>Open</v>
          </cell>
          <cell r="C1383" t="str">
            <v>CUR FED DEF INC TAX RECEIVABLE</v>
          </cell>
        </row>
        <row r="1384">
          <cell r="A1384" t="str">
            <v>13010010</v>
          </cell>
          <cell r="B1384" t="str">
            <v>Open</v>
          </cell>
          <cell r="C1384" t="str">
            <v>CUR ST DEF INC TAX RECEIVABLE</v>
          </cell>
        </row>
        <row r="1385">
          <cell r="A1385" t="str">
            <v>13500010</v>
          </cell>
          <cell r="B1385" t="str">
            <v>Open</v>
          </cell>
          <cell r="C1385" t="str">
            <v>PREPAID-RRT</v>
          </cell>
        </row>
        <row r="1386">
          <cell r="A1386" t="str">
            <v>13510010</v>
          </cell>
          <cell r="B1386" t="str">
            <v>Open</v>
          </cell>
          <cell r="C1386" t="str">
            <v>PREPAID-PROPERTY TAX</v>
          </cell>
        </row>
        <row r="1387">
          <cell r="A1387" t="str">
            <v>13530010</v>
          </cell>
          <cell r="B1387" t="str">
            <v>Closed</v>
          </cell>
          <cell r="C1387" t="str">
            <v>PREPD-OTH-AUTO INS</v>
          </cell>
        </row>
        <row r="1388">
          <cell r="A1388" t="str">
            <v>13530015</v>
          </cell>
          <cell r="B1388" t="str">
            <v>Closed</v>
          </cell>
          <cell r="C1388" t="str">
            <v>PREPD-OTH-CP LEASE 12/3/81</v>
          </cell>
        </row>
        <row r="1389">
          <cell r="A1389" t="str">
            <v>1353001X</v>
          </cell>
          <cell r="B1389" t="str">
            <v>Closed</v>
          </cell>
          <cell r="C1389" t="str">
            <v>PHOSP FAC-E TAMPA FLA-U S LE-</v>
          </cell>
        </row>
        <row r="1390">
          <cell r="A1390" t="str">
            <v>13530020</v>
          </cell>
          <cell r="B1390" t="str">
            <v>Open</v>
          </cell>
          <cell r="C1390" t="str">
            <v>PREPD-OTH-CP INTEREST</v>
          </cell>
        </row>
        <row r="1391">
          <cell r="A1391" t="str">
            <v>13530025</v>
          </cell>
          <cell r="B1391" t="str">
            <v>Closed</v>
          </cell>
          <cell r="C1391" t="str">
            <v>PREPD-OTH-CREDIT SVCS</v>
          </cell>
        </row>
        <row r="1392">
          <cell r="A1392" t="str">
            <v>1353002X</v>
          </cell>
          <cell r="B1392" t="str">
            <v>Closed</v>
          </cell>
          <cell r="C1392" t="str">
            <v>INVESTMENT IN MUNICIPAL OBLI</v>
          </cell>
        </row>
        <row r="1393">
          <cell r="A1393" t="str">
            <v>13530030</v>
          </cell>
          <cell r="B1393" t="str">
            <v>Open</v>
          </cell>
          <cell r="C1393" t="str">
            <v>PREPD-OTH-EQUITY LEASES</v>
          </cell>
        </row>
        <row r="1394">
          <cell r="A1394" t="str">
            <v>13530035</v>
          </cell>
          <cell r="B1394" t="str">
            <v>Open</v>
          </cell>
          <cell r="C1394" t="str">
            <v>PREPD- OTH-EXPENSES</v>
          </cell>
        </row>
        <row r="1395">
          <cell r="A1395" t="str">
            <v>1353003X</v>
          </cell>
          <cell r="B1395" t="str">
            <v>Closed</v>
          </cell>
          <cell r="C1395" t="str">
            <v>PREPAYMENT-STATE FRANCHISE T</v>
          </cell>
        </row>
        <row r="1396">
          <cell r="A1396" t="str">
            <v>13530040</v>
          </cell>
          <cell r="B1396" t="str">
            <v>Open</v>
          </cell>
          <cell r="C1396" t="str">
            <v>PREPD-OTH-INS PREMIUM</v>
          </cell>
        </row>
        <row r="1397">
          <cell r="A1397" t="str">
            <v>13530045</v>
          </cell>
          <cell r="B1397" t="str">
            <v>Open</v>
          </cell>
          <cell r="C1397" t="str">
            <v>PREPD-OTH-PERMITS</v>
          </cell>
        </row>
        <row r="1398">
          <cell r="A1398" t="str">
            <v>1353004X</v>
          </cell>
          <cell r="B1398" t="str">
            <v>Closed</v>
          </cell>
          <cell r="C1398" t="str">
            <v>PREPD EXP-RF&amp;P-ACCA Y</v>
          </cell>
        </row>
        <row r="1399">
          <cell r="A1399" t="str">
            <v>13530050</v>
          </cell>
          <cell r="B1399" t="str">
            <v>Open</v>
          </cell>
          <cell r="C1399" t="str">
            <v>PREPD-OTH-RENT</v>
          </cell>
        </row>
        <row r="1400">
          <cell r="A1400" t="str">
            <v>13530055</v>
          </cell>
          <cell r="B1400" t="str">
            <v>Closed</v>
          </cell>
          <cell r="C1400" t="str">
            <v>PREPD-OTH-RUIA TAX</v>
          </cell>
        </row>
        <row r="1401">
          <cell r="A1401" t="str">
            <v>13530058</v>
          </cell>
          <cell r="B1401" t="str">
            <v>Closed</v>
          </cell>
          <cell r="C1401" t="str">
            <v>PREPD-OTH-SIGNING BONUS</v>
          </cell>
        </row>
        <row r="1402">
          <cell r="A1402" t="str">
            <v>1353005X</v>
          </cell>
          <cell r="B1402" t="str">
            <v>Closed</v>
          </cell>
          <cell r="C1402" t="str">
            <v>PREPD REPAY TAX TRR</v>
          </cell>
        </row>
        <row r="1403">
          <cell r="A1403" t="str">
            <v>13530060</v>
          </cell>
          <cell r="B1403" t="str">
            <v>Open</v>
          </cell>
          <cell r="C1403" t="str">
            <v>PREPD-OTH-TOLEDO LUCAS COUNTY</v>
          </cell>
        </row>
        <row r="1404">
          <cell r="A1404" t="str">
            <v>13530065</v>
          </cell>
          <cell r="B1404" t="str">
            <v>Closed</v>
          </cell>
          <cell r="C1404" t="str">
            <v>PREPD-OTH-TRANS LTTL FERRY</v>
          </cell>
        </row>
        <row r="1405">
          <cell r="A1405" t="str">
            <v>1353006X</v>
          </cell>
          <cell r="B1405" t="str">
            <v>Closed</v>
          </cell>
          <cell r="C1405" t="str">
            <v>PREPD SUPP TAX TRR</v>
          </cell>
        </row>
        <row r="1406">
          <cell r="A1406" t="str">
            <v>13530070</v>
          </cell>
          <cell r="B1406" t="str">
            <v>Open</v>
          </cell>
          <cell r="C1406" t="str">
            <v>PREPD-OTH-WAGES</v>
          </cell>
        </row>
        <row r="1407">
          <cell r="A1407" t="str">
            <v>13530075</v>
          </cell>
          <cell r="B1407" t="str">
            <v>Open</v>
          </cell>
          <cell r="C1407" t="str">
            <v>DEFERRED MET COMMISSIONS-BB</v>
          </cell>
        </row>
        <row r="1408">
          <cell r="A1408" t="str">
            <v>13530076</v>
          </cell>
          <cell r="B1408" t="str">
            <v>Open</v>
          </cell>
          <cell r="C1408" t="str">
            <v>DEFERRED MET COMMISSIONS-ADD</v>
          </cell>
        </row>
        <row r="1409">
          <cell r="A1409" t="str">
            <v>13530077</v>
          </cell>
          <cell r="B1409" t="str">
            <v>Open</v>
          </cell>
          <cell r="C1409" t="str">
            <v>DEFERRED MET COMMISSIONS-AMORT</v>
          </cell>
        </row>
        <row r="1410">
          <cell r="A1410" t="str">
            <v>1353007X</v>
          </cell>
          <cell r="B1410" t="str">
            <v>Closed</v>
          </cell>
          <cell r="C1410" t="str">
            <v>USE 13530035 PREPD OTHER</v>
          </cell>
        </row>
        <row r="1411">
          <cell r="A1411" t="str">
            <v>1353008X</v>
          </cell>
          <cell r="B1411" t="str">
            <v>Closed</v>
          </cell>
          <cell r="C1411" t="str">
            <v>PREPD RENTAL-WESTERN&amp;ATL</v>
          </cell>
        </row>
        <row r="1412">
          <cell r="A1412" t="str">
            <v>1353009X</v>
          </cell>
          <cell r="B1412" t="str">
            <v>Closed</v>
          </cell>
          <cell r="C1412" t="str">
            <v>PREPAY-FUNDED PENSION-19</v>
          </cell>
        </row>
        <row r="1413">
          <cell r="A1413" t="str">
            <v>1353010X</v>
          </cell>
          <cell r="B1413" t="str">
            <v>Closed</v>
          </cell>
          <cell r="C1413" t="str">
            <v>PREPAY-FUNDED PENSION-19</v>
          </cell>
        </row>
        <row r="1414">
          <cell r="A1414" t="str">
            <v>1353011X</v>
          </cell>
          <cell r="B1414" t="str">
            <v>Closed</v>
          </cell>
          <cell r="C1414" t="str">
            <v>PREPAY-FUNDED PENSION-19</v>
          </cell>
        </row>
        <row r="1415">
          <cell r="A1415" t="str">
            <v>1353012X</v>
          </cell>
          <cell r="B1415" t="str">
            <v>Closed</v>
          </cell>
          <cell r="C1415" t="str">
            <v>PREPAY-FUND PENS-C CONTRACT</v>
          </cell>
        </row>
        <row r="1416">
          <cell r="A1416" t="str">
            <v>1353013X</v>
          </cell>
          <cell r="B1416" t="str">
            <v>Closed</v>
          </cell>
          <cell r="C1416" t="str">
            <v>PREPAY-FUND PENSION-C CONTRA-</v>
          </cell>
        </row>
        <row r="1417">
          <cell r="A1417" t="str">
            <v>1353014X</v>
          </cell>
          <cell r="B1417" t="str">
            <v>Closed</v>
          </cell>
          <cell r="C1417" t="str">
            <v>PREPAY-FUND PENSION-C CONTRA</v>
          </cell>
        </row>
        <row r="1418">
          <cell r="A1418" t="str">
            <v>1353015X</v>
          </cell>
          <cell r="B1418" t="str">
            <v>Closed</v>
          </cell>
          <cell r="C1418" t="str">
            <v>ACCRUED PROP TAXES-W VA</v>
          </cell>
        </row>
        <row r="1419">
          <cell r="A1419" t="str">
            <v>1353016X</v>
          </cell>
          <cell r="B1419" t="str">
            <v>Closed</v>
          </cell>
          <cell r="C1419" t="str">
            <v>ACCRUED PROP TAXES-OH</v>
          </cell>
        </row>
        <row r="1420">
          <cell r="A1420" t="str">
            <v>1353017X</v>
          </cell>
          <cell r="B1420" t="str">
            <v>Closed</v>
          </cell>
          <cell r="C1420" t="str">
            <v>ACCRUED PROP TAXES-VA</v>
          </cell>
        </row>
        <row r="1421">
          <cell r="A1421" t="str">
            <v>1353018X</v>
          </cell>
          <cell r="B1421" t="str">
            <v>Closed</v>
          </cell>
          <cell r="C1421" t="str">
            <v>ACCRUED PROP TAXES-KY</v>
          </cell>
        </row>
        <row r="1422">
          <cell r="A1422" t="str">
            <v>1353019X</v>
          </cell>
          <cell r="B1422" t="str">
            <v>Closed</v>
          </cell>
          <cell r="C1422" t="str">
            <v>PREPD INT-COMMERCIAL PAP</v>
          </cell>
        </row>
        <row r="1423">
          <cell r="A1423" t="str">
            <v>1353020X</v>
          </cell>
          <cell r="B1423" t="str">
            <v>Closed</v>
          </cell>
          <cell r="C1423" t="str">
            <v>PREPD INT-COMMERCIAL PAP</v>
          </cell>
        </row>
        <row r="1424">
          <cell r="A1424" t="str">
            <v>14000010</v>
          </cell>
          <cell r="B1424" t="str">
            <v>Closed</v>
          </cell>
          <cell r="C1424" t="str">
            <v>INV-ACCRUAL</v>
          </cell>
        </row>
        <row r="1425">
          <cell r="A1425" t="str">
            <v>14000012</v>
          </cell>
          <cell r="B1425" t="str">
            <v>Closed</v>
          </cell>
          <cell r="C1425" t="str">
            <v>INV-CR-CONTRA</v>
          </cell>
        </row>
        <row r="1426">
          <cell r="A1426" t="str">
            <v>14000015</v>
          </cell>
          <cell r="B1426" t="str">
            <v>Closed</v>
          </cell>
          <cell r="C1426" t="str">
            <v>INV-FUEL</v>
          </cell>
        </row>
        <row r="1427">
          <cell r="A1427" t="str">
            <v>14000018</v>
          </cell>
          <cell r="B1427" t="str">
            <v>Closed</v>
          </cell>
          <cell r="C1427" t="str">
            <v>INV-GE-MSA-CONTRA</v>
          </cell>
        </row>
        <row r="1428">
          <cell r="A1428" t="str">
            <v>14000020</v>
          </cell>
          <cell r="B1428" t="str">
            <v>Closed</v>
          </cell>
          <cell r="C1428" t="str">
            <v>INV-MATERIAL IN TRANSIT</v>
          </cell>
        </row>
        <row r="1429">
          <cell r="A1429" t="str">
            <v>14000025</v>
          </cell>
          <cell r="B1429" t="str">
            <v>Open</v>
          </cell>
          <cell r="C1429" t="str">
            <v>INV-MATERIALS</v>
          </cell>
        </row>
        <row r="1430">
          <cell r="A1430" t="str">
            <v>14000029</v>
          </cell>
          <cell r="B1430" t="str">
            <v>Open</v>
          </cell>
          <cell r="C1430" t="str">
            <v>INV-UNIT INPUT ERROR SUSPENSE</v>
          </cell>
        </row>
        <row r="1431">
          <cell r="A1431" t="str">
            <v>14000030</v>
          </cell>
          <cell r="B1431" t="str">
            <v>Closed</v>
          </cell>
          <cell r="C1431" t="str">
            <v>INV-PURCHASE PRICE VARIANCE</v>
          </cell>
        </row>
        <row r="1432">
          <cell r="A1432" t="str">
            <v>14000031</v>
          </cell>
          <cell r="B1432" t="str">
            <v>Open</v>
          </cell>
          <cell r="C1432" t="str">
            <v>INV-AVERAGE COST VARIANCE</v>
          </cell>
        </row>
        <row r="1433">
          <cell r="A1433" t="str">
            <v>14000032</v>
          </cell>
          <cell r="B1433" t="str">
            <v>Open</v>
          </cell>
          <cell r="C1433" t="str">
            <v>INV/PO-PRICE VARIANCE</v>
          </cell>
        </row>
        <row r="1434">
          <cell r="A1434" t="str">
            <v>14000033</v>
          </cell>
          <cell r="B1434" t="str">
            <v>Open</v>
          </cell>
          <cell r="C1434" t="str">
            <v>INV-INTER-ORG TRANSFER</v>
          </cell>
        </row>
        <row r="1435">
          <cell r="A1435" t="str">
            <v>14000035</v>
          </cell>
          <cell r="B1435" t="str">
            <v>Closed</v>
          </cell>
          <cell r="C1435" t="str">
            <v>INV-RELAY PRICE ADJ</v>
          </cell>
        </row>
        <row r="1436">
          <cell r="A1436" t="str">
            <v>14000040</v>
          </cell>
          <cell r="B1436" t="str">
            <v>Open</v>
          </cell>
          <cell r="C1436" t="str">
            <v>INV-SCL RWY-CONTRA</v>
          </cell>
        </row>
        <row r="1437">
          <cell r="A1437" t="str">
            <v>14000045</v>
          </cell>
          <cell r="B1437" t="str">
            <v>Open</v>
          </cell>
          <cell r="C1437" t="str">
            <v>INV-SCL RWY-MATERIALS</v>
          </cell>
        </row>
        <row r="1438">
          <cell r="A1438" t="str">
            <v>14000048</v>
          </cell>
          <cell r="B1438" t="str">
            <v>Closed</v>
          </cell>
          <cell r="C1438" t="str">
            <v>INV-TRANSITION ACCT</v>
          </cell>
        </row>
        <row r="1439">
          <cell r="A1439" t="str">
            <v>14000050</v>
          </cell>
          <cell r="B1439" t="str">
            <v>Closed</v>
          </cell>
          <cell r="C1439" t="str">
            <v>DISABLED</v>
          </cell>
        </row>
        <row r="1440">
          <cell r="A1440" t="str">
            <v>14000055</v>
          </cell>
          <cell r="B1440" t="str">
            <v>Open</v>
          </cell>
          <cell r="C1440" t="str">
            <v>INV-WELDING PLANTS-COST</v>
          </cell>
        </row>
        <row r="1441">
          <cell r="A1441" t="str">
            <v>1400006X</v>
          </cell>
          <cell r="B1441" t="str">
            <v>Closed</v>
          </cell>
          <cell r="C1441" t="str">
            <v>MATERIALS &amp; SUPPLIES-</v>
          </cell>
        </row>
        <row r="1442">
          <cell r="A1442" t="str">
            <v>1400007X</v>
          </cell>
          <cell r="B1442" t="str">
            <v>Closed</v>
          </cell>
          <cell r="C1442" t="str">
            <v>INVENTORY PARTS</v>
          </cell>
        </row>
        <row r="1443">
          <cell r="A1443" t="str">
            <v>14090010</v>
          </cell>
          <cell r="B1443" t="str">
            <v>Open</v>
          </cell>
          <cell r="C1443" t="str">
            <v>INV-RESERVE</v>
          </cell>
        </row>
        <row r="1444">
          <cell r="A1444" t="str">
            <v>14090020</v>
          </cell>
          <cell r="B1444" t="str">
            <v>Closed</v>
          </cell>
          <cell r="C1444" t="str">
            <v>INV-FIBER AND CONDUIT INVENTORY</v>
          </cell>
        </row>
        <row r="1445">
          <cell r="A1445" t="str">
            <v>14090030</v>
          </cell>
          <cell r="B1445" t="str">
            <v>Closed</v>
          </cell>
          <cell r="C1445" t="str">
            <v>INV-TRANSMISSION GEAR</v>
          </cell>
        </row>
        <row r="1446">
          <cell r="A1446" t="str">
            <v>14500005</v>
          </cell>
          <cell r="B1446" t="str">
            <v>Closed</v>
          </cell>
          <cell r="C1446" t="str">
            <v>OTH CUR-ABSTR SUSP RULE 2 ADJ</v>
          </cell>
        </row>
        <row r="1447">
          <cell r="A1447" t="str">
            <v>14500008</v>
          </cell>
          <cell r="B1447" t="str">
            <v>Closed</v>
          </cell>
          <cell r="C1447" t="str">
            <v>OTH CUR-4-4-5 ADJ</v>
          </cell>
        </row>
        <row r="1448">
          <cell r="A1448" t="str">
            <v>14500010</v>
          </cell>
          <cell r="B1448" t="str">
            <v>Open</v>
          </cell>
          <cell r="C1448" t="str">
            <v>OTH CUR-AMTRAK</v>
          </cell>
        </row>
        <row r="1449">
          <cell r="A1449" t="str">
            <v>14500015</v>
          </cell>
          <cell r="B1449" t="str">
            <v>Open</v>
          </cell>
          <cell r="C1449" t="str">
            <v>OTH CUR-CAR ACCTG-SUSPENSE</v>
          </cell>
        </row>
        <row r="1450">
          <cell r="A1450" t="str">
            <v>14500020</v>
          </cell>
          <cell r="B1450" t="str">
            <v>Open</v>
          </cell>
          <cell r="C1450" t="str">
            <v>OTH CUR-CLAIMS SUSPENSE</v>
          </cell>
        </row>
        <row r="1451">
          <cell r="A1451" t="str">
            <v>14500025</v>
          </cell>
          <cell r="B1451" t="str">
            <v>Closed</v>
          </cell>
          <cell r="C1451" t="str">
            <v>OTH CUR -A/R CASH SUSPENSE-CONRAIL</v>
          </cell>
        </row>
        <row r="1452">
          <cell r="A1452" t="str">
            <v>14500026</v>
          </cell>
          <cell r="B1452" t="str">
            <v>Closed</v>
          </cell>
          <cell r="C1452" t="str">
            <v>OTH CUR -A/R CASH SUSPENSE-NS</v>
          </cell>
        </row>
        <row r="1453">
          <cell r="A1453" t="str">
            <v>14500028</v>
          </cell>
          <cell r="B1453" t="str">
            <v>Closed</v>
          </cell>
          <cell r="C1453" t="str">
            <v>OTH CUR -BRIDGEPOINT, INC</v>
          </cell>
        </row>
        <row r="1454">
          <cell r="A1454" t="str">
            <v>1450002X</v>
          </cell>
          <cell r="B1454" t="str">
            <v>Closed</v>
          </cell>
          <cell r="C1454" t="str">
            <v>CONTRIBUTION RECEIVE</v>
          </cell>
        </row>
        <row r="1455">
          <cell r="A1455" t="str">
            <v>14500030</v>
          </cell>
          <cell r="B1455" t="str">
            <v>Open</v>
          </cell>
          <cell r="C1455" t="str">
            <v>OTH CUR-CORP ACCT ASSET SUSPENSE</v>
          </cell>
        </row>
        <row r="1456">
          <cell r="A1456" t="str">
            <v>14500035</v>
          </cell>
          <cell r="B1456" t="str">
            <v>Open</v>
          </cell>
          <cell r="C1456" t="str">
            <v>OTH CUR-CORP BILL SUSPENSE</v>
          </cell>
        </row>
        <row r="1457">
          <cell r="A1457" t="str">
            <v>14500040</v>
          </cell>
          <cell r="B1457" t="str">
            <v>Closed</v>
          </cell>
          <cell r="C1457" t="str">
            <v>DISABLED</v>
          </cell>
        </row>
        <row r="1458">
          <cell r="A1458" t="str">
            <v>14500045</v>
          </cell>
          <cell r="B1458" t="str">
            <v>Closed</v>
          </cell>
          <cell r="C1458" t="str">
            <v>OTH CUR-DRAFTS ISS AFT CLOSE</v>
          </cell>
        </row>
        <row r="1459">
          <cell r="A1459" t="str">
            <v>14500047</v>
          </cell>
          <cell r="B1459" t="str">
            <v>Open</v>
          </cell>
          <cell r="C1459" t="str">
            <v>OTH CUR-DRIVER ADVANCE</v>
          </cell>
        </row>
        <row r="1460">
          <cell r="A1460" t="str">
            <v>14500050</v>
          </cell>
          <cell r="B1460" t="str">
            <v>Closed</v>
          </cell>
          <cell r="C1460" t="str">
            <v>OTH CUR-EMPLOYEE ADV</v>
          </cell>
        </row>
        <row r="1461">
          <cell r="A1461" t="str">
            <v>14500052</v>
          </cell>
          <cell r="B1461" t="str">
            <v>Open</v>
          </cell>
          <cell r="C1461" t="str">
            <v>OTH CUR-EMPLOYEE ADV TEMP</v>
          </cell>
        </row>
        <row r="1462">
          <cell r="A1462" t="str">
            <v>14500055</v>
          </cell>
          <cell r="B1462" t="str">
            <v>Open</v>
          </cell>
          <cell r="C1462" t="str">
            <v>OTH CUR-EMPLOYEE HOMES</v>
          </cell>
        </row>
        <row r="1463">
          <cell r="A1463" t="str">
            <v>14500057</v>
          </cell>
          <cell r="B1463" t="str">
            <v>Closed</v>
          </cell>
          <cell r="C1463" t="str">
            <v>OTH CUR-ESCROW DEPOSIT</v>
          </cell>
        </row>
        <row r="1464">
          <cell r="A1464" t="str">
            <v>14500060</v>
          </cell>
          <cell r="B1464" t="str">
            <v>Open</v>
          </cell>
          <cell r="C1464" t="str">
            <v>OTH CUR-EXP BILL</v>
          </cell>
        </row>
        <row r="1465">
          <cell r="A1465" t="str">
            <v>14500061</v>
          </cell>
          <cell r="B1465" t="str">
            <v>Closed</v>
          </cell>
          <cell r="C1465" t="str">
            <v>OTH CUR-FILE REV CLEARING</v>
          </cell>
        </row>
        <row r="1466">
          <cell r="A1466" t="str">
            <v>14500062</v>
          </cell>
          <cell r="B1466" t="str">
            <v>Open</v>
          </cell>
          <cell r="C1466" t="str">
            <v>OTH CUR-FUEL SWAP</v>
          </cell>
        </row>
        <row r="1467">
          <cell r="A1467" t="str">
            <v>14500063</v>
          </cell>
          <cell r="B1467" t="str">
            <v>Closed</v>
          </cell>
          <cell r="C1467" t="str">
            <v>OTH CUR-FEP-PENSIONS</v>
          </cell>
        </row>
        <row r="1468">
          <cell r="A1468" t="str">
            <v>14500065</v>
          </cell>
          <cell r="B1468" t="str">
            <v>Closed</v>
          </cell>
          <cell r="C1468" t="str">
            <v>DISABLED</v>
          </cell>
        </row>
        <row r="1469">
          <cell r="A1469" t="str">
            <v>14500070</v>
          </cell>
          <cell r="B1469" t="str">
            <v>Closed</v>
          </cell>
          <cell r="C1469" t="str">
            <v>OTH CUR-IRON HIGHWAY</v>
          </cell>
        </row>
        <row r="1470">
          <cell r="A1470" t="str">
            <v>14500075</v>
          </cell>
          <cell r="B1470" t="str">
            <v>Closed</v>
          </cell>
          <cell r="C1470" t="str">
            <v>OTH CUR-ISS SUSPENSE</v>
          </cell>
        </row>
        <row r="1471">
          <cell r="A1471" t="str">
            <v>14500080</v>
          </cell>
          <cell r="B1471" t="str">
            <v>Open</v>
          </cell>
          <cell r="C1471" t="str">
            <v>OTH CUR-JUNC STTLE PYT WH</v>
          </cell>
        </row>
        <row r="1472">
          <cell r="A1472" t="str">
            <v>14500085</v>
          </cell>
          <cell r="B1472" t="str">
            <v>Open</v>
          </cell>
          <cell r="C1472" t="str">
            <v>OTH CUR-LEASED VEHICLES</v>
          </cell>
        </row>
        <row r="1473">
          <cell r="A1473" t="str">
            <v>14500090</v>
          </cell>
          <cell r="B1473" t="str">
            <v>Open</v>
          </cell>
          <cell r="C1473" t="str">
            <v>OTH CUR-LOSS RESERVE ON HOMES</v>
          </cell>
        </row>
        <row r="1474">
          <cell r="A1474" t="str">
            <v>14500095</v>
          </cell>
          <cell r="B1474" t="str">
            <v>Open</v>
          </cell>
          <cell r="C1474" t="str">
            <v>OTH CUR-MDOT CASH</v>
          </cell>
        </row>
        <row r="1475">
          <cell r="A1475" t="str">
            <v>14500100</v>
          </cell>
          <cell r="B1475" t="str">
            <v>Open</v>
          </cell>
          <cell r="C1475" t="str">
            <v>OTH CUR-MISC</v>
          </cell>
        </row>
        <row r="1476">
          <cell r="A1476" t="str">
            <v>14500105</v>
          </cell>
          <cell r="B1476" t="str">
            <v>Open</v>
          </cell>
          <cell r="C1476" t="str">
            <v>OTH CUR-PAYROLL VENDOR</v>
          </cell>
        </row>
        <row r="1477">
          <cell r="A1477" t="str">
            <v>14500110</v>
          </cell>
          <cell r="B1477" t="str">
            <v>Open</v>
          </cell>
          <cell r="C1477" t="str">
            <v>OTH CUR-PROJECT-INV CLEAR</v>
          </cell>
        </row>
        <row r="1478">
          <cell r="A1478" t="str">
            <v>14500112</v>
          </cell>
          <cell r="B1478" t="str">
            <v>Open</v>
          </cell>
          <cell r="C1478" t="str">
            <v>OTH CUR-ARR RECEIVABLE</v>
          </cell>
        </row>
        <row r="1479">
          <cell r="A1479" t="str">
            <v>14500115</v>
          </cell>
          <cell r="B1479" t="str">
            <v>Open</v>
          </cell>
          <cell r="C1479" t="str">
            <v>OTH CUR-PURCH AGENT SUSPENSE</v>
          </cell>
        </row>
        <row r="1480">
          <cell r="A1480" t="str">
            <v>14500120</v>
          </cell>
          <cell r="B1480" t="str">
            <v>Closed</v>
          </cell>
          <cell r="C1480" t="str">
            <v>OTH CUR-RAIL SWAPS</v>
          </cell>
        </row>
        <row r="1481">
          <cell r="A1481" t="str">
            <v>14500125</v>
          </cell>
          <cell r="B1481" t="str">
            <v>Open</v>
          </cell>
          <cell r="C1481" t="str">
            <v>OTH CUR-RELIEF CLAIMS SUSPENSE</v>
          </cell>
        </row>
        <row r="1482">
          <cell r="A1482" t="str">
            <v>14500130</v>
          </cell>
          <cell r="B1482" t="str">
            <v>Open</v>
          </cell>
          <cell r="C1482" t="str">
            <v>OTH CUR-OVERCHG CLAIM SUSPENSE</v>
          </cell>
        </row>
        <row r="1483">
          <cell r="A1483" t="str">
            <v>14500135</v>
          </cell>
          <cell r="B1483" t="str">
            <v>Closed</v>
          </cell>
          <cell r="C1483" t="str">
            <v>OTH CUR-LOCO&amp;MISC EQUIP SALVAGE</v>
          </cell>
        </row>
        <row r="1484">
          <cell r="A1484" t="str">
            <v>14500137</v>
          </cell>
          <cell r="B1484" t="str">
            <v>Open</v>
          </cell>
          <cell r="C1484" t="str">
            <v>OTH CUR-ROCKPORT TERMINAL PAYROLL</v>
          </cell>
        </row>
        <row r="1485">
          <cell r="A1485" t="str">
            <v>14500140</v>
          </cell>
          <cell r="B1485" t="str">
            <v>Closed</v>
          </cell>
          <cell r="C1485" t="str">
            <v>OTH CUR-SALVAGE NOT DISMANTLED</v>
          </cell>
        </row>
        <row r="1486">
          <cell r="A1486" t="str">
            <v>14500145</v>
          </cell>
          <cell r="B1486" t="str">
            <v>Closed</v>
          </cell>
          <cell r="C1486" t="str">
            <v>OTH CUR-SCRAP BRASS</v>
          </cell>
        </row>
        <row r="1487">
          <cell r="A1487" t="str">
            <v>14500150</v>
          </cell>
          <cell r="B1487" t="str">
            <v>Closed</v>
          </cell>
          <cell r="C1487" t="str">
            <v>OTH CUR-TED H MEEKS PTR</v>
          </cell>
        </row>
        <row r="1488">
          <cell r="A1488" t="str">
            <v>1450015X</v>
          </cell>
          <cell r="B1488" t="str">
            <v>Closed</v>
          </cell>
          <cell r="C1488" t="str">
            <v>TREASURY RECEIVABLE</v>
          </cell>
        </row>
        <row r="1489">
          <cell r="A1489" t="str">
            <v>14500160</v>
          </cell>
          <cell r="B1489" t="str">
            <v>Open</v>
          </cell>
          <cell r="C1489" t="str">
            <v>OTH CUR-TREASURY SUSPENSE</v>
          </cell>
        </row>
        <row r="1490">
          <cell r="A1490" t="str">
            <v>14500165</v>
          </cell>
          <cell r="B1490" t="str">
            <v>Closed</v>
          </cell>
          <cell r="C1490" t="str">
            <v>OTH CUR-WAYBILL CORR</v>
          </cell>
        </row>
        <row r="1491">
          <cell r="A1491" t="str">
            <v>1450017X</v>
          </cell>
          <cell r="B1491" t="str">
            <v>Closed</v>
          </cell>
          <cell r="C1491" t="str">
            <v>THRALL AUTO RACKS</v>
          </cell>
        </row>
        <row r="1492">
          <cell r="A1492" t="str">
            <v>14500180</v>
          </cell>
          <cell r="B1492" t="str">
            <v>Open</v>
          </cell>
          <cell r="C1492" t="str">
            <v>OTH CUR ASSET-XING ACCID BILL</v>
          </cell>
        </row>
        <row r="1493">
          <cell r="A1493" t="str">
            <v>1450019X</v>
          </cell>
          <cell r="B1493" t="str">
            <v>Closed</v>
          </cell>
          <cell r="C1493" t="str">
            <v>INTERLINE SUSPENSE</v>
          </cell>
        </row>
        <row r="1494">
          <cell r="A1494" t="str">
            <v>14500200</v>
          </cell>
          <cell r="B1494" t="str">
            <v>Closed</v>
          </cell>
          <cell r="C1494" t="str">
            <v>BILLABLE ITEMS IN SUSPENSE</v>
          </cell>
        </row>
        <row r="1495">
          <cell r="A1495" t="str">
            <v>1450020X</v>
          </cell>
          <cell r="B1495" t="str">
            <v>Closed</v>
          </cell>
          <cell r="C1495" t="str">
            <v>BILLABLE ITEMS IN SUSPENSE</v>
          </cell>
        </row>
        <row r="1496">
          <cell r="A1496" t="str">
            <v>14500210</v>
          </cell>
          <cell r="B1496" t="str">
            <v>Open</v>
          </cell>
          <cell r="C1496" t="str">
            <v>LOCOMOTIVE REPAIR &amp; RETURN S</v>
          </cell>
        </row>
        <row r="1497">
          <cell r="A1497" t="str">
            <v>1450021X</v>
          </cell>
          <cell r="B1497" t="str">
            <v>Closed</v>
          </cell>
          <cell r="C1497" t="str">
            <v>USE 14500210 LOCOMOTIVE REPAIR &amp; RETURN S</v>
          </cell>
        </row>
        <row r="1498">
          <cell r="A1498" t="str">
            <v>14500220</v>
          </cell>
          <cell r="B1498" t="str">
            <v>Open</v>
          </cell>
          <cell r="C1498" t="str">
            <v>REFUNDS- ACCOUNTS PAYABLE CLEARING</v>
          </cell>
        </row>
        <row r="1499">
          <cell r="A1499" t="str">
            <v>1450022X</v>
          </cell>
          <cell r="B1499" t="str">
            <v>Closed</v>
          </cell>
          <cell r="C1499" t="str">
            <v>USE 14500220 REFUNDS- ACCOUNTS PAYABLE CLEARING</v>
          </cell>
        </row>
        <row r="1500">
          <cell r="A1500" t="str">
            <v>1450023X</v>
          </cell>
          <cell r="B1500" t="str">
            <v>Closed</v>
          </cell>
          <cell r="C1500" t="str">
            <v>MANAGER FREIGHT REV-UNC</v>
          </cell>
        </row>
        <row r="1501">
          <cell r="A1501" t="str">
            <v>1450024X</v>
          </cell>
          <cell r="B1501" t="str">
            <v>Closed</v>
          </cell>
          <cell r="C1501" t="str">
            <v>UNCLEARED ITEM-CHKS ISSUED</v>
          </cell>
        </row>
        <row r="1502">
          <cell r="A1502" t="str">
            <v>1450025X</v>
          </cell>
          <cell r="B1502" t="str">
            <v>Closed</v>
          </cell>
          <cell r="C1502" t="str">
            <v>DISABLED</v>
          </cell>
        </row>
        <row r="1503">
          <cell r="A1503" t="str">
            <v>1450026X</v>
          </cell>
          <cell r="B1503" t="str">
            <v>Closed</v>
          </cell>
          <cell r="C1503" t="str">
            <v>DEPOSITS UNDER AIR TRAVEL PL</v>
          </cell>
        </row>
        <row r="1504">
          <cell r="A1504" t="str">
            <v>1450027X</v>
          </cell>
          <cell r="B1504" t="str">
            <v>Closed</v>
          </cell>
          <cell r="C1504" t="str">
            <v>PROGRESSIVE BILLING-OFFSET T-</v>
          </cell>
        </row>
        <row r="1505">
          <cell r="A1505" t="str">
            <v>1450028X</v>
          </cell>
          <cell r="B1505" t="str">
            <v>Closed</v>
          </cell>
          <cell r="C1505" t="str">
            <v>PENDING ITEMS-BILLABLE</v>
          </cell>
        </row>
        <row r="1506">
          <cell r="A1506" t="str">
            <v>1450029X</v>
          </cell>
          <cell r="B1506" t="str">
            <v>Closed</v>
          </cell>
          <cell r="C1506" t="str">
            <v>THRALL AUTO RACKS-SUSP</v>
          </cell>
        </row>
        <row r="1507">
          <cell r="A1507" t="str">
            <v>14520005</v>
          </cell>
          <cell r="B1507" t="str">
            <v>Closed</v>
          </cell>
          <cell r="C1507" t="str">
            <v>SPEC DEPOSIT-CASH MANY INV BND</v>
          </cell>
        </row>
        <row r="1508">
          <cell r="A1508" t="str">
            <v>14520010</v>
          </cell>
          <cell r="B1508" t="str">
            <v>Closed</v>
          </cell>
          <cell r="C1508" t="str">
            <v>SPEC DEPOSIT-EQUIP TRUST</v>
          </cell>
        </row>
        <row r="1509">
          <cell r="A1509" t="str">
            <v>14520015</v>
          </cell>
          <cell r="B1509" t="str">
            <v>Closed</v>
          </cell>
          <cell r="C1509" t="str">
            <v>SPEC DEPOSIT-EQUIP TRUST 2</v>
          </cell>
        </row>
        <row r="1510">
          <cell r="A1510" t="str">
            <v>14520020</v>
          </cell>
          <cell r="B1510" t="str">
            <v>Open</v>
          </cell>
          <cell r="C1510" t="str">
            <v>OTHER ASSET-DEPOSITS</v>
          </cell>
        </row>
        <row r="1511">
          <cell r="A1511" t="str">
            <v>14520025</v>
          </cell>
          <cell r="B1511" t="str">
            <v>Closed</v>
          </cell>
          <cell r="C1511" t="str">
            <v>SPEC DEPOSIT-PUBLIC SALE-TRUSTEE</v>
          </cell>
        </row>
        <row r="1512">
          <cell r="A1512" t="str">
            <v>14520030</v>
          </cell>
          <cell r="B1512" t="str">
            <v>Closed</v>
          </cell>
          <cell r="C1512" t="str">
            <v>SPEC DEPOSIT-SHEARSON LEHMAN</v>
          </cell>
        </row>
        <row r="1513">
          <cell r="A1513" t="str">
            <v>14520040</v>
          </cell>
          <cell r="B1513" t="str">
            <v>Closed</v>
          </cell>
          <cell r="C1513" t="str">
            <v>SPEC DEPOSIT-UTILITY</v>
          </cell>
        </row>
        <row r="1514">
          <cell r="A1514" t="str">
            <v>1452005X</v>
          </cell>
          <cell r="B1514" t="str">
            <v>Closed</v>
          </cell>
          <cell r="C1514" t="str">
            <v>USE 14520020 OTHER ASSET-DEPOSITS</v>
          </cell>
        </row>
        <row r="1515">
          <cell r="A1515" t="str">
            <v>15011009</v>
          </cell>
          <cell r="B1515" t="str">
            <v>Open</v>
          </cell>
          <cell r="C1515" t="str">
            <v>PP&amp;E-BB-ROAD-CONSTRUCTION WIP</v>
          </cell>
        </row>
        <row r="1516">
          <cell r="A1516" t="str">
            <v>15011010</v>
          </cell>
          <cell r="B1516" t="str">
            <v>Closed</v>
          </cell>
          <cell r="C1516" t="str">
            <v>PP&amp; E-BB-ROAD-CAP LEASES</v>
          </cell>
        </row>
        <row r="1517">
          <cell r="A1517" t="str">
            <v>15011015</v>
          </cell>
          <cell r="B1517" t="str">
            <v>Open</v>
          </cell>
          <cell r="C1517" t="str">
            <v>PP&amp;E-BB-ROAD</v>
          </cell>
        </row>
        <row r="1518">
          <cell r="A1518" t="str">
            <v>15011020</v>
          </cell>
          <cell r="B1518" t="str">
            <v>Open</v>
          </cell>
          <cell r="C1518" t="str">
            <v>PP&amp;E-BB-TERM BUILDINGS</v>
          </cell>
        </row>
        <row r="1519">
          <cell r="A1519" t="str">
            <v>15011025</v>
          </cell>
          <cell r="B1519" t="str">
            <v>Open</v>
          </cell>
          <cell r="C1519" t="str">
            <v>PP&amp;E-BB-TERM FURNITURE</v>
          </cell>
        </row>
        <row r="1520">
          <cell r="A1520" t="str">
            <v>15011029</v>
          </cell>
          <cell r="B1520" t="str">
            <v>Open</v>
          </cell>
          <cell r="C1520" t="str">
            <v>PP&amp;E-BB-TRACK-CONSTRUCTION WIP</v>
          </cell>
        </row>
        <row r="1521">
          <cell r="A1521" t="str">
            <v>15011030</v>
          </cell>
          <cell r="B1521" t="str">
            <v>Open</v>
          </cell>
          <cell r="C1521" t="str">
            <v>PP&amp;E-BB-TERM OFFICE EQUIP</v>
          </cell>
        </row>
        <row r="1522">
          <cell r="A1522" t="str">
            <v>15011035</v>
          </cell>
          <cell r="B1522" t="str">
            <v>Open</v>
          </cell>
          <cell r="C1522" t="str">
            <v>PP&amp;E-BB-TERM LEASEHOLD IMPR</v>
          </cell>
        </row>
        <row r="1523">
          <cell r="A1523" t="str">
            <v>15011040</v>
          </cell>
          <cell r="B1523" t="str">
            <v>Open</v>
          </cell>
          <cell r="C1523" t="str">
            <v>PP&amp;E-BB-TRACK</v>
          </cell>
        </row>
        <row r="1524">
          <cell r="A1524" t="str">
            <v>15011045</v>
          </cell>
          <cell r="B1524" t="str">
            <v>Open</v>
          </cell>
          <cell r="C1524" t="str">
            <v>PP&amp;E-BB-ROAD-CANADA</v>
          </cell>
        </row>
        <row r="1525">
          <cell r="A1525" t="str">
            <v>1501104X</v>
          </cell>
          <cell r="B1525" t="str">
            <v>Closed</v>
          </cell>
          <cell r="C1525" t="str">
            <v>GEN EXPD-BEG BAL</v>
          </cell>
        </row>
        <row r="1526">
          <cell r="A1526" t="str">
            <v>15011050</v>
          </cell>
          <cell r="B1526" t="str">
            <v>Open</v>
          </cell>
          <cell r="C1526" t="str">
            <v>PP&amp;E-BB-CONSTRUCTION WIP</v>
          </cell>
        </row>
        <row r="1527">
          <cell r="A1527" t="str">
            <v>1501105X</v>
          </cell>
          <cell r="B1527" t="str">
            <v>Closed</v>
          </cell>
          <cell r="C1527" t="str">
            <v>OTH ELE INV-BEG BAL</v>
          </cell>
        </row>
        <row r="1528">
          <cell r="A1528" t="str">
            <v>1501106X</v>
          </cell>
          <cell r="B1528" t="str">
            <v>Closed</v>
          </cell>
          <cell r="C1528" t="str">
            <v>PROF-EQUIP-CHESSIE CORP-BB</v>
          </cell>
        </row>
        <row r="1529">
          <cell r="A1529" t="str">
            <v>1501107X</v>
          </cell>
          <cell r="B1529" t="str">
            <v>Closed</v>
          </cell>
          <cell r="C1529" t="str">
            <v>GONDOLA BOOK VALUE WRITEUP</v>
          </cell>
        </row>
        <row r="1530">
          <cell r="A1530" t="str">
            <v>1501108X</v>
          </cell>
          <cell r="B1530" t="str">
            <v>Closed</v>
          </cell>
          <cell r="C1530" t="str">
            <v>PROPERTY-RR-BEG BAL</v>
          </cell>
        </row>
        <row r="1531">
          <cell r="A1531" t="str">
            <v>15012009</v>
          </cell>
          <cell r="B1531" t="str">
            <v>Open</v>
          </cell>
          <cell r="C1531" t="str">
            <v>PP&amp;E-ADD-ROAD-CONSTRUCTION WIP</v>
          </cell>
        </row>
        <row r="1532">
          <cell r="A1532" t="str">
            <v>15012010</v>
          </cell>
          <cell r="B1532" t="str">
            <v>Closed</v>
          </cell>
          <cell r="C1532" t="str">
            <v>PP&amp;E-ADD-ROAD-CAP LEASES</v>
          </cell>
        </row>
        <row r="1533">
          <cell r="A1533" t="str">
            <v>15012015</v>
          </cell>
          <cell r="B1533" t="str">
            <v>Closed</v>
          </cell>
          <cell r="C1533" t="str">
            <v>PP&amp;E-ADD-ROAD-NEW LINES</v>
          </cell>
        </row>
        <row r="1534">
          <cell r="A1534" t="str">
            <v>1501201X</v>
          </cell>
          <cell r="B1534" t="str">
            <v>Closed</v>
          </cell>
          <cell r="C1534" t="str">
            <v>PROPERTY-RR-ADD</v>
          </cell>
        </row>
        <row r="1535">
          <cell r="A1535" t="str">
            <v>15012020</v>
          </cell>
          <cell r="B1535" t="str">
            <v>Open</v>
          </cell>
          <cell r="C1535" t="str">
            <v>PP&amp;E-ADD-ROAD-OTHER</v>
          </cell>
        </row>
        <row r="1536">
          <cell r="A1536" t="str">
            <v>15012025</v>
          </cell>
          <cell r="B1536" t="str">
            <v>Open</v>
          </cell>
          <cell r="C1536" t="str">
            <v>PP&amp;E-ADD-TERM BUILDINGS</v>
          </cell>
        </row>
        <row r="1537">
          <cell r="A1537" t="str">
            <v>15012029</v>
          </cell>
          <cell r="B1537" t="str">
            <v>Open</v>
          </cell>
          <cell r="C1537" t="str">
            <v>PP&amp;E-ADD-TRACK-CONSTRUCTION WIP</v>
          </cell>
        </row>
        <row r="1538">
          <cell r="A1538" t="str">
            <v>1501202X</v>
          </cell>
          <cell r="B1538" t="str">
            <v>Closed</v>
          </cell>
          <cell r="C1538" t="str">
            <v>CAP LEASES-BUDGET</v>
          </cell>
        </row>
        <row r="1539">
          <cell r="A1539" t="str">
            <v>15012030</v>
          </cell>
          <cell r="B1539" t="str">
            <v>Open</v>
          </cell>
          <cell r="C1539" t="str">
            <v>PP&amp;E-ADD-TERM FUNITURE</v>
          </cell>
        </row>
        <row r="1540">
          <cell r="A1540" t="str">
            <v>15012035</v>
          </cell>
          <cell r="B1540" t="str">
            <v>Open</v>
          </cell>
          <cell r="C1540" t="str">
            <v>PP&amp;E-ADD-TERM LEASHOLD IMP</v>
          </cell>
        </row>
        <row r="1541">
          <cell r="A1541" t="str">
            <v>1501203X</v>
          </cell>
          <cell r="B1541" t="str">
            <v>Closed</v>
          </cell>
          <cell r="C1541" t="str">
            <v>CAP LEASE-BUDGET-ADD-D</v>
          </cell>
        </row>
        <row r="1542">
          <cell r="A1542" t="str">
            <v>15012040</v>
          </cell>
          <cell r="B1542" t="str">
            <v>Open</v>
          </cell>
          <cell r="C1542" t="str">
            <v>PP&amp;E-ADD-TERM OFFICE EQUIP</v>
          </cell>
        </row>
        <row r="1543">
          <cell r="A1543" t="str">
            <v>15012045</v>
          </cell>
          <cell r="B1543" t="str">
            <v>Open</v>
          </cell>
          <cell r="C1543" t="str">
            <v>PP&amp;E-ADD-TRACK</v>
          </cell>
        </row>
        <row r="1544">
          <cell r="A1544" t="str">
            <v>15012050</v>
          </cell>
          <cell r="B1544" t="str">
            <v>Closed</v>
          </cell>
          <cell r="C1544" t="str">
            <v>PP&amp;E-ADD-ROAD-CANADA</v>
          </cell>
        </row>
        <row r="1545">
          <cell r="A1545" t="str">
            <v>15012055</v>
          </cell>
          <cell r="B1545" t="str">
            <v>Open</v>
          </cell>
          <cell r="C1545" t="str">
            <v>PP&amp;E-ADD-CONSTRUCTION WIP</v>
          </cell>
        </row>
        <row r="1546">
          <cell r="A1546" t="str">
            <v>15013010</v>
          </cell>
          <cell r="B1546" t="str">
            <v>Closed</v>
          </cell>
          <cell r="C1546" t="str">
            <v>PP&amp;E-RET-ROAD-CAP LEASE</v>
          </cell>
        </row>
        <row r="1547">
          <cell r="A1547" t="str">
            <v>15013015</v>
          </cell>
          <cell r="B1547" t="str">
            <v>Open</v>
          </cell>
          <cell r="C1547" t="str">
            <v>PP&amp;E-RET-ROAD-DEPR CHARGE</v>
          </cell>
        </row>
        <row r="1548">
          <cell r="A1548" t="str">
            <v>1501301X</v>
          </cell>
          <cell r="B1548" t="str">
            <v>Closed</v>
          </cell>
          <cell r="C1548" t="str">
            <v>ROAD RET CHGD TO ACC DEPR</v>
          </cell>
        </row>
        <row r="1549">
          <cell r="A1549" t="str">
            <v>15013020</v>
          </cell>
          <cell r="B1549" t="str">
            <v>Closed</v>
          </cell>
          <cell r="C1549" t="str">
            <v>PP&amp;E-RET-ROAD-LOSS</v>
          </cell>
        </row>
        <row r="1550">
          <cell r="A1550" t="str">
            <v>15013025</v>
          </cell>
          <cell r="B1550" t="str">
            <v>Closed</v>
          </cell>
          <cell r="C1550" t="str">
            <v>PP&amp;E-RET-ROAD-RAIL RELAY</v>
          </cell>
        </row>
        <row r="1551">
          <cell r="A1551" t="str">
            <v>1501302X</v>
          </cell>
          <cell r="B1551" t="str">
            <v>Closed</v>
          </cell>
          <cell r="C1551" t="str">
            <v>ROAD-RET OF AMORT</v>
          </cell>
        </row>
        <row r="1552">
          <cell r="A1552" t="str">
            <v>15013030</v>
          </cell>
          <cell r="B1552" t="str">
            <v>Open</v>
          </cell>
          <cell r="C1552" t="str">
            <v>PP&amp;E-RET-ROAD NONDEPR</v>
          </cell>
        </row>
        <row r="1553">
          <cell r="A1553" t="str">
            <v>15013035</v>
          </cell>
          <cell r="B1553" t="str">
            <v>Closed</v>
          </cell>
          <cell r="C1553" t="str">
            <v>PP&amp;E-RET-TERM BUILDINGS</v>
          </cell>
        </row>
        <row r="1554">
          <cell r="A1554" t="str">
            <v>1501303X</v>
          </cell>
          <cell r="B1554" t="str">
            <v>Closed</v>
          </cell>
          <cell r="C1554" t="str">
            <v>ROAD-RET OF AMORT PR</v>
          </cell>
        </row>
        <row r="1555">
          <cell r="A1555" t="str">
            <v>15013040</v>
          </cell>
          <cell r="B1555" t="str">
            <v>Closed</v>
          </cell>
          <cell r="C1555" t="str">
            <v>PP&amp;E-RET-TERM FURNITURE</v>
          </cell>
        </row>
        <row r="1556">
          <cell r="A1556" t="str">
            <v>15013045</v>
          </cell>
          <cell r="B1556" t="str">
            <v>Closed</v>
          </cell>
          <cell r="C1556" t="str">
            <v>PP&amp;E-RET-TERM LEASEHOLD</v>
          </cell>
        </row>
        <row r="1557">
          <cell r="A1557" t="str">
            <v>1501304X</v>
          </cell>
          <cell r="B1557" t="str">
            <v>Closed</v>
          </cell>
          <cell r="C1557" t="str">
            <v>PROPERTY-RR - RET</v>
          </cell>
        </row>
        <row r="1558">
          <cell r="A1558" t="str">
            <v>15013050</v>
          </cell>
          <cell r="B1558" t="str">
            <v>Closed</v>
          </cell>
          <cell r="C1558" t="str">
            <v>PP&amp;E-RET-TERM OFFICE EQUIP</v>
          </cell>
        </row>
        <row r="1559">
          <cell r="A1559" t="str">
            <v>15013055</v>
          </cell>
          <cell r="B1559" t="str">
            <v>Open</v>
          </cell>
          <cell r="C1559" t="str">
            <v>PP&amp;E-RET-TRACK</v>
          </cell>
        </row>
        <row r="1560">
          <cell r="A1560" t="str">
            <v>1501305X</v>
          </cell>
          <cell r="B1560" t="str">
            <v>Closed</v>
          </cell>
          <cell r="C1560" t="str">
            <v>PROF-EQUIP-CHESSIE CORP-RET</v>
          </cell>
        </row>
        <row r="1561">
          <cell r="A1561" t="str">
            <v>15013060</v>
          </cell>
          <cell r="B1561" t="str">
            <v>Closed</v>
          </cell>
          <cell r="C1561" t="str">
            <v>PP&amp;E-RET-ROAD-CANADA</v>
          </cell>
        </row>
        <row r="1562">
          <cell r="A1562" t="str">
            <v>15013065</v>
          </cell>
          <cell r="B1562" t="str">
            <v>Open</v>
          </cell>
          <cell r="C1562" t="str">
            <v>PP&amp;E-RET-CONSTRUCTION WIP</v>
          </cell>
        </row>
        <row r="1563">
          <cell r="A1563" t="str">
            <v>1501306X</v>
          </cell>
          <cell r="B1563" t="str">
            <v>Closed</v>
          </cell>
          <cell r="C1563" t="str">
            <v>CAP LEASES-BUDGET-RET</v>
          </cell>
        </row>
        <row r="1564">
          <cell r="A1564" t="str">
            <v>1501307X</v>
          </cell>
          <cell r="B1564" t="str">
            <v>Closed</v>
          </cell>
          <cell r="C1564" t="str">
            <v>EQUIPMENT-RETS OF AMORTZED</v>
          </cell>
        </row>
        <row r="1565">
          <cell r="A1565" t="str">
            <v>1501308X</v>
          </cell>
          <cell r="B1565" t="str">
            <v>Closed</v>
          </cell>
          <cell r="C1565" t="str">
            <v>PROF-EQUIP-CHESSIE CORP-RET</v>
          </cell>
        </row>
        <row r="1566">
          <cell r="A1566" t="str">
            <v>1501309X</v>
          </cell>
          <cell r="B1566" t="str">
            <v>Closed</v>
          </cell>
          <cell r="C1566" t="str">
            <v>ROAD-RET NON DEPR CHGD</v>
          </cell>
        </row>
        <row r="1567">
          <cell r="A1567" t="str">
            <v>15014001</v>
          </cell>
          <cell r="B1567" t="str">
            <v>Closed</v>
          </cell>
          <cell r="C1567" t="str">
            <v>PP&amp;E-OTH-ROAD-BB-PUBLIC WORKS</v>
          </cell>
        </row>
        <row r="1568">
          <cell r="A1568" t="str">
            <v>15014002</v>
          </cell>
          <cell r="B1568" t="str">
            <v>Closed</v>
          </cell>
          <cell r="C1568" t="str">
            <v>PP&amp;E-OTH-ROAD-BB-IDC-1999</v>
          </cell>
        </row>
        <row r="1569">
          <cell r="A1569" t="str">
            <v>15014003</v>
          </cell>
          <cell r="B1569" t="str">
            <v>Closed</v>
          </cell>
          <cell r="C1569" t="str">
            <v>PP&amp;E-OTH-ROAD-BB-IDC-2000</v>
          </cell>
        </row>
        <row r="1570">
          <cell r="A1570" t="str">
            <v>15014004</v>
          </cell>
          <cell r="B1570" t="str">
            <v>Closed</v>
          </cell>
          <cell r="C1570" t="str">
            <v>PP&amp;E-OTH-ROAD-BB-IDC-2001</v>
          </cell>
        </row>
        <row r="1571">
          <cell r="A1571" t="str">
            <v>15014005</v>
          </cell>
          <cell r="B1571" t="str">
            <v>Closed</v>
          </cell>
          <cell r="C1571" t="str">
            <v>PP&amp;E-OTH-ROAD-BB-IDC-2002</v>
          </cell>
        </row>
        <row r="1572">
          <cell r="A1572" t="str">
            <v>15014009</v>
          </cell>
          <cell r="B1572" t="str">
            <v>Open</v>
          </cell>
          <cell r="C1572" t="str">
            <v>PP&amp;E-OTHR-ROAD-CONSTRUCTION WIP</v>
          </cell>
        </row>
        <row r="1573">
          <cell r="A1573" t="str">
            <v>15014010</v>
          </cell>
          <cell r="B1573" t="str">
            <v>Closed</v>
          </cell>
          <cell r="C1573" t="str">
            <v>PP&amp;E-OTH-ROAD-ADJUSTMENT</v>
          </cell>
        </row>
        <row r="1574">
          <cell r="A1574" t="str">
            <v>15014015</v>
          </cell>
          <cell r="B1574" t="str">
            <v>Closed</v>
          </cell>
          <cell r="C1574" t="str">
            <v>PP&amp;E-OTH-ROAD-CAP LSE ADJ</v>
          </cell>
        </row>
        <row r="1575">
          <cell r="A1575" t="str">
            <v>15014018</v>
          </cell>
          <cell r="B1575" t="str">
            <v>Open</v>
          </cell>
          <cell r="C1575" t="str">
            <v>PP&amp;E-OTH-ROAD-LAND SALE SUSPENSE</v>
          </cell>
        </row>
        <row r="1576">
          <cell r="A1576" t="str">
            <v>1501401X</v>
          </cell>
          <cell r="B1576" t="str">
            <v>Closed</v>
          </cell>
          <cell r="C1576" t="str">
            <v>ROAD-INTERCO TRFRS</v>
          </cell>
        </row>
        <row r="1577">
          <cell r="A1577" t="str">
            <v>15014020</v>
          </cell>
          <cell r="B1577" t="str">
            <v>Open</v>
          </cell>
          <cell r="C1577" t="str">
            <v>IMPAIRMENT RES II-NBV</v>
          </cell>
        </row>
        <row r="1578">
          <cell r="A1578" t="str">
            <v>15014025</v>
          </cell>
          <cell r="B1578" t="str">
            <v>Closed</v>
          </cell>
          <cell r="C1578" t="str">
            <v>IMPAIRMENT RES II-REMOVAL</v>
          </cell>
        </row>
        <row r="1579">
          <cell r="A1579" t="str">
            <v>15014029</v>
          </cell>
          <cell r="B1579" t="str">
            <v>Open</v>
          </cell>
          <cell r="C1579" t="str">
            <v>PP&amp;E-OTHR-TRACK-CONSTRUCTION WIP</v>
          </cell>
        </row>
        <row r="1580">
          <cell r="A1580" t="str">
            <v>1501402X</v>
          </cell>
          <cell r="B1580" t="str">
            <v>Closed</v>
          </cell>
          <cell r="C1580" t="str">
            <v>GEN EXPD-ADJ TO BB</v>
          </cell>
        </row>
        <row r="1581">
          <cell r="A1581" t="str">
            <v>15014030</v>
          </cell>
          <cell r="B1581" t="str">
            <v>Closed</v>
          </cell>
          <cell r="C1581" t="str">
            <v>IMPAIRMENT RES II-SALVAGE</v>
          </cell>
        </row>
        <row r="1582">
          <cell r="A1582" t="str">
            <v>15014035</v>
          </cell>
          <cell r="B1582" t="str">
            <v>Open</v>
          </cell>
          <cell r="C1582" t="str">
            <v>IMPAIRMENT RES 91-NBV</v>
          </cell>
        </row>
        <row r="1583">
          <cell r="A1583" t="str">
            <v>1501403X</v>
          </cell>
          <cell r="B1583" t="str">
            <v>Closed</v>
          </cell>
          <cell r="C1583" t="str">
            <v>ROAD-ADJ TO BB</v>
          </cell>
        </row>
        <row r="1584">
          <cell r="A1584" t="str">
            <v>15014040</v>
          </cell>
          <cell r="B1584" t="str">
            <v>Closed</v>
          </cell>
          <cell r="C1584" t="str">
            <v>IMPAIRMENT RES 9I-REMOVAL</v>
          </cell>
        </row>
        <row r="1585">
          <cell r="A1585" t="str">
            <v>15014045</v>
          </cell>
          <cell r="B1585" t="str">
            <v>Closed</v>
          </cell>
          <cell r="C1585" t="str">
            <v>IMPAIRMENT RES 9I-SALVAGE</v>
          </cell>
        </row>
        <row r="1586">
          <cell r="A1586" t="str">
            <v>1501404X</v>
          </cell>
          <cell r="B1586" t="str">
            <v>Closed</v>
          </cell>
          <cell r="C1586" t="str">
            <v>OTH ELE INV-ADJ TO BB</v>
          </cell>
        </row>
        <row r="1587">
          <cell r="A1587" t="str">
            <v>1501405X</v>
          </cell>
          <cell r="B1587" t="str">
            <v>Closed</v>
          </cell>
          <cell r="C1587" t="str">
            <v>WRITE DOWN - ROAD</v>
          </cell>
        </row>
        <row r="1588">
          <cell r="A1588" t="str">
            <v>1501406X</v>
          </cell>
          <cell r="B1588" t="str">
            <v>Closed</v>
          </cell>
          <cell r="C1588" t="str">
            <v>PROP- RR -ADJ TO BB</v>
          </cell>
        </row>
        <row r="1589">
          <cell r="A1589" t="str">
            <v>1501407X</v>
          </cell>
          <cell r="B1589" t="str">
            <v>Closed</v>
          </cell>
          <cell r="C1589" t="str">
            <v>PROP-RR - OTHER CHGES</v>
          </cell>
        </row>
        <row r="1590">
          <cell r="A1590" t="str">
            <v>1501408X</v>
          </cell>
          <cell r="B1590" t="str">
            <v>Closed</v>
          </cell>
          <cell r="C1590" t="str">
            <v>PROF-EQUIP-CHESSIE CORP-ADJ</v>
          </cell>
        </row>
        <row r="1591">
          <cell r="A1591" t="str">
            <v>15014100</v>
          </cell>
          <cell r="B1591" t="str">
            <v>Closed</v>
          </cell>
          <cell r="C1591" t="str">
            <v>PP&amp;E-OTH-ROAD-IDC-ADDS-CUR YR</v>
          </cell>
        </row>
        <row r="1592">
          <cell r="A1592" t="str">
            <v>15015010</v>
          </cell>
          <cell r="B1592" t="str">
            <v>Open</v>
          </cell>
          <cell r="C1592" t="str">
            <v>ROAD-BEG BAL-LEASEHOLD IMPR</v>
          </cell>
        </row>
        <row r="1593">
          <cell r="A1593" t="str">
            <v>15015020</v>
          </cell>
          <cell r="B1593" t="str">
            <v>Open</v>
          </cell>
          <cell r="C1593" t="str">
            <v>ROAD-A&amp;B-LEASEHOLD IMPR</v>
          </cell>
        </row>
        <row r="1594">
          <cell r="A1594" t="str">
            <v>15015030</v>
          </cell>
          <cell r="B1594" t="str">
            <v>Closed</v>
          </cell>
          <cell r="C1594" t="str">
            <v>ROAD-NON DEP PROP CHG'D TO INC-L/HLD IMP</v>
          </cell>
        </row>
        <row r="1595">
          <cell r="A1595" t="str">
            <v>15015040</v>
          </cell>
          <cell r="B1595" t="str">
            <v>Open</v>
          </cell>
          <cell r="C1595" t="str">
            <v>ROAD-RETIRES CHG'D TO DEP RES-L/HLD IMPR</v>
          </cell>
        </row>
        <row r="1596">
          <cell r="A1596" t="str">
            <v>15015050</v>
          </cell>
          <cell r="B1596" t="str">
            <v>Closed</v>
          </cell>
          <cell r="C1596" t="str">
            <v>ROAD-ADJ TO BEG BAL-LEASEHOLD IMPR</v>
          </cell>
        </row>
        <row r="1597">
          <cell r="A1597" t="str">
            <v>15015060</v>
          </cell>
          <cell r="B1597" t="str">
            <v>Closed</v>
          </cell>
          <cell r="C1597" t="str">
            <v>ROAD-RAIL RELEASED AS RELAY- L/HLD IMPR</v>
          </cell>
        </row>
        <row r="1598">
          <cell r="A1598" t="str">
            <v>15021010</v>
          </cell>
          <cell r="B1598" t="str">
            <v>Open</v>
          </cell>
          <cell r="C1598" t="str">
            <v>PP&amp;E-DEPR-BB-FURNITURE</v>
          </cell>
        </row>
        <row r="1599">
          <cell r="A1599" t="str">
            <v>15021012</v>
          </cell>
          <cell r="B1599" t="str">
            <v>Closed</v>
          </cell>
          <cell r="C1599" t="str">
            <v>PP&amp;E-DEPR-BB-GONDOLA BV</v>
          </cell>
        </row>
        <row r="1600">
          <cell r="A1600" t="str">
            <v>15021015</v>
          </cell>
          <cell r="B1600" t="str">
            <v>Open</v>
          </cell>
          <cell r="C1600" t="str">
            <v>PP&amp;E-DEPR-BB-LEASEHOLD IMP</v>
          </cell>
        </row>
        <row r="1601">
          <cell r="A1601" t="str">
            <v>1502101X</v>
          </cell>
          <cell r="B1601" t="str">
            <v>Closed</v>
          </cell>
          <cell r="C1601" t="str">
            <v>DEPR-RR-BB</v>
          </cell>
        </row>
        <row r="1602">
          <cell r="A1602" t="str">
            <v>15021020</v>
          </cell>
          <cell r="B1602" t="str">
            <v>Closed</v>
          </cell>
          <cell r="C1602" t="str">
            <v>PP&amp;E-DEPR-BB-ROAD</v>
          </cell>
        </row>
        <row r="1603">
          <cell r="A1603" t="str">
            <v>15021022</v>
          </cell>
          <cell r="B1603" t="str">
            <v>Closed</v>
          </cell>
          <cell r="C1603" t="str">
            <v>PP&amp;E-DEPR-BB-RD-CANADA</v>
          </cell>
        </row>
        <row r="1604">
          <cell r="A1604" t="str">
            <v>15021025</v>
          </cell>
          <cell r="B1604" t="str">
            <v>Closed</v>
          </cell>
          <cell r="C1604" t="str">
            <v>PP&amp;E-DEPR-BB-ROAD CAP LEASE</v>
          </cell>
        </row>
        <row r="1605">
          <cell r="A1605" t="str">
            <v>1502102X</v>
          </cell>
          <cell r="B1605" t="str">
            <v>Closed</v>
          </cell>
          <cell r="C1605" t="str">
            <v>ROAD-BB</v>
          </cell>
        </row>
        <row r="1606">
          <cell r="A1606" t="str">
            <v>15021030</v>
          </cell>
          <cell r="B1606" t="str">
            <v>Open</v>
          </cell>
          <cell r="C1606" t="str">
            <v>PP&amp;E-DEPR-BB-TERM BLDG</v>
          </cell>
        </row>
        <row r="1607">
          <cell r="A1607" t="str">
            <v>15021032</v>
          </cell>
          <cell r="B1607" t="str">
            <v>Open</v>
          </cell>
          <cell r="C1607" t="str">
            <v>PP&amp;E-DEPR-BB-TERM OFFICE EQUIP</v>
          </cell>
        </row>
        <row r="1608">
          <cell r="A1608" t="str">
            <v>15021035</v>
          </cell>
          <cell r="B1608" t="str">
            <v>Closed</v>
          </cell>
          <cell r="C1608" t="str">
            <v>PP&amp;E-DEPR-BB-TERM OTHER</v>
          </cell>
        </row>
        <row r="1609">
          <cell r="A1609" t="str">
            <v>1502103X</v>
          </cell>
          <cell r="B1609" t="str">
            <v>Closed</v>
          </cell>
          <cell r="C1609" t="str">
            <v>CAP LEASES-BUDGET-BB</v>
          </cell>
        </row>
        <row r="1610">
          <cell r="A1610" t="str">
            <v>15021040</v>
          </cell>
          <cell r="B1610" t="str">
            <v>Open</v>
          </cell>
          <cell r="C1610" t="str">
            <v>PP&amp;E-DEPR-BB-TRACK</v>
          </cell>
        </row>
        <row r="1611">
          <cell r="A1611" t="str">
            <v>15021200</v>
          </cell>
          <cell r="B1611" t="str">
            <v>Open</v>
          </cell>
          <cell r="C1611" t="str">
            <v>PP&amp;E-DEPR-BB-ROAD-LIFE STUDY</v>
          </cell>
        </row>
        <row r="1612">
          <cell r="A1612" t="str">
            <v>15021210</v>
          </cell>
          <cell r="B1612" t="str">
            <v>Open</v>
          </cell>
          <cell r="C1612" t="str">
            <v>PP&amp;E-DEPR-BB-TRACK-LIFE STUDY</v>
          </cell>
        </row>
        <row r="1613">
          <cell r="A1613" t="str">
            <v>15022010</v>
          </cell>
          <cell r="B1613" t="str">
            <v>Open</v>
          </cell>
          <cell r="C1613" t="str">
            <v>PP&amp;E-DEPR-CH-LSEHLD IMP</v>
          </cell>
        </row>
        <row r="1614">
          <cell r="A1614" t="str">
            <v>15022015</v>
          </cell>
          <cell r="B1614" t="str">
            <v>Open</v>
          </cell>
          <cell r="C1614" t="str">
            <v>PP&amp;E-DEPR-CH-ROAD</v>
          </cell>
        </row>
        <row r="1615">
          <cell r="A1615" t="str">
            <v>15022017</v>
          </cell>
          <cell r="B1615" t="str">
            <v>Closed</v>
          </cell>
          <cell r="C1615" t="str">
            <v>PP&amp;E-DEPR-CH-ROAD-CANADA</v>
          </cell>
        </row>
        <row r="1616">
          <cell r="A1616" t="str">
            <v>1502201X</v>
          </cell>
          <cell r="B1616" t="str">
            <v>Closed</v>
          </cell>
          <cell r="C1616" t="str">
            <v>DEPR-RR-BILLED TO</v>
          </cell>
        </row>
        <row r="1617">
          <cell r="A1617" t="str">
            <v>15022020</v>
          </cell>
          <cell r="B1617" t="str">
            <v>Open</v>
          </cell>
          <cell r="C1617" t="str">
            <v>PP&amp;E-DEPR-CH-ROADWAY MACHINES</v>
          </cell>
        </row>
        <row r="1618">
          <cell r="A1618" t="str">
            <v>15022025</v>
          </cell>
          <cell r="B1618" t="str">
            <v>Closed</v>
          </cell>
          <cell r="C1618" t="str">
            <v>PP&amp;E-DEPR-CH-ROAD CAP LSE</v>
          </cell>
        </row>
        <row r="1619">
          <cell r="A1619" t="str">
            <v>15022029</v>
          </cell>
          <cell r="B1619" t="str">
            <v>Open</v>
          </cell>
          <cell r="C1619" t="str">
            <v>PP&amp;E-DEPR-CH-TRACK</v>
          </cell>
        </row>
        <row r="1620">
          <cell r="A1620" t="str">
            <v>1502202X</v>
          </cell>
          <cell r="B1620" t="str">
            <v>Closed</v>
          </cell>
          <cell r="C1620" t="str">
            <v>USE 15022029 ACCUM DEPR TRACK ADD</v>
          </cell>
        </row>
        <row r="1621">
          <cell r="A1621" t="str">
            <v>15022030</v>
          </cell>
          <cell r="B1621" t="str">
            <v>Open</v>
          </cell>
          <cell r="C1621" t="str">
            <v>PP&amp;E-DEPR-CH-TERM BLDG</v>
          </cell>
        </row>
        <row r="1622">
          <cell r="A1622" t="str">
            <v>15022035</v>
          </cell>
          <cell r="B1622" t="str">
            <v>Open</v>
          </cell>
          <cell r="C1622" t="str">
            <v>PP&amp;E-DEPR-CH-TERM FURN</v>
          </cell>
        </row>
        <row r="1623">
          <cell r="A1623" t="str">
            <v>15022040</v>
          </cell>
          <cell r="B1623" t="str">
            <v>Open</v>
          </cell>
          <cell r="C1623" t="str">
            <v>PP&amp;E-DEPR-CH-TERM OFFICE EQUIP</v>
          </cell>
        </row>
        <row r="1624">
          <cell r="A1624" t="str">
            <v>15022200</v>
          </cell>
          <cell r="B1624" t="str">
            <v>Open</v>
          </cell>
          <cell r="C1624" t="str">
            <v>PP&amp;E-DEPR-CH-ROAD-LIFE STUDY</v>
          </cell>
        </row>
        <row r="1625">
          <cell r="A1625" t="str">
            <v>15022210</v>
          </cell>
          <cell r="B1625" t="str">
            <v>Open</v>
          </cell>
          <cell r="C1625" t="str">
            <v>PP&amp;E-DEPR-CH-TRACK-LIFE STUDY</v>
          </cell>
        </row>
        <row r="1626">
          <cell r="A1626" t="str">
            <v>15023010</v>
          </cell>
          <cell r="B1626" t="str">
            <v>Closed</v>
          </cell>
          <cell r="C1626" t="str">
            <v>PP&amp;E-DEPR-RET-CAP LSE</v>
          </cell>
        </row>
        <row r="1627">
          <cell r="A1627" t="str">
            <v>15023015</v>
          </cell>
          <cell r="B1627" t="str">
            <v>Open</v>
          </cell>
          <cell r="C1627" t="str">
            <v>PP&amp;E-DEPR-RET-ROAD</v>
          </cell>
        </row>
        <row r="1628">
          <cell r="A1628" t="str">
            <v>15023017</v>
          </cell>
          <cell r="B1628" t="str">
            <v>Closed</v>
          </cell>
          <cell r="C1628" t="str">
            <v>DISABLE</v>
          </cell>
        </row>
        <row r="1629">
          <cell r="A1629" t="str">
            <v>1502301X</v>
          </cell>
          <cell r="B1629" t="str">
            <v>Closed</v>
          </cell>
          <cell r="C1629" t="str">
            <v>ROAD RET-DEPR PROP-CHGD O</v>
          </cell>
        </row>
        <row r="1630">
          <cell r="A1630" t="str">
            <v>15023020</v>
          </cell>
          <cell r="B1630" t="str">
            <v>Open</v>
          </cell>
          <cell r="C1630" t="str">
            <v>PP&amp;E-DEPR-RET-RD-ACTUAL SALVAGE</v>
          </cell>
        </row>
        <row r="1631">
          <cell r="A1631" t="str">
            <v>15023025</v>
          </cell>
          <cell r="B1631" t="str">
            <v>Open</v>
          </cell>
          <cell r="C1631" t="str">
            <v>PP&amp;E-DEPR-RET-RD-COST TO REMOVE</v>
          </cell>
        </row>
        <row r="1632">
          <cell r="A1632" t="str">
            <v>15023026</v>
          </cell>
          <cell r="B1632" t="str">
            <v>Closed</v>
          </cell>
          <cell r="C1632" t="str">
            <v>PP&amp;E-DEPR-CAP LEASES-COST TO REMOVE</v>
          </cell>
        </row>
        <row r="1633">
          <cell r="A1633" t="str">
            <v>1502302X</v>
          </cell>
          <cell r="B1633" t="str">
            <v>Closed</v>
          </cell>
          <cell r="C1633" t="str">
            <v>DEPR-RR-RED</v>
          </cell>
        </row>
        <row r="1634">
          <cell r="A1634" t="str">
            <v>15023030</v>
          </cell>
          <cell r="B1634" t="str">
            <v>Open</v>
          </cell>
          <cell r="C1634" t="str">
            <v>PP&amp;E-DEPR-RET-RD-SALVAGE</v>
          </cell>
        </row>
        <row r="1635">
          <cell r="A1635" t="str">
            <v>15023031</v>
          </cell>
          <cell r="B1635" t="str">
            <v>Closed</v>
          </cell>
          <cell r="C1635" t="str">
            <v>PP&amp;E-DEPR-RET-RD-CANADA</v>
          </cell>
        </row>
        <row r="1636">
          <cell r="A1636" t="str">
            <v>15023032</v>
          </cell>
          <cell r="B1636" t="str">
            <v>Closed</v>
          </cell>
          <cell r="C1636" t="str">
            <v>PP&amp;E-DEPR-RET-RD-CANADA-SALVAGE</v>
          </cell>
        </row>
        <row r="1637">
          <cell r="A1637" t="str">
            <v>15023033</v>
          </cell>
          <cell r="B1637" t="str">
            <v>Closed</v>
          </cell>
          <cell r="C1637" t="str">
            <v>PP&amp;E-DEPR-RET-RD-CANADA-COST REMOVE</v>
          </cell>
        </row>
        <row r="1638">
          <cell r="A1638" t="str">
            <v>15023035</v>
          </cell>
          <cell r="B1638" t="str">
            <v>Closed</v>
          </cell>
          <cell r="C1638" t="str">
            <v>PP&amp;E-DEPR-RET-TERM BUILDING</v>
          </cell>
        </row>
        <row r="1639">
          <cell r="A1639" t="str">
            <v>1502303X</v>
          </cell>
          <cell r="B1639" t="str">
            <v>Closed</v>
          </cell>
          <cell r="C1639" t="str">
            <v>ROAD-RET OF AMORT PROP</v>
          </cell>
        </row>
        <row r="1640">
          <cell r="A1640" t="str">
            <v>15023040</v>
          </cell>
          <cell r="B1640" t="str">
            <v>Closed</v>
          </cell>
          <cell r="C1640" t="str">
            <v>PP&amp;E-DEPR-RET-TERM FURNITURE</v>
          </cell>
        </row>
        <row r="1641">
          <cell r="A1641" t="str">
            <v>15023045</v>
          </cell>
          <cell r="B1641" t="str">
            <v>Open</v>
          </cell>
          <cell r="C1641" t="str">
            <v>PP&amp;E-DEPR-RET-TERM LSEHLD IMPROV</v>
          </cell>
        </row>
        <row r="1642">
          <cell r="A1642" t="str">
            <v>15023047</v>
          </cell>
          <cell r="B1642" t="str">
            <v>Closed</v>
          </cell>
          <cell r="C1642" t="str">
            <v>PP&amp;E-DEPR-RET-TERM OFFICE EQUIP</v>
          </cell>
        </row>
        <row r="1643">
          <cell r="A1643" t="str">
            <v>15023050</v>
          </cell>
          <cell r="B1643" t="str">
            <v>Closed</v>
          </cell>
          <cell r="C1643" t="str">
            <v>PP&amp;E-DEPR-RET-TRACK</v>
          </cell>
        </row>
        <row r="1644">
          <cell r="A1644" t="str">
            <v>15024001</v>
          </cell>
          <cell r="B1644" t="str">
            <v>Closed</v>
          </cell>
          <cell r="C1644" t="str">
            <v>PP&amp;E-DEPR-OTH-BB-PUBLIC WORKS AMORT</v>
          </cell>
        </row>
        <row r="1645">
          <cell r="A1645" t="str">
            <v>15024002</v>
          </cell>
          <cell r="B1645" t="str">
            <v>Closed</v>
          </cell>
          <cell r="C1645" t="str">
            <v>PP&amp;E-DEPR-OTH-BB-IDC AMORT-1999</v>
          </cell>
        </row>
        <row r="1646">
          <cell r="A1646" t="str">
            <v>15024003</v>
          </cell>
          <cell r="B1646" t="str">
            <v>Closed</v>
          </cell>
          <cell r="C1646" t="str">
            <v>PP&amp;E-DEPR-OTH-BB-IDC AMORT-2000</v>
          </cell>
        </row>
        <row r="1647">
          <cell r="A1647" t="str">
            <v>15024004</v>
          </cell>
          <cell r="B1647" t="str">
            <v>Closed</v>
          </cell>
          <cell r="C1647" t="str">
            <v>PP&amp;E-DEPR-OTH-BB-IDC AMORT-2001</v>
          </cell>
        </row>
        <row r="1648">
          <cell r="A1648" t="str">
            <v>15024005</v>
          </cell>
          <cell r="B1648" t="str">
            <v>Closed</v>
          </cell>
          <cell r="C1648" t="str">
            <v>PP&amp;E-DEPR-OTH-BB-IDC AMORT-2002</v>
          </cell>
        </row>
        <row r="1649">
          <cell r="A1649" t="str">
            <v>15024010</v>
          </cell>
          <cell r="B1649" t="str">
            <v>Closed</v>
          </cell>
          <cell r="C1649" t="str">
            <v>PP&amp;E-DEPR-OTH-ATT ADJUST</v>
          </cell>
        </row>
        <row r="1650">
          <cell r="A1650" t="str">
            <v>1502401X</v>
          </cell>
          <cell r="B1650" t="str">
            <v>Closed</v>
          </cell>
          <cell r="C1650" t="str">
            <v>TRANSFER ACCR DEPR- RD</v>
          </cell>
        </row>
        <row r="1651">
          <cell r="A1651" t="str">
            <v>15024020</v>
          </cell>
          <cell r="B1651" t="str">
            <v>Open</v>
          </cell>
          <cell r="C1651" t="str">
            <v>PP&amp;E-DEPR-OTH-ROAD-ADJUST</v>
          </cell>
        </row>
        <row r="1652">
          <cell r="A1652" t="str">
            <v>15024025</v>
          </cell>
          <cell r="B1652" t="str">
            <v>Closed</v>
          </cell>
          <cell r="C1652" t="str">
            <v>PP&amp;E-DEPR-OTH-RD ADJ BB</v>
          </cell>
        </row>
        <row r="1653">
          <cell r="A1653" t="str">
            <v>1502402X</v>
          </cell>
          <cell r="B1653" t="str">
            <v>Closed</v>
          </cell>
          <cell r="C1653" t="str">
            <v>DEPR-RR-OTH CHAN</v>
          </cell>
        </row>
        <row r="1654">
          <cell r="A1654" t="str">
            <v>15024030</v>
          </cell>
          <cell r="B1654" t="str">
            <v>Closed</v>
          </cell>
          <cell r="C1654" t="str">
            <v>PP&amp;E-DEPR-OTH-TERM CAP LSE ADJ</v>
          </cell>
        </row>
        <row r="1655">
          <cell r="A1655" t="str">
            <v>1502403X</v>
          </cell>
          <cell r="B1655" t="str">
            <v>Closed</v>
          </cell>
          <cell r="C1655" t="str">
            <v>ROAD-ADJ TO BB</v>
          </cell>
        </row>
        <row r="1656">
          <cell r="A1656" t="str">
            <v>1502404X</v>
          </cell>
          <cell r="B1656" t="str">
            <v>Closed</v>
          </cell>
          <cell r="C1656" t="str">
            <v>DEPR-RR-ADJ TO BB</v>
          </cell>
        </row>
        <row r="1657">
          <cell r="A1657" t="str">
            <v>1502405X</v>
          </cell>
          <cell r="B1657" t="str">
            <v>Closed</v>
          </cell>
          <cell r="C1657" t="str">
            <v>ROAD-ADJ TO BB</v>
          </cell>
        </row>
        <row r="1658">
          <cell r="A1658" t="str">
            <v>1502406X</v>
          </cell>
          <cell r="B1658" t="str">
            <v>Closed</v>
          </cell>
          <cell r="C1658" t="str">
            <v>EQUIP-ADJ TO BB</v>
          </cell>
        </row>
        <row r="1659">
          <cell r="A1659" t="str">
            <v>15024101</v>
          </cell>
          <cell r="B1659" t="str">
            <v>Closed</v>
          </cell>
          <cell r="C1659" t="str">
            <v>PP&amp;E-DEPR-OTH-PUB WKS AMORT-ADD-CUR YR</v>
          </cell>
        </row>
        <row r="1660">
          <cell r="A1660" t="str">
            <v>15024102</v>
          </cell>
          <cell r="B1660" t="str">
            <v>Closed</v>
          </cell>
          <cell r="C1660" t="str">
            <v>PP&amp;E-DEPR-OTH-IDC AMORT-ADDS-1999</v>
          </cell>
        </row>
        <row r="1661">
          <cell r="A1661" t="str">
            <v>15024103</v>
          </cell>
          <cell r="B1661" t="str">
            <v>Closed</v>
          </cell>
          <cell r="C1661" t="str">
            <v>PP&amp;E-DEPR-OTH-IDC AMORT-ADDS-2000</v>
          </cell>
        </row>
        <row r="1662">
          <cell r="A1662" t="str">
            <v>15024104</v>
          </cell>
          <cell r="B1662" t="str">
            <v>Closed</v>
          </cell>
          <cell r="C1662" t="str">
            <v>PP&amp;E-DEPR-OTH-IDC AMORT-ADDS-2001</v>
          </cell>
        </row>
        <row r="1663">
          <cell r="A1663" t="str">
            <v>15024105</v>
          </cell>
          <cell r="B1663" t="str">
            <v>Closed</v>
          </cell>
          <cell r="C1663" t="str">
            <v>PP&amp;E-DEPR-OTH-IDC AMORT-ADDS-2002</v>
          </cell>
        </row>
        <row r="1664">
          <cell r="A1664" t="str">
            <v>15024200</v>
          </cell>
          <cell r="B1664" t="str">
            <v>Open</v>
          </cell>
          <cell r="C1664" t="str">
            <v>PP&amp;E-DEPR-OTH-ROAD-LIFE STUDY</v>
          </cell>
        </row>
        <row r="1665">
          <cell r="A1665" t="str">
            <v>15024210</v>
          </cell>
          <cell r="B1665" t="str">
            <v>Open</v>
          </cell>
          <cell r="C1665" t="str">
            <v>PP&amp;E-DEPR-OTH-TRACK-LIFE STUDY</v>
          </cell>
        </row>
        <row r="1666">
          <cell r="A1666" t="str">
            <v>15024510</v>
          </cell>
          <cell r="B1666" t="str">
            <v>Open</v>
          </cell>
          <cell r="C1666" t="str">
            <v>ROAD-ACCUM DEPR-LEASEHOLD IMPR</v>
          </cell>
        </row>
        <row r="1667">
          <cell r="A1667" t="str">
            <v>15024520</v>
          </cell>
          <cell r="B1667" t="str">
            <v>Closed</v>
          </cell>
          <cell r="C1667" t="str">
            <v>ROAD-ACCUM DEPR-CHG'D OE-L/HLD IMPR</v>
          </cell>
        </row>
        <row r="1668">
          <cell r="A1668" t="str">
            <v>15024530</v>
          </cell>
          <cell r="B1668" t="str">
            <v>Open</v>
          </cell>
          <cell r="C1668" t="str">
            <v>ROAD-ACCUM DEPR-RETIRES-L/HLD IMPR</v>
          </cell>
        </row>
        <row r="1669">
          <cell r="A1669" t="str">
            <v>15024540</v>
          </cell>
          <cell r="B1669" t="str">
            <v>Open</v>
          </cell>
          <cell r="C1669" t="str">
            <v>ROAD-SALVAGE RELCASSED  RAIL-L/HLD IMPR</v>
          </cell>
        </row>
        <row r="1670">
          <cell r="A1670" t="str">
            <v>15024550</v>
          </cell>
          <cell r="B1670" t="str">
            <v>Open</v>
          </cell>
          <cell r="C1670" t="str">
            <v>ROAD-COST TO REMOVE-L/HLD IMPR</v>
          </cell>
        </row>
        <row r="1671">
          <cell r="A1671" t="str">
            <v>15024560</v>
          </cell>
          <cell r="B1671" t="str">
            <v>Closed</v>
          </cell>
          <cell r="C1671" t="str">
            <v>ROAD-ACCUM DEPR-ADJ TO BEG-L/HLD IMPR</v>
          </cell>
        </row>
        <row r="1672">
          <cell r="A1672" t="str">
            <v>15024570</v>
          </cell>
          <cell r="B1672" t="str">
            <v>Closed</v>
          </cell>
          <cell r="C1672" t="str">
            <v>ROAD-ACTUAL SALVAGE-LEASEHOLD/IMPR</v>
          </cell>
        </row>
        <row r="1673">
          <cell r="A1673" t="str">
            <v>15031010</v>
          </cell>
          <cell r="B1673" t="str">
            <v>Closed</v>
          </cell>
          <cell r="C1673" t="str">
            <v>PP&amp;E-BB-LITTLE FERRY LAND</v>
          </cell>
        </row>
        <row r="1674">
          <cell r="A1674" t="str">
            <v>15031020</v>
          </cell>
          <cell r="B1674" t="str">
            <v>Closed</v>
          </cell>
          <cell r="C1674" t="str">
            <v>PP&amp;E-BB-TERMINAL LAND</v>
          </cell>
        </row>
        <row r="1675">
          <cell r="A1675" t="str">
            <v>15032010</v>
          </cell>
          <cell r="B1675" t="str">
            <v>Closed</v>
          </cell>
          <cell r="C1675" t="str">
            <v>PP&amp;E-ADD-LITTLE FERRY LAND</v>
          </cell>
        </row>
        <row r="1676">
          <cell r="A1676" t="str">
            <v>15032020</v>
          </cell>
          <cell r="B1676" t="str">
            <v>Closed</v>
          </cell>
          <cell r="C1676" t="str">
            <v>PP&amp;E-ADD-TERM LAND</v>
          </cell>
        </row>
        <row r="1677">
          <cell r="A1677" t="str">
            <v>15033010</v>
          </cell>
          <cell r="B1677" t="str">
            <v>Closed</v>
          </cell>
          <cell r="C1677" t="str">
            <v>PP&amp;E-RET-LITTLE FERRY LAND</v>
          </cell>
        </row>
        <row r="1678">
          <cell r="A1678" t="str">
            <v>15033020</v>
          </cell>
          <cell r="B1678" t="str">
            <v>Closed</v>
          </cell>
          <cell r="C1678" t="str">
            <v>PP&amp;E-RET-TERMINAL LAND</v>
          </cell>
        </row>
        <row r="1679">
          <cell r="A1679" t="str">
            <v>15111009</v>
          </cell>
          <cell r="B1679" t="str">
            <v>Open</v>
          </cell>
          <cell r="C1679" t="str">
            <v>PP&amp;E-BB-EQUIP-CONSTRUCTION WIP</v>
          </cell>
        </row>
        <row r="1680">
          <cell r="A1680" t="str">
            <v>15111010</v>
          </cell>
          <cell r="B1680" t="str">
            <v>Open</v>
          </cell>
          <cell r="C1680" t="str">
            <v>PP&amp;E-BB-EQUIP</v>
          </cell>
        </row>
        <row r="1681">
          <cell r="A1681" t="str">
            <v>15111015</v>
          </cell>
          <cell r="B1681" t="str">
            <v>Open</v>
          </cell>
          <cell r="C1681" t="str">
            <v>PP&amp;E-BB-EQUIP-AUTO</v>
          </cell>
        </row>
        <row r="1682">
          <cell r="A1682" t="str">
            <v>15111020</v>
          </cell>
          <cell r="B1682" t="str">
            <v>Open</v>
          </cell>
          <cell r="C1682" t="str">
            <v>PP&amp;E-BB-EQUIP-CONT/CHASSIS</v>
          </cell>
        </row>
        <row r="1683">
          <cell r="A1683" t="str">
            <v>15111025</v>
          </cell>
          <cell r="B1683" t="str">
            <v>Open</v>
          </cell>
          <cell r="C1683" t="str">
            <v>PP&amp;E-BB-EQUIP-COMPUTER</v>
          </cell>
        </row>
        <row r="1684">
          <cell r="A1684" t="str">
            <v>15111030</v>
          </cell>
          <cell r="B1684" t="str">
            <v>Open</v>
          </cell>
          <cell r="C1684" t="str">
            <v>PP&amp;E-BB-EQUIP-LIFT</v>
          </cell>
        </row>
        <row r="1685">
          <cell r="A1685" t="str">
            <v>15111035</v>
          </cell>
          <cell r="B1685" t="str">
            <v>Closed</v>
          </cell>
          <cell r="C1685" t="str">
            <v>PP&amp;E-BB-EQUIP-LOCO ENG</v>
          </cell>
        </row>
        <row r="1686">
          <cell r="A1686" t="str">
            <v>15111040</v>
          </cell>
          <cell r="B1686" t="str">
            <v>Closed</v>
          </cell>
          <cell r="C1686" t="str">
            <v>PP&amp;E-BB-EQUIP-PRODUCTION</v>
          </cell>
        </row>
        <row r="1687">
          <cell r="A1687" t="str">
            <v>15111042</v>
          </cell>
          <cell r="B1687" t="str">
            <v>Open</v>
          </cell>
          <cell r="C1687" t="str">
            <v>PP&amp;E-BB-EQUIP-RAILROAD</v>
          </cell>
        </row>
        <row r="1688">
          <cell r="A1688" t="str">
            <v>15111045</v>
          </cell>
          <cell r="B1688" t="str">
            <v>Closed</v>
          </cell>
          <cell r="C1688" t="str">
            <v>PP&amp;E-BB-EQUIP-TANK TRAILERS</v>
          </cell>
        </row>
        <row r="1689">
          <cell r="A1689" t="str">
            <v>15111050</v>
          </cell>
          <cell r="B1689" t="str">
            <v>Open</v>
          </cell>
          <cell r="C1689" t="str">
            <v>PP&amp;E-BB-EQUIP-TRACTOR</v>
          </cell>
        </row>
        <row r="1690">
          <cell r="A1690" t="str">
            <v>15111055</v>
          </cell>
          <cell r="B1690" t="str">
            <v>Closed</v>
          </cell>
          <cell r="C1690" t="str">
            <v>PP&amp;E-BB-EQUIP-TRAILER REFURB</v>
          </cell>
        </row>
        <row r="1691">
          <cell r="A1691" t="str">
            <v>15111060</v>
          </cell>
          <cell r="B1691" t="str">
            <v>Closed</v>
          </cell>
          <cell r="C1691" t="str">
            <v>PP&amp;E-BB-EQUIP-YARD</v>
          </cell>
        </row>
        <row r="1692">
          <cell r="A1692" t="str">
            <v>1511106X</v>
          </cell>
          <cell r="B1692" t="str">
            <v>Closed</v>
          </cell>
          <cell r="C1692" t="str">
            <v>DISABLED</v>
          </cell>
        </row>
        <row r="1693">
          <cell r="A1693" t="str">
            <v>15112009</v>
          </cell>
          <cell r="B1693" t="str">
            <v>Open</v>
          </cell>
          <cell r="C1693" t="str">
            <v>PP&amp;E-ADD-EQUIP-CONSTRUCTION WIP</v>
          </cell>
        </row>
        <row r="1694">
          <cell r="A1694" t="str">
            <v>15112010</v>
          </cell>
          <cell r="B1694" t="str">
            <v>Open</v>
          </cell>
          <cell r="C1694" t="str">
            <v>PP&amp;E-ADD-EQUIP</v>
          </cell>
        </row>
        <row r="1695">
          <cell r="A1695" t="str">
            <v>15112015</v>
          </cell>
          <cell r="B1695" t="str">
            <v>Open</v>
          </cell>
          <cell r="C1695" t="str">
            <v>PP&amp;E-ADD-EQUIP-AUTO</v>
          </cell>
        </row>
        <row r="1696">
          <cell r="A1696" t="str">
            <v>15112020</v>
          </cell>
          <cell r="B1696" t="str">
            <v>Open</v>
          </cell>
          <cell r="C1696" t="str">
            <v>PP&amp;E-ADD-EQUIP-BETTERMENTS</v>
          </cell>
        </row>
        <row r="1697">
          <cell r="A1697" t="str">
            <v>15112025</v>
          </cell>
          <cell r="B1697" t="str">
            <v>Open</v>
          </cell>
          <cell r="C1697" t="str">
            <v>PP&amp;E-ADD-EQUIP-CONT/CHASSIS</v>
          </cell>
        </row>
        <row r="1698">
          <cell r="A1698" t="str">
            <v>15112030</v>
          </cell>
          <cell r="B1698" t="str">
            <v>Open</v>
          </cell>
          <cell r="C1698" t="str">
            <v>PP&amp;E-ADD-EQUIP-COMPUTER</v>
          </cell>
        </row>
        <row r="1699">
          <cell r="A1699" t="str">
            <v>15112035</v>
          </cell>
          <cell r="B1699" t="str">
            <v>Open</v>
          </cell>
          <cell r="C1699" t="str">
            <v>PP&amp;E-ADD-EQUIP-LIFT</v>
          </cell>
        </row>
        <row r="1700">
          <cell r="A1700" t="str">
            <v>15112040</v>
          </cell>
          <cell r="B1700" t="str">
            <v>Closed</v>
          </cell>
          <cell r="C1700" t="str">
            <v>PP&amp;E-ADD-EQUIP-LOCO ENG</v>
          </cell>
        </row>
        <row r="1701">
          <cell r="A1701" t="str">
            <v>15112041</v>
          </cell>
          <cell r="B1701" t="str">
            <v>Closed</v>
          </cell>
          <cell r="C1701" t="str">
            <v>PP&amp;E-ADD-EQUIP-LOCO REBUILDS</v>
          </cell>
        </row>
        <row r="1702">
          <cell r="A1702" t="str">
            <v>15112045</v>
          </cell>
          <cell r="B1702" t="str">
            <v>Closed</v>
          </cell>
          <cell r="C1702" t="str">
            <v>PP&amp;E-ADD-EQUIP-PRODUCTION</v>
          </cell>
        </row>
        <row r="1703">
          <cell r="A1703" t="str">
            <v>15112050</v>
          </cell>
          <cell r="B1703" t="str">
            <v>Closed</v>
          </cell>
          <cell r="C1703" t="str">
            <v>PP&amp;E-ADD-EQUIP-TANK TRAILER</v>
          </cell>
        </row>
        <row r="1704">
          <cell r="A1704" t="str">
            <v>15112055</v>
          </cell>
          <cell r="B1704" t="str">
            <v>Closed</v>
          </cell>
          <cell r="C1704" t="str">
            <v>PP&amp;E-ADD-EQUIP-TRACTOR</v>
          </cell>
        </row>
        <row r="1705">
          <cell r="A1705" t="str">
            <v>15112060</v>
          </cell>
          <cell r="B1705" t="str">
            <v>Closed</v>
          </cell>
          <cell r="C1705" t="str">
            <v>PP&amp;E-ADD-EQUIP-TRAILER REFURB</v>
          </cell>
        </row>
        <row r="1706">
          <cell r="A1706" t="str">
            <v>15112065</v>
          </cell>
          <cell r="B1706" t="str">
            <v>Closed</v>
          </cell>
          <cell r="C1706" t="str">
            <v>PP&amp;E-ADD-EQUIP-YARD</v>
          </cell>
        </row>
        <row r="1707">
          <cell r="A1707" t="str">
            <v>15113010</v>
          </cell>
          <cell r="B1707" t="str">
            <v>Closed</v>
          </cell>
          <cell r="C1707" t="str">
            <v>PP&amp;E-RET-EQUIP-AUTO</v>
          </cell>
        </row>
        <row r="1708">
          <cell r="A1708" t="str">
            <v>15113015</v>
          </cell>
          <cell r="B1708" t="str">
            <v>Open</v>
          </cell>
          <cell r="C1708" t="str">
            <v>PP&amp;E-RET-EQUIP-CONT/CHASSIS</v>
          </cell>
        </row>
        <row r="1709">
          <cell r="A1709" t="str">
            <v>15113020</v>
          </cell>
          <cell r="B1709" t="str">
            <v>Closed</v>
          </cell>
          <cell r="C1709" t="str">
            <v>PP&amp;E-RET-EQUIP-COMPUTER</v>
          </cell>
        </row>
        <row r="1710">
          <cell r="A1710" t="str">
            <v>15113025</v>
          </cell>
          <cell r="B1710" t="str">
            <v>Open</v>
          </cell>
          <cell r="C1710" t="str">
            <v>PP&amp;E-RET-EQUIP-DEPR CHARGE</v>
          </cell>
        </row>
        <row r="1711">
          <cell r="A1711" t="str">
            <v>15113030</v>
          </cell>
          <cell r="B1711" t="str">
            <v>Open</v>
          </cell>
          <cell r="C1711" t="str">
            <v>PP&amp;E-RET-EQUIP-LIFT</v>
          </cell>
        </row>
        <row r="1712">
          <cell r="A1712" t="str">
            <v>15113035</v>
          </cell>
          <cell r="B1712" t="str">
            <v>Closed</v>
          </cell>
          <cell r="C1712" t="str">
            <v>PP&amp;E-RET-EQUIP-LOCO ENG</v>
          </cell>
        </row>
        <row r="1713">
          <cell r="A1713" t="str">
            <v>15113040</v>
          </cell>
          <cell r="B1713" t="str">
            <v>Closed</v>
          </cell>
          <cell r="C1713" t="str">
            <v>PP&amp;E-RET-EQUIP-PRODUCTION</v>
          </cell>
        </row>
        <row r="1714">
          <cell r="A1714" t="str">
            <v>15113045</v>
          </cell>
          <cell r="B1714" t="str">
            <v>Closed</v>
          </cell>
          <cell r="C1714" t="str">
            <v>PP&amp;E-RET-EQUIP-TANK TRAILERS</v>
          </cell>
        </row>
        <row r="1715">
          <cell r="A1715" t="str">
            <v>15113050</v>
          </cell>
          <cell r="B1715" t="str">
            <v>Closed</v>
          </cell>
          <cell r="C1715" t="str">
            <v>PP&amp;E-RET-EQUIP-TRACTOR</v>
          </cell>
        </row>
        <row r="1716">
          <cell r="A1716" t="str">
            <v>15113055</v>
          </cell>
          <cell r="B1716" t="str">
            <v>Closed</v>
          </cell>
          <cell r="C1716" t="str">
            <v>PP&amp;E-RET-EQUIP-TRAILER REFURB</v>
          </cell>
        </row>
        <row r="1717">
          <cell r="A1717" t="str">
            <v>15113060</v>
          </cell>
          <cell r="B1717" t="str">
            <v>Closed</v>
          </cell>
          <cell r="C1717" t="str">
            <v>PP&amp;E-RET-EQUIP-YARD</v>
          </cell>
        </row>
        <row r="1718">
          <cell r="A1718" t="str">
            <v>15115010</v>
          </cell>
          <cell r="B1718" t="str">
            <v>Closed</v>
          </cell>
          <cell r="C1718" t="str">
            <v>PP&amp;E-OTH-EQUIP-ADJUSTMENT</v>
          </cell>
        </row>
        <row r="1719">
          <cell r="A1719" t="str">
            <v>15115020</v>
          </cell>
          <cell r="B1719" t="str">
            <v>Closed</v>
          </cell>
          <cell r="C1719" t="str">
            <v>PP&amp;E-OTH-EQUIP-LOCO ENG ADJ</v>
          </cell>
        </row>
        <row r="1720">
          <cell r="A1720" t="str">
            <v>15116010</v>
          </cell>
          <cell r="B1720" t="str">
            <v>Open</v>
          </cell>
          <cell r="C1720" t="str">
            <v>EQUIP-BB-LEASEHOLD IMP</v>
          </cell>
        </row>
        <row r="1721">
          <cell r="A1721" t="str">
            <v>15116020</v>
          </cell>
          <cell r="B1721" t="str">
            <v>Open</v>
          </cell>
          <cell r="C1721" t="str">
            <v>EQUIP-A&amp;B-LEASEHOLD IMP</v>
          </cell>
        </row>
        <row r="1722">
          <cell r="A1722" t="str">
            <v>15116030</v>
          </cell>
          <cell r="B1722" t="str">
            <v>Open</v>
          </cell>
          <cell r="C1722" t="str">
            <v>EQUIP-RET CHG'D TO DEPC RES-L/HLD IMP</v>
          </cell>
        </row>
        <row r="1723">
          <cell r="A1723" t="str">
            <v>15116050</v>
          </cell>
          <cell r="B1723" t="str">
            <v>Closed</v>
          </cell>
          <cell r="C1723" t="str">
            <v>EQUIP-ADJ TO BEG BAL-L/HLD IMP</v>
          </cell>
        </row>
        <row r="1724">
          <cell r="A1724" t="str">
            <v>15121010</v>
          </cell>
          <cell r="B1724" t="str">
            <v>Open</v>
          </cell>
          <cell r="C1724" t="str">
            <v>PP&amp;E-DEPR-BB-EQUIP</v>
          </cell>
        </row>
        <row r="1725">
          <cell r="A1725" t="str">
            <v>15121015</v>
          </cell>
          <cell r="B1725" t="str">
            <v>Open</v>
          </cell>
          <cell r="C1725" t="str">
            <v>PP&amp;E-DEPR-BB-EQUIP-AUTO</v>
          </cell>
        </row>
        <row r="1726">
          <cell r="A1726" t="str">
            <v>15121017</v>
          </cell>
          <cell r="B1726" t="str">
            <v>Open</v>
          </cell>
          <cell r="C1726" t="str">
            <v>PP&amp;E-DEPR-BB-EQUIP-CONT/CHASSIS</v>
          </cell>
        </row>
        <row r="1727">
          <cell r="A1727" t="str">
            <v>1512101X</v>
          </cell>
          <cell r="B1727" t="str">
            <v>Closed</v>
          </cell>
          <cell r="C1727" t="str">
            <v>AMORT OF DEF PROJ FRT-TRAIN</v>
          </cell>
        </row>
        <row r="1728">
          <cell r="A1728" t="str">
            <v>15121020</v>
          </cell>
          <cell r="B1728" t="str">
            <v>Open</v>
          </cell>
          <cell r="C1728" t="str">
            <v>PP&amp;E-DEPR-BB-EQUIP-COMPUTER</v>
          </cell>
        </row>
        <row r="1729">
          <cell r="A1729" t="str">
            <v>15121025</v>
          </cell>
          <cell r="B1729" t="str">
            <v>Open</v>
          </cell>
          <cell r="C1729" t="str">
            <v>PP&amp;E-DEPR-BB-EQUIP-LIFT</v>
          </cell>
        </row>
        <row r="1730">
          <cell r="A1730" t="str">
            <v>1512102X</v>
          </cell>
          <cell r="B1730" t="str">
            <v>Closed</v>
          </cell>
          <cell r="C1730" t="str">
            <v>AMORT OF DEF PROJ WORK EQUIP</v>
          </cell>
        </row>
        <row r="1731">
          <cell r="A1731" t="str">
            <v>15121030</v>
          </cell>
          <cell r="B1731" t="str">
            <v>Closed</v>
          </cell>
          <cell r="C1731" t="str">
            <v>PP&amp;E-DEPR-BB-EQUIP-LOCO ENG</v>
          </cell>
        </row>
        <row r="1732">
          <cell r="A1732" t="str">
            <v>15121032</v>
          </cell>
          <cell r="B1732" t="str">
            <v>Open</v>
          </cell>
          <cell r="C1732" t="str">
            <v>PP&amp;E-DEPR-BB-EQUIP-RAILROAD</v>
          </cell>
        </row>
        <row r="1733">
          <cell r="A1733" t="str">
            <v>15121035</v>
          </cell>
          <cell r="B1733" t="str">
            <v>Open</v>
          </cell>
          <cell r="C1733" t="str">
            <v>PP&amp;E-DEPR-BB-EQUIP-TANK TRAILER</v>
          </cell>
        </row>
        <row r="1734">
          <cell r="A1734" t="str">
            <v>1512103X</v>
          </cell>
          <cell r="B1734" t="str">
            <v>Closed</v>
          </cell>
          <cell r="C1734" t="str">
            <v>DEPR WRITE DOWN-BB</v>
          </cell>
        </row>
        <row r="1735">
          <cell r="A1735" t="str">
            <v>15121040</v>
          </cell>
          <cell r="B1735" t="str">
            <v>Open</v>
          </cell>
          <cell r="C1735" t="str">
            <v>PP&amp;E-DEPR-BB-EQUIP-TRACTOR</v>
          </cell>
        </row>
        <row r="1736">
          <cell r="A1736" t="str">
            <v>15121045</v>
          </cell>
          <cell r="B1736" t="str">
            <v>Closed</v>
          </cell>
          <cell r="C1736" t="str">
            <v>PP&amp;E-DEPR-BB-EQUIP-TRAILER REFURB</v>
          </cell>
        </row>
        <row r="1737">
          <cell r="A1737" t="str">
            <v>15121049</v>
          </cell>
          <cell r="B1737" t="str">
            <v>Closed</v>
          </cell>
          <cell r="C1737" t="str">
            <v>ACCUM DEPR OTHER BB</v>
          </cell>
        </row>
        <row r="1738">
          <cell r="A1738" t="str">
            <v>1512104X</v>
          </cell>
          <cell r="B1738" t="str">
            <v>Closed</v>
          </cell>
          <cell r="C1738" t="str">
            <v>USE 15121049 ACCUM DEPR OTHER BB</v>
          </cell>
        </row>
        <row r="1739">
          <cell r="A1739" t="str">
            <v>15121050</v>
          </cell>
          <cell r="B1739" t="str">
            <v>Open</v>
          </cell>
          <cell r="C1739" t="str">
            <v>PP&amp;E-DEPR-BB-EQUIP-YARD</v>
          </cell>
        </row>
        <row r="1740">
          <cell r="A1740" t="str">
            <v>1512105X</v>
          </cell>
          <cell r="B1740" t="str">
            <v>Closed</v>
          </cell>
          <cell r="C1740" t="str">
            <v>EQUIP-BB</v>
          </cell>
        </row>
        <row r="1741">
          <cell r="A1741" t="str">
            <v>1512106X</v>
          </cell>
          <cell r="B1741" t="str">
            <v>Closed</v>
          </cell>
          <cell r="C1741" t="str">
            <v>ACCR DEPR MISC EQUIP-BB</v>
          </cell>
        </row>
        <row r="1742">
          <cell r="A1742" t="str">
            <v>1512107X</v>
          </cell>
          <cell r="B1742" t="str">
            <v>Closed</v>
          </cell>
          <cell r="C1742" t="str">
            <v>PROF-EQ-CH CORP-BB</v>
          </cell>
        </row>
        <row r="1743">
          <cell r="A1743" t="str">
            <v>15121200</v>
          </cell>
          <cell r="B1743" t="str">
            <v>Open</v>
          </cell>
          <cell r="C1743" t="str">
            <v>PP&amp;E-DEPR-BB-EQUIP-LIFE STUDY</v>
          </cell>
        </row>
        <row r="1744">
          <cell r="A1744" t="str">
            <v>15122010</v>
          </cell>
          <cell r="B1744" t="str">
            <v>Open</v>
          </cell>
          <cell r="C1744" t="str">
            <v>PP&amp;E-DEPR-CH-EQUIP-ACCRUAL</v>
          </cell>
        </row>
        <row r="1745">
          <cell r="A1745" t="str">
            <v>15122015</v>
          </cell>
          <cell r="B1745" t="str">
            <v>Open</v>
          </cell>
          <cell r="C1745" t="str">
            <v>PP&amp;E-DEPR-CH-EQUIP-AUTO</v>
          </cell>
        </row>
        <row r="1746">
          <cell r="A1746" t="str">
            <v>15122017</v>
          </cell>
          <cell r="B1746" t="str">
            <v>Open</v>
          </cell>
          <cell r="C1746" t="str">
            <v>PP&amp;E-DEPR-CH-EQUIP-CONT/CHASSIS</v>
          </cell>
        </row>
        <row r="1747">
          <cell r="A1747" t="str">
            <v>1512201X</v>
          </cell>
          <cell r="B1747" t="str">
            <v>Closed</v>
          </cell>
          <cell r="C1747" t="str">
            <v>PROF-EQ-CH CORP-DEPR W/O CH</v>
          </cell>
        </row>
        <row r="1748">
          <cell r="A1748" t="str">
            <v>15122020</v>
          </cell>
          <cell r="B1748" t="str">
            <v>Open</v>
          </cell>
          <cell r="C1748" t="str">
            <v>PP&amp;E-DEPR-CH-EQUIP-COMPUTER</v>
          </cell>
        </row>
        <row r="1749">
          <cell r="A1749" t="str">
            <v>15122025</v>
          </cell>
          <cell r="B1749" t="str">
            <v>Open</v>
          </cell>
          <cell r="C1749" t="str">
            <v>PP&amp;E-DEPR-CH-EQUIP-LIFT</v>
          </cell>
        </row>
        <row r="1750">
          <cell r="A1750" t="str">
            <v>15122027</v>
          </cell>
          <cell r="B1750" t="str">
            <v>Open</v>
          </cell>
          <cell r="C1750" t="str">
            <v>PP&amp;E-DEPR-CH-EQUIP-RAILROAD</v>
          </cell>
        </row>
        <row r="1751">
          <cell r="A1751" t="str">
            <v>15122030</v>
          </cell>
          <cell r="B1751" t="str">
            <v>Closed</v>
          </cell>
          <cell r="C1751" t="str">
            <v>PP&amp;E-DEPR-CH-EQUIP-TANK TRAILER</v>
          </cell>
        </row>
        <row r="1752">
          <cell r="A1752" t="str">
            <v>15122035</v>
          </cell>
          <cell r="B1752" t="str">
            <v>Open</v>
          </cell>
          <cell r="C1752" t="str">
            <v>PP&amp;E-DEPR-CH-EQUIP-TRACTOR</v>
          </cell>
        </row>
        <row r="1753">
          <cell r="A1753" t="str">
            <v>15122040</v>
          </cell>
          <cell r="B1753" t="str">
            <v>Closed</v>
          </cell>
          <cell r="C1753" t="str">
            <v>PP&amp;E-DEPR-CH-EQUIP-TRAILER REFURB</v>
          </cell>
        </row>
        <row r="1754">
          <cell r="A1754" t="str">
            <v>15122045</v>
          </cell>
          <cell r="B1754" t="str">
            <v>Closed</v>
          </cell>
          <cell r="C1754" t="str">
            <v>PP&amp;E-DEPR-CH-EQUIP-YARD</v>
          </cell>
        </row>
        <row r="1755">
          <cell r="A1755" t="str">
            <v>15122200</v>
          </cell>
          <cell r="B1755" t="str">
            <v>Open</v>
          </cell>
          <cell r="C1755" t="str">
            <v>PP&amp;E-DEPR-CH-EQUIP-LIFE STUDY</v>
          </cell>
        </row>
        <row r="1756">
          <cell r="A1756" t="str">
            <v>15123010</v>
          </cell>
          <cell r="B1756" t="str">
            <v>Open</v>
          </cell>
          <cell r="C1756" t="str">
            <v>PP&amp;E-DEPR-RET-EQUIP</v>
          </cell>
        </row>
        <row r="1757">
          <cell r="A1757" t="str">
            <v>15123015</v>
          </cell>
          <cell r="B1757" t="str">
            <v>Open</v>
          </cell>
          <cell r="C1757" t="str">
            <v>PP&amp;E-DEPR-RET-EQUIP-AUTO</v>
          </cell>
        </row>
        <row r="1758">
          <cell r="A1758" t="str">
            <v>1512301X</v>
          </cell>
          <cell r="B1758" t="str">
            <v>Closed</v>
          </cell>
          <cell r="C1758" t="str">
            <v>PROF-EQ-CH CORP-RET TURNAR</v>
          </cell>
        </row>
        <row r="1759">
          <cell r="A1759" t="str">
            <v>15123020</v>
          </cell>
          <cell r="B1759" t="str">
            <v>Closed</v>
          </cell>
          <cell r="C1759" t="str">
            <v>PP&amp;E-DEPR-RET-EQUIP-CAR REPAIR</v>
          </cell>
        </row>
        <row r="1760">
          <cell r="A1760" t="str">
            <v>15123022</v>
          </cell>
          <cell r="B1760" t="str">
            <v>Closed</v>
          </cell>
          <cell r="C1760" t="str">
            <v>PP&amp;E-DEPR-RET-EQUIP-CONT/CHASSIS</v>
          </cell>
        </row>
        <row r="1761">
          <cell r="A1761" t="str">
            <v>15123025</v>
          </cell>
          <cell r="B1761" t="str">
            <v>Closed</v>
          </cell>
          <cell r="C1761" t="str">
            <v>PP&amp;E-DEPR-RET-EQUIP-COMPUTER</v>
          </cell>
        </row>
        <row r="1762">
          <cell r="A1762" t="str">
            <v>1512302X</v>
          </cell>
          <cell r="B1762" t="str">
            <v>Closed</v>
          </cell>
          <cell r="C1762" t="str">
            <v>EQUIP-RET OF AMORT PROP</v>
          </cell>
        </row>
        <row r="1763">
          <cell r="A1763" t="str">
            <v>15123030</v>
          </cell>
          <cell r="B1763" t="str">
            <v>Closed</v>
          </cell>
          <cell r="C1763" t="str">
            <v>PP&amp;E-DEPR-RET-EQUIP-LIFT</v>
          </cell>
        </row>
        <row r="1764">
          <cell r="A1764" t="str">
            <v>15123035</v>
          </cell>
          <cell r="B1764" t="str">
            <v>Closed</v>
          </cell>
          <cell r="C1764" t="str">
            <v>PP&amp;E-DEPR-RET-EQUIP-LOCO ENG</v>
          </cell>
        </row>
        <row r="1765">
          <cell r="A1765" t="str">
            <v>15123037</v>
          </cell>
          <cell r="B1765" t="str">
            <v>Closed</v>
          </cell>
          <cell r="C1765" t="str">
            <v>PP&amp;E-DEPR-RET-EQUIP-RAILROAD</v>
          </cell>
        </row>
        <row r="1766">
          <cell r="A1766" t="str">
            <v>15123040</v>
          </cell>
          <cell r="B1766" t="str">
            <v>Open</v>
          </cell>
          <cell r="C1766" t="str">
            <v>PP&amp;E-DEPR-RET-EQUIP-SALVAGE</v>
          </cell>
        </row>
        <row r="1767">
          <cell r="A1767" t="str">
            <v>15123045</v>
          </cell>
          <cell r="B1767" t="str">
            <v>Closed</v>
          </cell>
          <cell r="C1767" t="str">
            <v>PP&amp;E-DEPR-RET-EQUIP-TANK TRAILER</v>
          </cell>
        </row>
        <row r="1768">
          <cell r="A1768" t="str">
            <v>15123050</v>
          </cell>
          <cell r="B1768" t="str">
            <v>Closed</v>
          </cell>
          <cell r="C1768" t="str">
            <v>PP&amp;E-DEPR-RET-EQUIP-TRACTOR</v>
          </cell>
        </row>
        <row r="1769">
          <cell r="A1769" t="str">
            <v>15123055</v>
          </cell>
          <cell r="B1769" t="str">
            <v>Closed</v>
          </cell>
          <cell r="C1769" t="str">
            <v>PP&amp;E-DEPR-RET-EQUIP-TRAILER REFURB</v>
          </cell>
        </row>
        <row r="1770">
          <cell r="A1770" t="str">
            <v>15123060</v>
          </cell>
          <cell r="B1770" t="str">
            <v>Closed</v>
          </cell>
          <cell r="C1770" t="str">
            <v>PP&amp;E-DEPR-RET-EQUIP-YARD</v>
          </cell>
        </row>
        <row r="1771">
          <cell r="A1771" t="str">
            <v>15124005</v>
          </cell>
          <cell r="B1771" t="str">
            <v>Open</v>
          </cell>
          <cell r="C1771" t="str">
            <v>PP&amp;E-DEPR-OTH-EQUIP-ADJUSTMENT</v>
          </cell>
        </row>
        <row r="1772">
          <cell r="A1772" t="str">
            <v>15124010</v>
          </cell>
          <cell r="B1772" t="str">
            <v>Closed</v>
          </cell>
          <cell r="C1772" t="str">
            <v>PP&amp;E-DEPR-OTH-EQUIP-LOCO CHG</v>
          </cell>
        </row>
        <row r="1773">
          <cell r="A1773" t="str">
            <v>1512401X</v>
          </cell>
          <cell r="B1773" t="str">
            <v>Closed</v>
          </cell>
          <cell r="C1773" t="str">
            <v>EQUIPMENT-ADJ  BB</v>
          </cell>
        </row>
        <row r="1774">
          <cell r="A1774" t="str">
            <v>15124020</v>
          </cell>
          <cell r="B1774" t="str">
            <v>Closed</v>
          </cell>
          <cell r="C1774" t="str">
            <v>PP&amp;E-DEPR-OTH-EQUIP-TRANSFER</v>
          </cell>
        </row>
        <row r="1775">
          <cell r="A1775" t="str">
            <v>1512402X</v>
          </cell>
          <cell r="B1775" t="str">
            <v>Closed</v>
          </cell>
          <cell r="C1775" t="str">
            <v>AMORT DEF PROJ-ADJ BB</v>
          </cell>
        </row>
        <row r="1776">
          <cell r="A1776" t="str">
            <v>1512403X</v>
          </cell>
          <cell r="B1776" t="str">
            <v>Closed</v>
          </cell>
          <cell r="C1776" t="str">
            <v>PROF-EQ-CH CORP-ADJ BB</v>
          </cell>
        </row>
        <row r="1777">
          <cell r="A1777" t="str">
            <v>1512404X</v>
          </cell>
          <cell r="B1777" t="str">
            <v>Closed</v>
          </cell>
          <cell r="C1777" t="str">
            <v>AMORT DEF PROJ-ADJ BB</v>
          </cell>
        </row>
        <row r="1778">
          <cell r="A1778" t="str">
            <v>15124200</v>
          </cell>
          <cell r="B1778" t="str">
            <v>Open</v>
          </cell>
          <cell r="C1778" t="str">
            <v>PP&amp;E-DEPR-OTH-EQUIP-LIFE STUDY</v>
          </cell>
        </row>
        <row r="1779">
          <cell r="A1779" t="str">
            <v>15125010</v>
          </cell>
          <cell r="B1779" t="str">
            <v>Open</v>
          </cell>
          <cell r="C1779" t="str">
            <v>EQUIP-ACCUM DEPC-BEG-L/HLD IMPR</v>
          </cell>
        </row>
        <row r="1780">
          <cell r="A1780" t="str">
            <v>15125020</v>
          </cell>
          <cell r="B1780" t="str">
            <v>Closed</v>
          </cell>
          <cell r="C1780" t="str">
            <v>EQUIP-ACCUM DEPC-CHG'D OE-L/HLD IMPR</v>
          </cell>
        </row>
        <row r="1781">
          <cell r="A1781" t="str">
            <v>15125030</v>
          </cell>
          <cell r="B1781" t="str">
            <v>Open</v>
          </cell>
          <cell r="C1781" t="str">
            <v>EQUIP-ACCUM DEPC-RETIRES-L/HLD IMPR</v>
          </cell>
        </row>
        <row r="1782">
          <cell r="A1782" t="str">
            <v>15125040</v>
          </cell>
          <cell r="B1782" t="str">
            <v>Closed</v>
          </cell>
          <cell r="C1782" t="str">
            <v>EQUIP-ACCUM DEPC-SALV PROC-L/HLD IMPR</v>
          </cell>
        </row>
        <row r="1783">
          <cell r="A1783" t="str">
            <v>15125050</v>
          </cell>
          <cell r="B1783" t="str">
            <v>Closed</v>
          </cell>
          <cell r="C1783" t="str">
            <v>EQUIP-ACCUM DEPC-ADJ TO BEG-L/HLD IMPR</v>
          </cell>
        </row>
        <row r="1784">
          <cell r="A1784" t="str">
            <v>15411005</v>
          </cell>
          <cell r="B1784" t="str">
            <v>Closed</v>
          </cell>
          <cell r="C1784" t="str">
            <v>PP&amp;E-BB-NONOP-BARGES</v>
          </cell>
        </row>
        <row r="1785">
          <cell r="A1785" t="str">
            <v>15411010</v>
          </cell>
          <cell r="B1785" t="str">
            <v>Open</v>
          </cell>
          <cell r="C1785" t="str">
            <v>PP&amp;E-BB-NONOP-BLDGS</v>
          </cell>
        </row>
        <row r="1786">
          <cell r="A1786" t="str">
            <v>15411015</v>
          </cell>
          <cell r="B1786" t="str">
            <v>Closed</v>
          </cell>
          <cell r="C1786" t="str">
            <v>PP&amp;E-BB-NONOP-CAP INTEREST</v>
          </cell>
        </row>
        <row r="1787">
          <cell r="A1787" t="str">
            <v>15411018</v>
          </cell>
          <cell r="B1787" t="str">
            <v>Closed</v>
          </cell>
          <cell r="C1787" t="str">
            <v>DISABLE BUT CAN USE ACCT # AGAIN</v>
          </cell>
        </row>
        <row r="1788">
          <cell r="A1788" t="str">
            <v>1541101X</v>
          </cell>
          <cell r="B1788" t="str">
            <v>Closed</v>
          </cell>
          <cell r="C1788" t="str">
            <v>NON OPER PROP-LESSEE-BB</v>
          </cell>
        </row>
        <row r="1789">
          <cell r="A1789" t="str">
            <v>15411020</v>
          </cell>
          <cell r="B1789" t="str">
            <v>Open</v>
          </cell>
          <cell r="C1789" t="str">
            <v>PP&amp;E-BB-NONOP-CINCINNATI WHSE</v>
          </cell>
        </row>
        <row r="1790">
          <cell r="A1790" t="str">
            <v>15411022</v>
          </cell>
          <cell r="B1790" t="str">
            <v>Closed</v>
          </cell>
          <cell r="C1790" t="str">
            <v>PP&amp;E-BB-NONOP-CIP</v>
          </cell>
        </row>
        <row r="1791">
          <cell r="A1791" t="str">
            <v>15411025</v>
          </cell>
          <cell r="B1791" t="str">
            <v>Open</v>
          </cell>
          <cell r="C1791" t="str">
            <v>PP&amp;E-BB-NONOP-COMPUTER</v>
          </cell>
        </row>
        <row r="1792">
          <cell r="A1792" t="str">
            <v>15411027</v>
          </cell>
          <cell r="B1792" t="str">
            <v>Closed</v>
          </cell>
          <cell r="C1792" t="str">
            <v>PP&amp;E-BB-NONOP-DEFER GAIN</v>
          </cell>
        </row>
        <row r="1793">
          <cell r="A1793" t="str">
            <v>15411028</v>
          </cell>
          <cell r="B1793" t="str">
            <v>Closed</v>
          </cell>
          <cell r="C1793" t="str">
            <v>PP&amp;E-BB-NONOP-EUNICE MINE</v>
          </cell>
        </row>
        <row r="1794">
          <cell r="A1794" t="str">
            <v>1541102X</v>
          </cell>
          <cell r="B1794" t="str">
            <v>Closed</v>
          </cell>
          <cell r="C1794" t="str">
            <v>NON OPER PROP-TE-BB</v>
          </cell>
        </row>
        <row r="1795">
          <cell r="A1795" t="str">
            <v>15411030</v>
          </cell>
          <cell r="B1795" t="str">
            <v>Open</v>
          </cell>
          <cell r="C1795" t="str">
            <v>PP&amp;E-BB-NONOP-FIRESTONE LATEX</v>
          </cell>
        </row>
        <row r="1796">
          <cell r="A1796" t="str">
            <v>15411035</v>
          </cell>
          <cell r="B1796" t="str">
            <v>Open</v>
          </cell>
          <cell r="C1796" t="str">
            <v>PP&amp;E-BB-NONOP-FURNITURE</v>
          </cell>
        </row>
        <row r="1797">
          <cell r="A1797" t="str">
            <v>15411039</v>
          </cell>
          <cell r="B1797" t="str">
            <v>Open</v>
          </cell>
          <cell r="C1797" t="str">
            <v>PC &amp; RELATED EQUIP-BB</v>
          </cell>
        </row>
        <row r="1798">
          <cell r="A1798" t="str">
            <v>1541103X</v>
          </cell>
          <cell r="B1798" t="str">
            <v>Closed</v>
          </cell>
          <cell r="C1798" t="str">
            <v>USE 15411039 PC &amp; RELATED EQUIP-BB</v>
          </cell>
        </row>
        <row r="1799">
          <cell r="A1799" t="str">
            <v>15411040</v>
          </cell>
          <cell r="B1799" t="str">
            <v>Closed</v>
          </cell>
          <cell r="C1799" t="str">
            <v>PP&amp;E-BB-NONOP-GENERATOR</v>
          </cell>
        </row>
        <row r="1800">
          <cell r="A1800" t="str">
            <v>15411042</v>
          </cell>
          <cell r="B1800" t="str">
            <v>Closed</v>
          </cell>
          <cell r="C1800" t="str">
            <v>PP&amp;E-BB-NONOP-GREENBRIER</v>
          </cell>
        </row>
        <row r="1801">
          <cell r="A1801" t="str">
            <v>15411045</v>
          </cell>
          <cell r="B1801" t="str">
            <v>Open</v>
          </cell>
          <cell r="C1801" t="str">
            <v>PP&amp;E-BB-NONOP-OTHER L&amp;B</v>
          </cell>
        </row>
        <row r="1802">
          <cell r="A1802" t="str">
            <v>15411049</v>
          </cell>
          <cell r="B1802" t="str">
            <v>Open</v>
          </cell>
          <cell r="C1802" t="str">
            <v>LOCAL AREA N/W-BB</v>
          </cell>
        </row>
        <row r="1803">
          <cell r="A1803" t="str">
            <v>1541104X</v>
          </cell>
          <cell r="B1803" t="str">
            <v>Closed</v>
          </cell>
          <cell r="C1803" t="str">
            <v>USE 15411049 LOCAL AREA N/W-BB</v>
          </cell>
        </row>
        <row r="1804">
          <cell r="A1804" t="str">
            <v>15411050</v>
          </cell>
          <cell r="B1804" t="str">
            <v>Open</v>
          </cell>
          <cell r="C1804" t="str">
            <v>PP&amp;E-BB-NONOP-LOANED</v>
          </cell>
        </row>
        <row r="1805">
          <cell r="A1805" t="str">
            <v>15411055</v>
          </cell>
          <cell r="B1805" t="str">
            <v>Open</v>
          </cell>
          <cell r="C1805" t="str">
            <v>PP&amp;E-BB-NONOP-LEASEHOLD IMP</v>
          </cell>
        </row>
        <row r="1806">
          <cell r="A1806" t="str">
            <v>15411059</v>
          </cell>
          <cell r="B1806" t="str">
            <v>Open</v>
          </cell>
          <cell r="C1806" t="str">
            <v>OTHER PROPERTY-BB</v>
          </cell>
        </row>
        <row r="1807">
          <cell r="A1807" t="str">
            <v>1541105X</v>
          </cell>
          <cell r="B1807" t="str">
            <v>Closed</v>
          </cell>
          <cell r="C1807" t="str">
            <v>USE 15411059 OTHER PROPERTY-BB</v>
          </cell>
        </row>
        <row r="1808">
          <cell r="A1808" t="str">
            <v>15411060</v>
          </cell>
          <cell r="B1808" t="str">
            <v>Closed</v>
          </cell>
          <cell r="C1808" t="str">
            <v>PP&amp;E-BB-NONOP-OFFICE</v>
          </cell>
        </row>
        <row r="1809">
          <cell r="A1809" t="str">
            <v>15411065</v>
          </cell>
          <cell r="B1809" t="str">
            <v>Open</v>
          </cell>
          <cell r="C1809" t="str">
            <v>PP&amp;E-BB-NONOP-PT COVINGTON</v>
          </cell>
        </row>
        <row r="1810">
          <cell r="A1810" t="str">
            <v>15411070</v>
          </cell>
          <cell r="B1810" t="str">
            <v>Open</v>
          </cell>
          <cell r="C1810" t="str">
            <v>PP&amp;E-BB-NONOP-SNOWDEN, VA</v>
          </cell>
        </row>
        <row r="1811">
          <cell r="A1811" t="str">
            <v>15411075</v>
          </cell>
          <cell r="B1811" t="str">
            <v>Open</v>
          </cell>
          <cell r="C1811" t="str">
            <v>PP&amp;E-BB-NONOP-TELECOM</v>
          </cell>
        </row>
        <row r="1812">
          <cell r="A1812" t="str">
            <v>15411080</v>
          </cell>
          <cell r="B1812" t="str">
            <v>Open</v>
          </cell>
          <cell r="C1812" t="str">
            <v>PP&amp;E-BB-NONOP-TRACK</v>
          </cell>
        </row>
        <row r="1813">
          <cell r="A1813" t="str">
            <v>15411085</v>
          </cell>
          <cell r="B1813" t="str">
            <v>Open</v>
          </cell>
          <cell r="C1813" t="str">
            <v>PP&amp;E-BB-NONOP-VEHICLES</v>
          </cell>
        </row>
        <row r="1814">
          <cell r="A1814" t="str">
            <v>15411090</v>
          </cell>
          <cell r="B1814" t="str">
            <v>Closed</v>
          </cell>
          <cell r="C1814" t="str">
            <v>PP&amp;E-BB-NONOP LAND-RIKEMO LODGE</v>
          </cell>
        </row>
        <row r="1815">
          <cell r="A1815" t="str">
            <v>15411100</v>
          </cell>
          <cell r="B1815" t="str">
            <v>Closed</v>
          </cell>
          <cell r="C1815" t="str">
            <v>PP&amp;E-BB-NONOP-RIGHT OF WAY LICENSE</v>
          </cell>
        </row>
        <row r="1816">
          <cell r="A1816" t="str">
            <v>15411105</v>
          </cell>
          <cell r="B1816" t="str">
            <v>Closed</v>
          </cell>
          <cell r="C1816" t="str">
            <v>PP&amp;E-BB-NONOP-RIGHT OF WAY PERFECTION</v>
          </cell>
        </row>
        <row r="1817">
          <cell r="A1817" t="str">
            <v>15411110</v>
          </cell>
          <cell r="B1817" t="str">
            <v>Closed</v>
          </cell>
          <cell r="C1817" t="str">
            <v>PP&amp;E-BB-NONOP-FIBER INV</v>
          </cell>
        </row>
        <row r="1818">
          <cell r="A1818" t="str">
            <v>15411115</v>
          </cell>
          <cell r="B1818" t="str">
            <v>Closed</v>
          </cell>
          <cell r="C1818" t="str">
            <v>PP&amp;E-BB-NONOP-CONDUIT INV</v>
          </cell>
        </row>
        <row r="1819">
          <cell r="A1819" t="str">
            <v>15412001</v>
          </cell>
          <cell r="B1819" t="str">
            <v>Open</v>
          </cell>
          <cell r="C1819" t="str">
            <v>PP&amp;E-ADD-NONOP-CONST IN PROG</v>
          </cell>
        </row>
        <row r="1820">
          <cell r="A1820" t="str">
            <v>15412005</v>
          </cell>
          <cell r="B1820" t="str">
            <v>Closed</v>
          </cell>
          <cell r="C1820" t="str">
            <v>PP&amp;E-ADD-NONOP-BARGES</v>
          </cell>
        </row>
        <row r="1821">
          <cell r="A1821" t="str">
            <v>15412010</v>
          </cell>
          <cell r="B1821" t="str">
            <v>Open</v>
          </cell>
          <cell r="C1821" t="str">
            <v>PP&amp;E-ADD-NONOP-OTHER L&amp;B</v>
          </cell>
        </row>
        <row r="1822">
          <cell r="A1822" t="str">
            <v>15412015</v>
          </cell>
          <cell r="B1822" t="str">
            <v>Open</v>
          </cell>
          <cell r="C1822" t="str">
            <v>PP&amp;E-ADD-NONOP-BUILDINGS</v>
          </cell>
        </row>
        <row r="1823">
          <cell r="A1823" t="str">
            <v>15412016</v>
          </cell>
          <cell r="B1823" t="str">
            <v>Closed</v>
          </cell>
          <cell r="C1823" t="str">
            <v>DISABLE BUT CAN USE ACCT # AGAIN</v>
          </cell>
        </row>
        <row r="1824">
          <cell r="A1824" t="str">
            <v>15412017</v>
          </cell>
          <cell r="B1824" t="str">
            <v>Closed</v>
          </cell>
          <cell r="C1824" t="str">
            <v>PP&amp;E-ADD-NONOP-CAP INTEREST</v>
          </cell>
        </row>
        <row r="1825">
          <cell r="A1825" t="str">
            <v>15412018</v>
          </cell>
          <cell r="B1825" t="str">
            <v>Closed</v>
          </cell>
          <cell r="C1825" t="str">
            <v>PP&amp;E-ADD-NONOP-CIP</v>
          </cell>
        </row>
        <row r="1826">
          <cell r="A1826" t="str">
            <v>15412019</v>
          </cell>
          <cell r="B1826" t="str">
            <v>Open</v>
          </cell>
          <cell r="C1826" t="str">
            <v>OTHER PROPERTY-ADD</v>
          </cell>
        </row>
        <row r="1827">
          <cell r="A1827" t="str">
            <v>1541201X</v>
          </cell>
          <cell r="B1827" t="str">
            <v>Closed</v>
          </cell>
          <cell r="C1827" t="str">
            <v>USE 15412019 OTHER PROPERTY-ADD</v>
          </cell>
        </row>
        <row r="1828">
          <cell r="A1828" t="str">
            <v>15412020</v>
          </cell>
          <cell r="B1828" t="str">
            <v>Open</v>
          </cell>
          <cell r="C1828" t="str">
            <v>PP&amp;E-ADD-NONOP-COMPUTER</v>
          </cell>
        </row>
        <row r="1829">
          <cell r="A1829" t="str">
            <v>15412022</v>
          </cell>
          <cell r="B1829" t="str">
            <v>Closed</v>
          </cell>
          <cell r="C1829" t="str">
            <v>PP&amp;E-ADD-NONOP-DEFER GAIN</v>
          </cell>
        </row>
        <row r="1830">
          <cell r="A1830" t="str">
            <v>15412025</v>
          </cell>
          <cell r="B1830" t="str">
            <v>Open</v>
          </cell>
          <cell r="C1830" t="str">
            <v>PP&amp;E-ADD-NONOP-FURNITURE</v>
          </cell>
        </row>
        <row r="1831">
          <cell r="A1831" t="str">
            <v>1541202X</v>
          </cell>
          <cell r="B1831" t="str">
            <v>Closed</v>
          </cell>
          <cell r="C1831" t="str">
            <v>PC &amp; RELATED EQUIP-ADD</v>
          </cell>
        </row>
        <row r="1832">
          <cell r="A1832" t="str">
            <v>15412030</v>
          </cell>
          <cell r="B1832" t="str">
            <v>Closed</v>
          </cell>
          <cell r="C1832" t="str">
            <v>PP&amp;E-ADD-NONOP-GENERATOR</v>
          </cell>
        </row>
        <row r="1833">
          <cell r="A1833" t="str">
            <v>15412035</v>
          </cell>
          <cell r="B1833" t="str">
            <v>Open</v>
          </cell>
          <cell r="C1833" t="str">
            <v>PP&amp;E-ADD-NONOP-L&amp;B, A&amp;B</v>
          </cell>
        </row>
        <row r="1834">
          <cell r="A1834" t="str">
            <v>1541203X</v>
          </cell>
          <cell r="B1834" t="str">
            <v>Closed</v>
          </cell>
          <cell r="C1834" t="str">
            <v>LOCAL AREA N/W-ADD</v>
          </cell>
        </row>
        <row r="1835">
          <cell r="A1835" t="str">
            <v>15412040</v>
          </cell>
          <cell r="B1835" t="str">
            <v>Open</v>
          </cell>
          <cell r="C1835" t="str">
            <v>PP&amp;E-ADD-NONOP-LSE IMP</v>
          </cell>
        </row>
        <row r="1836">
          <cell r="A1836" t="str">
            <v>15412045</v>
          </cell>
          <cell r="B1836" t="str">
            <v>Closed</v>
          </cell>
          <cell r="C1836" t="str">
            <v>PP&amp;E-ADD-NONOP-OFFICE</v>
          </cell>
        </row>
        <row r="1837">
          <cell r="A1837" t="str">
            <v>15412050</v>
          </cell>
          <cell r="B1837" t="str">
            <v>Closed</v>
          </cell>
          <cell r="C1837" t="str">
            <v>PP&amp;E-ADD-NONOP-PT COVINGTON</v>
          </cell>
        </row>
        <row r="1838">
          <cell r="A1838" t="str">
            <v>15412055</v>
          </cell>
          <cell r="B1838" t="str">
            <v>Closed</v>
          </cell>
          <cell r="C1838" t="str">
            <v>PP&amp;E-ADD-NONOP-SNOWDEN</v>
          </cell>
        </row>
        <row r="1839">
          <cell r="A1839" t="str">
            <v>15412060</v>
          </cell>
          <cell r="B1839" t="str">
            <v>Closed</v>
          </cell>
          <cell r="C1839" t="str">
            <v>PP&amp;E-ADD-NONOP-TE-OTHER</v>
          </cell>
        </row>
        <row r="1840">
          <cell r="A1840" t="str">
            <v>15412065</v>
          </cell>
          <cell r="B1840" t="str">
            <v>Open</v>
          </cell>
          <cell r="C1840" t="str">
            <v>PP&amp;E-ADD-NONOP-TELECOM</v>
          </cell>
        </row>
        <row r="1841">
          <cell r="A1841" t="str">
            <v>15412070</v>
          </cell>
          <cell r="B1841" t="str">
            <v>Open</v>
          </cell>
          <cell r="C1841" t="str">
            <v>PP&amp;E-ADD-NONOP-TRACK</v>
          </cell>
        </row>
        <row r="1842">
          <cell r="A1842" t="str">
            <v>15412075</v>
          </cell>
          <cell r="B1842" t="str">
            <v>Open</v>
          </cell>
          <cell r="C1842" t="str">
            <v>PP&amp;E-ADD-NONOP-VEHICLES</v>
          </cell>
        </row>
        <row r="1843">
          <cell r="A1843" t="str">
            <v>15412080</v>
          </cell>
          <cell r="B1843" t="str">
            <v>Closed</v>
          </cell>
          <cell r="C1843" t="str">
            <v>PP&amp;E-ADD-NONOP LAND-RIKEMO LODGE</v>
          </cell>
        </row>
        <row r="1844">
          <cell r="A1844" t="str">
            <v>15412085</v>
          </cell>
          <cell r="B1844" t="str">
            <v>Closed</v>
          </cell>
          <cell r="C1844" t="str">
            <v>PP&amp;E-ADD-NONOP-RIGHT OF WAY LICENSE</v>
          </cell>
        </row>
        <row r="1845">
          <cell r="A1845" t="str">
            <v>15412090</v>
          </cell>
          <cell r="B1845" t="str">
            <v>Closed</v>
          </cell>
          <cell r="C1845" t="str">
            <v>PP&amp;E-ADD-NONOP-RIGHT OF WAY PERFECTION</v>
          </cell>
        </row>
        <row r="1846">
          <cell r="A1846" t="str">
            <v>15412095</v>
          </cell>
          <cell r="B1846" t="str">
            <v>Closed</v>
          </cell>
          <cell r="C1846" t="str">
            <v>PP&amp;E-ADD-NONOP-FIBER INV</v>
          </cell>
        </row>
        <row r="1847">
          <cell r="A1847" t="str">
            <v>15412096</v>
          </cell>
          <cell r="B1847" t="str">
            <v>Closed</v>
          </cell>
          <cell r="C1847" t="str">
            <v>PP&amp;E-ADD-NONOP-CONDUIT INV</v>
          </cell>
        </row>
        <row r="1848">
          <cell r="A1848" t="str">
            <v>15413005</v>
          </cell>
          <cell r="B1848" t="str">
            <v>Closed</v>
          </cell>
          <cell r="C1848" t="str">
            <v>PP&amp;E-RET-NONOP-BARGES</v>
          </cell>
        </row>
        <row r="1849">
          <cell r="A1849" t="str">
            <v>15413010</v>
          </cell>
          <cell r="B1849" t="str">
            <v>Closed</v>
          </cell>
          <cell r="C1849" t="str">
            <v>PP&amp;E-RET-NONOP-BUILDINGS</v>
          </cell>
        </row>
        <row r="1850">
          <cell r="A1850" t="str">
            <v>15413012</v>
          </cell>
          <cell r="B1850" t="str">
            <v>Closed</v>
          </cell>
          <cell r="C1850" t="str">
            <v>PP&amp;E-RET-NONOP-CAP INTEREST</v>
          </cell>
        </row>
        <row r="1851">
          <cell r="A1851" t="str">
            <v>15413014</v>
          </cell>
          <cell r="B1851" t="str">
            <v>Closed</v>
          </cell>
          <cell r="C1851" t="str">
            <v>DISABLE BUT CAN USE ACCT # AGAIN</v>
          </cell>
        </row>
        <row r="1852">
          <cell r="A1852" t="str">
            <v>15413015</v>
          </cell>
          <cell r="B1852" t="str">
            <v>Closed</v>
          </cell>
          <cell r="C1852" t="str">
            <v>PP&amp;E-RET-NONOP-CINCINNATI WHSE</v>
          </cell>
        </row>
        <row r="1853">
          <cell r="A1853" t="str">
            <v>15413017</v>
          </cell>
          <cell r="B1853" t="str">
            <v>Closed</v>
          </cell>
          <cell r="C1853" t="str">
            <v>PP&amp;E-RET-NONOP-CIP</v>
          </cell>
        </row>
        <row r="1854">
          <cell r="A1854" t="str">
            <v>1541301X</v>
          </cell>
          <cell r="B1854" t="str">
            <v>Closed</v>
          </cell>
          <cell r="C1854" t="str">
            <v>OTHER PROPERTY-RET</v>
          </cell>
        </row>
        <row r="1855">
          <cell r="A1855" t="str">
            <v>15413020</v>
          </cell>
          <cell r="B1855" t="str">
            <v>Closed</v>
          </cell>
          <cell r="C1855" t="str">
            <v>PP&amp;E-RET-NONOP-COMPUTER</v>
          </cell>
        </row>
        <row r="1856">
          <cell r="A1856" t="str">
            <v>15413022</v>
          </cell>
          <cell r="B1856" t="str">
            <v>Closed</v>
          </cell>
          <cell r="C1856" t="str">
            <v>PP&amp;E-RET-NONOP-DEFER GAIN</v>
          </cell>
        </row>
        <row r="1857">
          <cell r="A1857" t="str">
            <v>15413025</v>
          </cell>
          <cell r="B1857" t="str">
            <v>Closed</v>
          </cell>
          <cell r="C1857" t="str">
            <v>PP&amp;E-RET-NONOP-EUNICE MINE</v>
          </cell>
        </row>
        <row r="1858">
          <cell r="A1858" t="str">
            <v>1541302X</v>
          </cell>
          <cell r="B1858" t="str">
            <v>Closed</v>
          </cell>
          <cell r="C1858" t="str">
            <v>LOCAL AREA N/W-RET</v>
          </cell>
        </row>
        <row r="1859">
          <cell r="A1859" t="str">
            <v>15413030</v>
          </cell>
          <cell r="B1859" t="str">
            <v>Closed</v>
          </cell>
          <cell r="C1859" t="str">
            <v>PP&amp;E-RET-NONOP-FIRESTONE LATEX</v>
          </cell>
        </row>
        <row r="1860">
          <cell r="A1860" t="str">
            <v>15413035</v>
          </cell>
          <cell r="B1860" t="str">
            <v>Open</v>
          </cell>
          <cell r="C1860" t="str">
            <v>PP&amp;E-RET-NONOP-FURNITURE</v>
          </cell>
        </row>
        <row r="1861">
          <cell r="A1861" t="str">
            <v>1541303X</v>
          </cell>
          <cell r="B1861" t="str">
            <v>Closed</v>
          </cell>
          <cell r="C1861" t="str">
            <v>PC &amp; RELATED EQUIP-RET</v>
          </cell>
        </row>
        <row r="1862">
          <cell r="A1862" t="str">
            <v>15413040</v>
          </cell>
          <cell r="B1862" t="str">
            <v>Closed</v>
          </cell>
          <cell r="C1862" t="str">
            <v>PP&amp;E-RET-NONOP-GENERATOR</v>
          </cell>
        </row>
        <row r="1863">
          <cell r="A1863" t="str">
            <v>15413043</v>
          </cell>
          <cell r="B1863" t="str">
            <v>Open</v>
          </cell>
          <cell r="C1863" t="str">
            <v>PP&amp;E-RET-NONOP-LAND</v>
          </cell>
        </row>
        <row r="1864">
          <cell r="A1864" t="str">
            <v>15413045</v>
          </cell>
          <cell r="B1864" t="str">
            <v>Open</v>
          </cell>
          <cell r="C1864" t="str">
            <v>PP&amp;E-RET-NONOP-L&amp;B</v>
          </cell>
        </row>
        <row r="1865">
          <cell r="A1865" t="str">
            <v>1541304X</v>
          </cell>
          <cell r="B1865" t="str">
            <v>Closed</v>
          </cell>
          <cell r="C1865" t="str">
            <v>NON-OP PROP PORT COVINGTON</v>
          </cell>
        </row>
        <row r="1866">
          <cell r="A1866" t="str">
            <v>15413050</v>
          </cell>
          <cell r="B1866" t="str">
            <v>Closed</v>
          </cell>
          <cell r="C1866" t="str">
            <v>PP&amp;E-RET-NONOP-LOANED</v>
          </cell>
        </row>
        <row r="1867">
          <cell r="A1867" t="str">
            <v>15413055</v>
          </cell>
          <cell r="B1867" t="str">
            <v>Closed</v>
          </cell>
          <cell r="C1867" t="str">
            <v>PP&amp;E-RET-NONOP-LSE IMP</v>
          </cell>
        </row>
        <row r="1868">
          <cell r="A1868" t="str">
            <v>1541305X</v>
          </cell>
          <cell r="B1868" t="str">
            <v>Closed</v>
          </cell>
          <cell r="C1868" t="str">
            <v>RET-DEPR CHGD TO ACCM DEPN</v>
          </cell>
        </row>
        <row r="1869">
          <cell r="A1869" t="str">
            <v>15413060</v>
          </cell>
          <cell r="B1869" t="str">
            <v>Closed</v>
          </cell>
          <cell r="C1869" t="str">
            <v>PP&amp;E-RET-NONOP-OFFICE</v>
          </cell>
        </row>
        <row r="1870">
          <cell r="A1870" t="str">
            <v>15413065</v>
          </cell>
          <cell r="B1870" t="str">
            <v>Closed</v>
          </cell>
          <cell r="C1870" t="str">
            <v>PP&amp;E-RET-NONOP-PT COVINGTON</v>
          </cell>
        </row>
        <row r="1871">
          <cell r="A1871" t="str">
            <v>15413070</v>
          </cell>
          <cell r="B1871" t="str">
            <v>Closed</v>
          </cell>
          <cell r="C1871" t="str">
            <v>PP&amp;E-RET-NONOP-RIKEMO LODGE</v>
          </cell>
        </row>
        <row r="1872">
          <cell r="A1872" t="str">
            <v>15413075</v>
          </cell>
          <cell r="B1872" t="str">
            <v>Closed</v>
          </cell>
          <cell r="C1872" t="str">
            <v>PP&amp;E-RET-NONOP-SNOWDEN</v>
          </cell>
        </row>
        <row r="1873">
          <cell r="A1873" t="str">
            <v>15413080</v>
          </cell>
          <cell r="B1873" t="str">
            <v>Closed</v>
          </cell>
          <cell r="C1873" t="str">
            <v>PP&amp;E-RET-NONOP-TECOMM</v>
          </cell>
        </row>
        <row r="1874">
          <cell r="A1874" t="str">
            <v>15413085</v>
          </cell>
          <cell r="B1874" t="str">
            <v>Closed</v>
          </cell>
          <cell r="C1874" t="str">
            <v>PP&amp;E-RET-NONOP-TRACK</v>
          </cell>
        </row>
        <row r="1875">
          <cell r="A1875" t="str">
            <v>15413090</v>
          </cell>
          <cell r="B1875" t="str">
            <v>Closed</v>
          </cell>
          <cell r="C1875" t="str">
            <v>PP&amp;E-RET-NONOP-VEHICLES</v>
          </cell>
        </row>
        <row r="1876">
          <cell r="A1876" t="str">
            <v>15413095</v>
          </cell>
          <cell r="B1876" t="str">
            <v>Closed</v>
          </cell>
          <cell r="C1876" t="str">
            <v>PP&amp;E-RET-NONOP-RIGHT OF WAY LICENSE</v>
          </cell>
        </row>
        <row r="1877">
          <cell r="A1877" t="str">
            <v>15413100</v>
          </cell>
          <cell r="B1877" t="str">
            <v>Closed</v>
          </cell>
          <cell r="C1877" t="str">
            <v>PP&amp;E-RET-NONOP-FIBER RIGHT OF WAY PERFECTION</v>
          </cell>
        </row>
        <row r="1878">
          <cell r="A1878" t="str">
            <v>15413105</v>
          </cell>
          <cell r="B1878" t="str">
            <v>Closed</v>
          </cell>
          <cell r="C1878" t="str">
            <v>PP&amp;E-RET-NONOP-CONDUIT INV</v>
          </cell>
        </row>
        <row r="1879">
          <cell r="A1879" t="str">
            <v>15414010</v>
          </cell>
          <cell r="B1879" t="str">
            <v>Closed</v>
          </cell>
          <cell r="C1879" t="str">
            <v>PP&amp;E-OTH-NONOP-BUILDINGS</v>
          </cell>
        </row>
        <row r="1880">
          <cell r="A1880" t="str">
            <v>15414015</v>
          </cell>
          <cell r="B1880" t="str">
            <v>Closed</v>
          </cell>
          <cell r="C1880" t="str">
            <v>PP&amp;E-OTH-NONOP-COMPUTER</v>
          </cell>
        </row>
        <row r="1881">
          <cell r="A1881" t="str">
            <v>15414016</v>
          </cell>
          <cell r="B1881" t="str">
            <v>Closed</v>
          </cell>
          <cell r="C1881" t="str">
            <v>PP&amp;E-OTH-NONOP-COMPUTER-WIP</v>
          </cell>
        </row>
        <row r="1882">
          <cell r="A1882" t="str">
            <v>1541401X</v>
          </cell>
          <cell r="B1882" t="str">
            <v>Closed</v>
          </cell>
          <cell r="C1882" t="str">
            <v>PC &amp; RELATED EQUIP-TRANSF</v>
          </cell>
        </row>
        <row r="1883">
          <cell r="A1883" t="str">
            <v>15414020</v>
          </cell>
          <cell r="B1883" t="str">
            <v>Open</v>
          </cell>
          <cell r="C1883" t="str">
            <v>PP&amp;E-OTH-NONOP-FURNITURE</v>
          </cell>
        </row>
        <row r="1884">
          <cell r="A1884" t="str">
            <v>15414025</v>
          </cell>
          <cell r="B1884" t="str">
            <v>Closed</v>
          </cell>
          <cell r="C1884" t="str">
            <v>PP&amp;E-OTH-NONOP-GENERATOR</v>
          </cell>
        </row>
        <row r="1885">
          <cell r="A1885" t="str">
            <v>15414027</v>
          </cell>
          <cell r="B1885" t="str">
            <v>Closed</v>
          </cell>
          <cell r="C1885" t="str">
            <v>PP&amp;E-OTH-NONOP-LAND</v>
          </cell>
        </row>
        <row r="1886">
          <cell r="A1886" t="str">
            <v>1541402X</v>
          </cell>
          <cell r="B1886" t="str">
            <v>Closed</v>
          </cell>
          <cell r="C1886" t="str">
            <v>OTHER PROPERTY - OTHER</v>
          </cell>
        </row>
        <row r="1887">
          <cell r="A1887" t="str">
            <v>15414030</v>
          </cell>
          <cell r="B1887" t="str">
            <v>Closed</v>
          </cell>
          <cell r="C1887" t="str">
            <v>PP&amp;E-OTH-NONOP-L&amp;B</v>
          </cell>
        </row>
        <row r="1888">
          <cell r="A1888" t="str">
            <v>15414035</v>
          </cell>
          <cell r="B1888" t="str">
            <v>Closed</v>
          </cell>
          <cell r="C1888" t="str">
            <v>PP&amp;E-OTH-NONOP-L&amp;B INTER CO</v>
          </cell>
        </row>
        <row r="1889">
          <cell r="A1889" t="str">
            <v>1541403X</v>
          </cell>
          <cell r="B1889" t="str">
            <v>Closed</v>
          </cell>
          <cell r="C1889" t="str">
            <v>LOCAL AREA N/W-OTHER</v>
          </cell>
        </row>
        <row r="1890">
          <cell r="A1890" t="str">
            <v>15414040</v>
          </cell>
          <cell r="B1890" t="str">
            <v>Closed</v>
          </cell>
          <cell r="C1890" t="str">
            <v>PP&amp;E-OTH-NONOP-LSE IMP</v>
          </cell>
        </row>
        <row r="1891">
          <cell r="A1891" t="str">
            <v>15414045</v>
          </cell>
          <cell r="B1891" t="str">
            <v>Closed</v>
          </cell>
          <cell r="C1891" t="str">
            <v>PP&amp;E-OTH-NONOP-OFFICE</v>
          </cell>
        </row>
        <row r="1892">
          <cell r="A1892" t="str">
            <v>1541404X</v>
          </cell>
          <cell r="B1892" t="str">
            <v>Closed</v>
          </cell>
          <cell r="C1892" t="str">
            <v>VEHICLES-OTHER</v>
          </cell>
        </row>
        <row r="1893">
          <cell r="A1893" t="str">
            <v>15414050</v>
          </cell>
          <cell r="B1893" t="str">
            <v>Closed</v>
          </cell>
          <cell r="C1893" t="str">
            <v>PP&amp;E-OTH-NONOP-PT COVINGTON</v>
          </cell>
        </row>
        <row r="1894">
          <cell r="A1894" t="str">
            <v>15414055</v>
          </cell>
          <cell r="B1894" t="str">
            <v>Closed</v>
          </cell>
          <cell r="C1894" t="str">
            <v>PP&amp;E-OTH-NONOP-TELCOMM</v>
          </cell>
        </row>
        <row r="1895">
          <cell r="A1895" t="str">
            <v>1541405X</v>
          </cell>
          <cell r="B1895" t="str">
            <v>Closed</v>
          </cell>
          <cell r="C1895" t="str">
            <v>NON OP-PROP-LESSEE-ADJ</v>
          </cell>
        </row>
        <row r="1896">
          <cell r="A1896" t="str">
            <v>15414060</v>
          </cell>
          <cell r="B1896" t="str">
            <v>Closed</v>
          </cell>
          <cell r="C1896" t="str">
            <v>PP&amp;E-OTH-NONOP-TRACK</v>
          </cell>
        </row>
        <row r="1897">
          <cell r="A1897" t="str">
            <v>15414065</v>
          </cell>
          <cell r="B1897" t="str">
            <v>Closed</v>
          </cell>
          <cell r="C1897" t="str">
            <v>PP&amp;E-OTH-NONOP-VEHICLES</v>
          </cell>
        </row>
        <row r="1898">
          <cell r="A1898" t="str">
            <v>15414070</v>
          </cell>
          <cell r="B1898" t="str">
            <v>Closed</v>
          </cell>
          <cell r="C1898" t="str">
            <v>PP&amp;E-OTH-NONOP-RIGHT OF WAY LICENSE</v>
          </cell>
        </row>
        <row r="1899">
          <cell r="A1899" t="str">
            <v>15414075</v>
          </cell>
          <cell r="B1899" t="str">
            <v>Closed</v>
          </cell>
          <cell r="C1899" t="str">
            <v>PP&amp;E-OTH-NONOP-FIBER RIGHT OF WAY PERFECTION</v>
          </cell>
        </row>
        <row r="1900">
          <cell r="A1900" t="str">
            <v>15414080</v>
          </cell>
          <cell r="B1900" t="str">
            <v>Closed</v>
          </cell>
          <cell r="C1900" t="str">
            <v>PP&amp;E-OTH-NONOP-CONDUIT INV</v>
          </cell>
        </row>
        <row r="1901">
          <cell r="A1901" t="str">
            <v>15421005</v>
          </cell>
          <cell r="B1901" t="str">
            <v>Closed</v>
          </cell>
          <cell r="C1901" t="str">
            <v>PP&amp;E-DEPR-BB-NONOP-BARGES</v>
          </cell>
        </row>
        <row r="1902">
          <cell r="A1902" t="str">
            <v>15421010</v>
          </cell>
          <cell r="B1902" t="str">
            <v>Open</v>
          </cell>
          <cell r="C1902" t="str">
            <v>PP&amp;E-DEPR-BB-NONOP</v>
          </cell>
        </row>
        <row r="1903">
          <cell r="A1903" t="str">
            <v>15421015</v>
          </cell>
          <cell r="B1903" t="str">
            <v>Open</v>
          </cell>
          <cell r="C1903" t="str">
            <v>PP&amp;E-DEPR-BB-NONOP-BUILDINGS</v>
          </cell>
        </row>
        <row r="1904">
          <cell r="A1904" t="str">
            <v>15421019</v>
          </cell>
          <cell r="B1904" t="str">
            <v>Open</v>
          </cell>
          <cell r="C1904" t="str">
            <v>ACCUM-DEPR-OTH PROP</v>
          </cell>
        </row>
        <row r="1905">
          <cell r="A1905" t="str">
            <v>1542101X</v>
          </cell>
          <cell r="B1905" t="str">
            <v>Closed</v>
          </cell>
          <cell r="C1905" t="str">
            <v>USE 15421019 ACCUM DEPR-OTH PROP</v>
          </cell>
        </row>
        <row r="1906">
          <cell r="A1906" t="str">
            <v>15421020</v>
          </cell>
          <cell r="B1906" t="str">
            <v>Open</v>
          </cell>
          <cell r="C1906" t="str">
            <v>PP&amp;E-DEPR-BB-NONOP-CINCINNATI WHSE</v>
          </cell>
        </row>
        <row r="1907">
          <cell r="A1907" t="str">
            <v>15421025</v>
          </cell>
          <cell r="B1907" t="str">
            <v>Open</v>
          </cell>
          <cell r="C1907" t="str">
            <v>PP&amp;E-DEPR-BB-NONOP-COMPUTER</v>
          </cell>
        </row>
        <row r="1908">
          <cell r="A1908" t="str">
            <v>15421029</v>
          </cell>
          <cell r="B1908" t="str">
            <v>Open</v>
          </cell>
          <cell r="C1908" t="str">
            <v>ACCUM DEPR-LOCAL AREA N/W</v>
          </cell>
        </row>
        <row r="1909">
          <cell r="A1909" t="str">
            <v>1542102X</v>
          </cell>
          <cell r="B1909" t="str">
            <v>Closed</v>
          </cell>
          <cell r="C1909" t="str">
            <v>USE 15421029 ACCUM DEPR-LOCAL AREA N/W</v>
          </cell>
        </row>
        <row r="1910">
          <cell r="A1910" t="str">
            <v>15421030</v>
          </cell>
          <cell r="B1910" t="str">
            <v>Open</v>
          </cell>
          <cell r="C1910" t="str">
            <v>PP&amp;E-DEPR-BB-NONOP-EUNICE MINE</v>
          </cell>
        </row>
        <row r="1911">
          <cell r="A1911" t="str">
            <v>15421031</v>
          </cell>
          <cell r="B1911" t="str">
            <v>Closed</v>
          </cell>
          <cell r="C1911" t="str">
            <v>DISABLED</v>
          </cell>
        </row>
        <row r="1912">
          <cell r="A1912" t="str">
            <v>15421035</v>
          </cell>
          <cell r="B1912" t="str">
            <v>Open</v>
          </cell>
          <cell r="C1912" t="str">
            <v>PP&amp;E-DEPR-BB-NONOP-FIRESTONE LATEX</v>
          </cell>
        </row>
        <row r="1913">
          <cell r="A1913" t="str">
            <v>1542103X</v>
          </cell>
          <cell r="B1913" t="str">
            <v>Closed</v>
          </cell>
          <cell r="C1913" t="str">
            <v>ACCUM DEPR-TRANSP CO-EQ-BB</v>
          </cell>
        </row>
        <row r="1914">
          <cell r="A1914" t="str">
            <v>15421040</v>
          </cell>
          <cell r="B1914" t="str">
            <v>Open</v>
          </cell>
          <cell r="C1914" t="str">
            <v>PP&amp;E-DEPR-BB-NONOP-FURNITURE</v>
          </cell>
        </row>
        <row r="1915">
          <cell r="A1915" t="str">
            <v>15421045</v>
          </cell>
          <cell r="B1915" t="str">
            <v>Open</v>
          </cell>
          <cell r="C1915" t="str">
            <v>PP&amp;E-DEPR-BB-NONOP-GENERATOR</v>
          </cell>
        </row>
        <row r="1916">
          <cell r="A1916" t="str">
            <v>15421047</v>
          </cell>
          <cell r="B1916" t="str">
            <v>Open</v>
          </cell>
          <cell r="C1916" t="str">
            <v>PP&amp;E-DEPR-BB-NONOP-LAND IMP</v>
          </cell>
        </row>
        <row r="1917">
          <cell r="A1917" t="str">
            <v>1542104X</v>
          </cell>
          <cell r="B1917" t="str">
            <v>Closed</v>
          </cell>
          <cell r="C1917" t="str">
            <v>ACCM DEPR NN &amp; MORR AMOR-BB</v>
          </cell>
        </row>
        <row r="1918">
          <cell r="A1918" t="str">
            <v>15421050</v>
          </cell>
          <cell r="B1918" t="str">
            <v>Open</v>
          </cell>
          <cell r="C1918" t="str">
            <v>PP&amp;E-DEPR-BB-NONOP-L&amp;B</v>
          </cell>
        </row>
        <row r="1919">
          <cell r="A1919" t="str">
            <v>15421055</v>
          </cell>
          <cell r="B1919" t="str">
            <v>Open</v>
          </cell>
          <cell r="C1919" t="str">
            <v>PP&amp;E-DEPR-BB-NONOP-LSE IMP</v>
          </cell>
        </row>
        <row r="1920">
          <cell r="A1920" t="str">
            <v>15421060</v>
          </cell>
          <cell r="B1920" t="str">
            <v>Open</v>
          </cell>
          <cell r="C1920" t="str">
            <v>PP&amp;E-DEPR-BB-NONOP-OFFICE</v>
          </cell>
        </row>
        <row r="1921">
          <cell r="A1921" t="str">
            <v>15421065</v>
          </cell>
          <cell r="B1921" t="str">
            <v>Closed</v>
          </cell>
          <cell r="C1921" t="str">
            <v>PP&amp;E-DEPR-BB-NONOP-PT COVINGTON</v>
          </cell>
        </row>
        <row r="1922">
          <cell r="A1922" t="str">
            <v>15421067</v>
          </cell>
          <cell r="B1922" t="str">
            <v>Closed</v>
          </cell>
          <cell r="C1922" t="str">
            <v>PP&amp;E-DEPR-BB-NONOP-R&amp;E</v>
          </cell>
        </row>
        <row r="1923">
          <cell r="A1923" t="str">
            <v>15421070</v>
          </cell>
          <cell r="B1923" t="str">
            <v>Closed</v>
          </cell>
          <cell r="C1923" t="str">
            <v>PP&amp;E-DEPR-BB-NONOP-RIKEMO LODGE</v>
          </cell>
        </row>
        <row r="1924">
          <cell r="A1924" t="str">
            <v>15421075</v>
          </cell>
          <cell r="B1924" t="str">
            <v>Open</v>
          </cell>
          <cell r="C1924" t="str">
            <v>PP&amp;E-DEPR-BB-NONOP-TELECOMM</v>
          </cell>
        </row>
        <row r="1925">
          <cell r="A1925" t="str">
            <v>15421080</v>
          </cell>
          <cell r="B1925" t="str">
            <v>Open</v>
          </cell>
          <cell r="C1925" t="str">
            <v>PP&amp;E-DEPR-BB-NONOP-TRACK</v>
          </cell>
        </row>
        <row r="1926">
          <cell r="A1926" t="str">
            <v>15421085</v>
          </cell>
          <cell r="B1926" t="str">
            <v>Open</v>
          </cell>
          <cell r="C1926" t="str">
            <v>PP&amp;E-DEPR-BB-NONOP-VEHICLES</v>
          </cell>
        </row>
        <row r="1927">
          <cell r="A1927" t="str">
            <v>15421090</v>
          </cell>
          <cell r="B1927" t="str">
            <v>Closed</v>
          </cell>
          <cell r="C1927" t="str">
            <v>PP&amp;E-DEPR-BB-NONOP-RIGHT OF WAY LICENSE</v>
          </cell>
        </row>
        <row r="1928">
          <cell r="A1928" t="str">
            <v>15421095</v>
          </cell>
          <cell r="B1928" t="str">
            <v>Closed</v>
          </cell>
          <cell r="C1928" t="str">
            <v>PP&amp;E-DEPR-BB-NONOP-FIBER RIGHT OF WAY PERFECTION</v>
          </cell>
        </row>
        <row r="1929">
          <cell r="A1929" t="str">
            <v>15421096</v>
          </cell>
          <cell r="B1929" t="str">
            <v>Closed</v>
          </cell>
          <cell r="C1929" t="str">
            <v>PP&amp;E-DEPR-BB-NONOP-CONDUIT INV</v>
          </cell>
        </row>
        <row r="1930">
          <cell r="A1930" t="str">
            <v>15422005</v>
          </cell>
          <cell r="B1930" t="str">
            <v>Closed</v>
          </cell>
          <cell r="C1930" t="str">
            <v>PP&amp;E-DEPR-CH-NONOP-BARGES</v>
          </cell>
        </row>
        <row r="1931">
          <cell r="A1931" t="str">
            <v>15422010</v>
          </cell>
          <cell r="B1931" t="str">
            <v>Open</v>
          </cell>
          <cell r="C1931" t="str">
            <v>PP&amp;E-DEPR-CH-NONOP</v>
          </cell>
        </row>
        <row r="1932">
          <cell r="A1932" t="str">
            <v>15422015</v>
          </cell>
          <cell r="B1932" t="str">
            <v>Open</v>
          </cell>
          <cell r="C1932" t="str">
            <v>PP&amp;E-DEPR-CH-NONOP-BUILDINGS</v>
          </cell>
        </row>
        <row r="1933">
          <cell r="A1933" t="str">
            <v>15422020</v>
          </cell>
          <cell r="B1933" t="str">
            <v>Closed</v>
          </cell>
          <cell r="C1933" t="str">
            <v>PP&amp;E-DEPR-CH-NONOP-CINCINNATI WHSE</v>
          </cell>
        </row>
        <row r="1934">
          <cell r="A1934" t="str">
            <v>15422025</v>
          </cell>
          <cell r="B1934" t="str">
            <v>Open</v>
          </cell>
          <cell r="C1934" t="str">
            <v>PP&amp;E-DEPR-CH-NONOP-COMPUTER</v>
          </cell>
        </row>
        <row r="1935">
          <cell r="A1935" t="str">
            <v>15422027</v>
          </cell>
          <cell r="B1935" t="str">
            <v>Closed</v>
          </cell>
          <cell r="C1935" t="str">
            <v>PP&amp;E-DEPR-CH-NONOP-EUNICE MINE</v>
          </cell>
        </row>
        <row r="1936">
          <cell r="A1936" t="str">
            <v>15422028</v>
          </cell>
          <cell r="B1936" t="str">
            <v>Closed</v>
          </cell>
          <cell r="C1936" t="str">
            <v>PP&amp;E-DEPR-CH-NONOP-FIRESTONE TERMINAL</v>
          </cell>
        </row>
        <row r="1937">
          <cell r="A1937" t="str">
            <v>15422030</v>
          </cell>
          <cell r="B1937" t="str">
            <v>Open</v>
          </cell>
          <cell r="C1937" t="str">
            <v>PP&amp;E-DEPR-CH-NONOP-FURNITURE</v>
          </cell>
        </row>
        <row r="1938">
          <cell r="A1938" t="str">
            <v>15422035</v>
          </cell>
          <cell r="B1938" t="str">
            <v>Closed</v>
          </cell>
          <cell r="C1938" t="str">
            <v>PP&amp;E-DEPR-CH-NONOP-GENERATOR</v>
          </cell>
        </row>
        <row r="1939">
          <cell r="A1939" t="str">
            <v>15422037</v>
          </cell>
          <cell r="B1939" t="str">
            <v>Closed</v>
          </cell>
          <cell r="C1939" t="str">
            <v>PP&amp;E-DEPR-CH-NONOP-GREENBRIER</v>
          </cell>
        </row>
        <row r="1940">
          <cell r="A1940" t="str">
            <v>15422038</v>
          </cell>
          <cell r="B1940" t="str">
            <v>Open</v>
          </cell>
          <cell r="C1940" t="str">
            <v>PP&amp;E-DEPR-CH-NONOP-LAND IMPR</v>
          </cell>
        </row>
        <row r="1941">
          <cell r="A1941" t="str">
            <v>15422040</v>
          </cell>
          <cell r="B1941" t="str">
            <v>Closed</v>
          </cell>
          <cell r="C1941" t="str">
            <v>PP&amp;E-DEPR-CH-NONOP-L&amp;B ACCR</v>
          </cell>
        </row>
        <row r="1942">
          <cell r="A1942" t="str">
            <v>15422042</v>
          </cell>
          <cell r="B1942" t="str">
            <v>Open</v>
          </cell>
          <cell r="C1942" t="str">
            <v>PP&amp;E-DEPR-CH-NONOP-L&amp;B CHGD</v>
          </cell>
        </row>
        <row r="1943">
          <cell r="A1943" t="str">
            <v>15422043</v>
          </cell>
          <cell r="B1943" t="str">
            <v>Closed</v>
          </cell>
          <cell r="C1943" t="str">
            <v>PP&amp;E-DEPR-CH-NONOP-LOCAL AREA N/W</v>
          </cell>
        </row>
        <row r="1944">
          <cell r="A1944" t="str">
            <v>15422045</v>
          </cell>
          <cell r="B1944" t="str">
            <v>Open</v>
          </cell>
          <cell r="C1944" t="str">
            <v>PP&amp;E-DEPR-CH-NONOP-LSE IMP</v>
          </cell>
        </row>
        <row r="1945">
          <cell r="A1945" t="str">
            <v>15422050</v>
          </cell>
          <cell r="B1945" t="str">
            <v>Open</v>
          </cell>
          <cell r="C1945" t="str">
            <v>PP&amp;E-DEPR-CH-NONOP-OFFICE</v>
          </cell>
        </row>
        <row r="1946">
          <cell r="A1946" t="str">
            <v>15422055</v>
          </cell>
          <cell r="B1946" t="str">
            <v>Closed</v>
          </cell>
          <cell r="C1946" t="str">
            <v>PP&amp;E-DEPR-CH-NONOP-PT COVINGTON</v>
          </cell>
        </row>
        <row r="1947">
          <cell r="A1947" t="str">
            <v>15422057</v>
          </cell>
          <cell r="B1947" t="str">
            <v>Closed</v>
          </cell>
          <cell r="C1947" t="str">
            <v>PP&amp;E-DEPR-CH-NONOP-R&amp;E</v>
          </cell>
        </row>
        <row r="1948">
          <cell r="A1948" t="str">
            <v>15422060</v>
          </cell>
          <cell r="B1948" t="str">
            <v>Closed</v>
          </cell>
          <cell r="C1948" t="str">
            <v>PP&amp;E-DEPR-CH-NONOP-RIKEMO LODGE</v>
          </cell>
        </row>
        <row r="1949">
          <cell r="A1949" t="str">
            <v>15422065</v>
          </cell>
          <cell r="B1949" t="str">
            <v>Open</v>
          </cell>
          <cell r="C1949" t="str">
            <v>PP&amp;E-DEPR-CH-NONOP-TELECOMM</v>
          </cell>
        </row>
        <row r="1950">
          <cell r="A1950" t="str">
            <v>15422067</v>
          </cell>
          <cell r="B1950" t="str">
            <v>Open</v>
          </cell>
          <cell r="C1950" t="str">
            <v>PP&amp;E-DEPR-CH-NONOP-TRACKAGE</v>
          </cell>
        </row>
        <row r="1951">
          <cell r="A1951" t="str">
            <v>15422070</v>
          </cell>
          <cell r="B1951" t="str">
            <v>Open</v>
          </cell>
          <cell r="C1951" t="str">
            <v>PP&amp;E-DEPR-CH-NONOP-VEHICLES</v>
          </cell>
        </row>
        <row r="1952">
          <cell r="A1952" t="str">
            <v>15422075</v>
          </cell>
          <cell r="B1952" t="str">
            <v>Closed</v>
          </cell>
          <cell r="C1952" t="str">
            <v>PP&amp;E-DEPR-CH-NONOP-RIGHT OF WAY LICENSE</v>
          </cell>
        </row>
        <row r="1953">
          <cell r="A1953" t="str">
            <v>15422080</v>
          </cell>
          <cell r="B1953" t="str">
            <v>Closed</v>
          </cell>
          <cell r="C1953" t="str">
            <v>PP&amp;E-DEPR-CH-NONOP-FIBER RIGHT OF WAY PERFECTION</v>
          </cell>
        </row>
        <row r="1954">
          <cell r="A1954" t="str">
            <v>15422085</v>
          </cell>
          <cell r="B1954" t="str">
            <v>Closed</v>
          </cell>
          <cell r="C1954" t="str">
            <v>PP&amp;E-DEPR-CH-NONOP-CONDUIT INV</v>
          </cell>
        </row>
        <row r="1955">
          <cell r="A1955" t="str">
            <v>15423005</v>
          </cell>
          <cell r="B1955" t="str">
            <v>Closed</v>
          </cell>
          <cell r="C1955" t="str">
            <v>PP&amp;E-DEPR-RET-NONOP-BARGES</v>
          </cell>
        </row>
        <row r="1956">
          <cell r="A1956" t="str">
            <v>15423010</v>
          </cell>
          <cell r="B1956" t="str">
            <v>Closed</v>
          </cell>
          <cell r="C1956" t="str">
            <v>PP&amp;E-DEPR-RET-NONOP</v>
          </cell>
        </row>
        <row r="1957">
          <cell r="A1957" t="str">
            <v>15423015</v>
          </cell>
          <cell r="B1957" t="str">
            <v>Closed</v>
          </cell>
          <cell r="C1957" t="str">
            <v>PP&amp;E-DEPR-RET-NONOP-BUILDING</v>
          </cell>
        </row>
        <row r="1958">
          <cell r="A1958" t="str">
            <v>15423020</v>
          </cell>
          <cell r="B1958" t="str">
            <v>Closed</v>
          </cell>
          <cell r="C1958" t="str">
            <v>PP&amp;E-DEPR-RET-NONOP-CINCINNATI</v>
          </cell>
        </row>
        <row r="1959">
          <cell r="A1959" t="str">
            <v>15423025</v>
          </cell>
          <cell r="B1959" t="str">
            <v>Closed</v>
          </cell>
          <cell r="C1959" t="str">
            <v>PP&amp;E-DEPR-RET-NONOP-COMPUTER</v>
          </cell>
        </row>
        <row r="1960">
          <cell r="A1960" t="str">
            <v>1542302X</v>
          </cell>
          <cell r="B1960" t="str">
            <v>Closed</v>
          </cell>
          <cell r="C1960" t="str">
            <v>ACCUM DEPR-LOCAL AREA N/W</v>
          </cell>
        </row>
        <row r="1961">
          <cell r="A1961" t="str">
            <v>15423030</v>
          </cell>
          <cell r="B1961" t="str">
            <v>Closed</v>
          </cell>
          <cell r="C1961" t="str">
            <v>PP&amp;E-DEPR-RET-NONOP-COST TO REMOVE</v>
          </cell>
        </row>
        <row r="1962">
          <cell r="A1962" t="str">
            <v>15423032</v>
          </cell>
          <cell r="B1962" t="str">
            <v>Closed</v>
          </cell>
          <cell r="C1962" t="str">
            <v>PP&amp;E-DEPR-RET-NONOP-EUNICE MINE</v>
          </cell>
        </row>
        <row r="1963">
          <cell r="A1963" t="str">
            <v>15423035</v>
          </cell>
          <cell r="B1963" t="str">
            <v>Closed</v>
          </cell>
          <cell r="C1963" t="str">
            <v>PP&amp;E-DEPR-RET-NONOP-FURNITURE</v>
          </cell>
        </row>
        <row r="1964">
          <cell r="A1964" t="str">
            <v>15423040</v>
          </cell>
          <cell r="B1964" t="str">
            <v>Closed</v>
          </cell>
          <cell r="C1964" t="str">
            <v>PP&amp;E-DEPR-RET-NONOP-GENERATOR</v>
          </cell>
        </row>
        <row r="1965">
          <cell r="A1965" t="str">
            <v>15423042</v>
          </cell>
          <cell r="B1965" t="str">
            <v>Closed</v>
          </cell>
          <cell r="C1965" t="str">
            <v>PP&amp;E-DEPR-RET-NONOP-LAND IMPR</v>
          </cell>
        </row>
        <row r="1966">
          <cell r="A1966" t="str">
            <v>15423045</v>
          </cell>
          <cell r="B1966" t="str">
            <v>Open</v>
          </cell>
          <cell r="C1966" t="str">
            <v>PP&amp;E-DEPR-RET-NONOP-L&amp;B</v>
          </cell>
        </row>
        <row r="1967">
          <cell r="A1967" t="str">
            <v>15423050</v>
          </cell>
          <cell r="B1967" t="str">
            <v>Closed</v>
          </cell>
          <cell r="C1967" t="str">
            <v>PP&amp;E-DEPR-RET-NONOP-LSE IMP</v>
          </cell>
        </row>
        <row r="1968">
          <cell r="A1968" t="str">
            <v>15423055</v>
          </cell>
          <cell r="B1968" t="str">
            <v>Closed</v>
          </cell>
          <cell r="C1968" t="str">
            <v>PP&amp;E-DEPR-RET-NONOP-OFFICE</v>
          </cell>
        </row>
        <row r="1969">
          <cell r="A1969" t="str">
            <v>15423060</v>
          </cell>
          <cell r="B1969" t="str">
            <v>Closed</v>
          </cell>
          <cell r="C1969" t="str">
            <v>PP&amp;E-DEPR-RET-NONOP-PT COVINGTON</v>
          </cell>
        </row>
        <row r="1970">
          <cell r="A1970" t="str">
            <v>15423062</v>
          </cell>
          <cell r="B1970" t="str">
            <v>Closed</v>
          </cell>
          <cell r="C1970" t="str">
            <v>PP&amp;E-DEPR-RET-NONOP-R&amp;E</v>
          </cell>
        </row>
        <row r="1971">
          <cell r="A1971" t="str">
            <v>15423065</v>
          </cell>
          <cell r="B1971" t="str">
            <v>Closed</v>
          </cell>
          <cell r="C1971" t="str">
            <v>PP&amp;E-DEPR-RET-NONOP-RIKEMO LODGE</v>
          </cell>
        </row>
        <row r="1972">
          <cell r="A1972" t="str">
            <v>15423075</v>
          </cell>
          <cell r="B1972" t="str">
            <v>Closed</v>
          </cell>
          <cell r="C1972" t="str">
            <v>PP&amp;E-DEPR-RET-NONOP-SALVAGE</v>
          </cell>
        </row>
        <row r="1973">
          <cell r="A1973" t="str">
            <v>1542307X</v>
          </cell>
          <cell r="B1973" t="str">
            <v>Closed</v>
          </cell>
          <cell r="C1973" t="str">
            <v>ACC DEP-OTH L&amp;B-SAL</v>
          </cell>
        </row>
        <row r="1974">
          <cell r="A1974" t="str">
            <v>15423080</v>
          </cell>
          <cell r="B1974" t="str">
            <v>Closed</v>
          </cell>
          <cell r="C1974" t="str">
            <v>PP&amp;E-DEPR-RET-NONOP-TELECOMM</v>
          </cell>
        </row>
        <row r="1975">
          <cell r="A1975" t="str">
            <v>15423082</v>
          </cell>
          <cell r="B1975" t="str">
            <v>Closed</v>
          </cell>
          <cell r="C1975" t="str">
            <v>PP&amp;E-DEPR-RET-NONOP-TRACKAGE</v>
          </cell>
        </row>
        <row r="1976">
          <cell r="A1976" t="str">
            <v>15423085</v>
          </cell>
          <cell r="B1976" t="str">
            <v>Closed</v>
          </cell>
          <cell r="C1976" t="str">
            <v>PP&amp;E-DEPR-RET-NONOP-VEHICLES</v>
          </cell>
        </row>
        <row r="1977">
          <cell r="A1977" t="str">
            <v>15423090</v>
          </cell>
          <cell r="B1977" t="str">
            <v>Closed</v>
          </cell>
          <cell r="C1977" t="str">
            <v>PP&amp;E-DEPR-RET-NONOP-RIGHT OF WAY LICENSE</v>
          </cell>
        </row>
        <row r="1978">
          <cell r="A1978" t="str">
            <v>15423095</v>
          </cell>
          <cell r="B1978" t="str">
            <v>Closed</v>
          </cell>
          <cell r="C1978" t="str">
            <v>PP&amp;E-DEPR-RET-NONOP-FIBER ROW PERFECTION-ACCUM DEPR DISP/RET</v>
          </cell>
        </row>
        <row r="1979">
          <cell r="A1979" t="str">
            <v>15423096</v>
          </cell>
          <cell r="B1979" t="str">
            <v>Closed</v>
          </cell>
          <cell r="C1979" t="str">
            <v>PP&amp;E-DEPR-RET-NONOP-CONDUIT INV</v>
          </cell>
        </row>
        <row r="1980">
          <cell r="A1980" t="str">
            <v>15424010</v>
          </cell>
          <cell r="B1980" t="str">
            <v>Open</v>
          </cell>
          <cell r="C1980" t="str">
            <v>PP&amp;E-DEPR-OTH-NONOP-ADJUST</v>
          </cell>
        </row>
        <row r="1981">
          <cell r="A1981" t="str">
            <v>15424015</v>
          </cell>
          <cell r="B1981" t="str">
            <v>Closed</v>
          </cell>
          <cell r="C1981" t="str">
            <v>PP&amp;E-DEPR-OTH-NONOP-BUILDINGS</v>
          </cell>
        </row>
        <row r="1982">
          <cell r="A1982" t="str">
            <v>1542401X</v>
          </cell>
          <cell r="B1982" t="str">
            <v>Closed</v>
          </cell>
          <cell r="C1982" t="str">
            <v>ACCUM DEPR-OTH PROP</v>
          </cell>
        </row>
        <row r="1983">
          <cell r="A1983" t="str">
            <v>15424020</v>
          </cell>
          <cell r="B1983" t="str">
            <v>Closed</v>
          </cell>
          <cell r="C1983" t="str">
            <v>PP&amp;E-DEPR-OTH-NONOP-COMPUTER</v>
          </cell>
        </row>
        <row r="1984">
          <cell r="A1984" t="str">
            <v>15424025</v>
          </cell>
          <cell r="B1984" t="str">
            <v>Closed</v>
          </cell>
          <cell r="C1984" t="str">
            <v>DISABLED</v>
          </cell>
        </row>
        <row r="1985">
          <cell r="A1985" t="str">
            <v>1542402X</v>
          </cell>
          <cell r="B1985" t="str">
            <v>Closed</v>
          </cell>
          <cell r="C1985" t="str">
            <v>ACCUM DEPR-LOCAL AREA N/W</v>
          </cell>
        </row>
        <row r="1986">
          <cell r="A1986" t="str">
            <v>15424030</v>
          </cell>
          <cell r="B1986" t="str">
            <v>Closed</v>
          </cell>
          <cell r="C1986" t="str">
            <v>PP&amp;E-DEPR-OTH-NONOP-FURNITURE</v>
          </cell>
        </row>
        <row r="1987">
          <cell r="A1987" t="str">
            <v>15424035</v>
          </cell>
          <cell r="B1987" t="str">
            <v>Closed</v>
          </cell>
          <cell r="C1987" t="str">
            <v>PP&amp;E-DEPR-OTH-NONOP-GENERATOR</v>
          </cell>
        </row>
        <row r="1988">
          <cell r="A1988" t="str">
            <v>15424037</v>
          </cell>
          <cell r="B1988" t="str">
            <v>Closed</v>
          </cell>
          <cell r="C1988" t="str">
            <v>PP&amp;E-DEPR-OTH-NONOP-LAND IMPR</v>
          </cell>
        </row>
        <row r="1989">
          <cell r="A1989" t="str">
            <v>1542403X</v>
          </cell>
          <cell r="B1989" t="str">
            <v>Closed</v>
          </cell>
          <cell r="C1989" t="str">
            <v>ACCUMULATED DEPR-OTH THAN</v>
          </cell>
        </row>
        <row r="1990">
          <cell r="A1990" t="str">
            <v>15424040</v>
          </cell>
          <cell r="B1990" t="str">
            <v>Closed</v>
          </cell>
          <cell r="C1990" t="str">
            <v>PP&amp;E-DEPR-OTH-NONOP-L&amp;B</v>
          </cell>
        </row>
        <row r="1991">
          <cell r="A1991" t="str">
            <v>15424045</v>
          </cell>
          <cell r="B1991" t="str">
            <v>Closed</v>
          </cell>
          <cell r="C1991" t="str">
            <v>PP&amp;E-DEPR-OTH-NONOP-LSE IMP</v>
          </cell>
        </row>
        <row r="1992">
          <cell r="A1992" t="str">
            <v>1542404X</v>
          </cell>
          <cell r="B1992" t="str">
            <v>Closed</v>
          </cell>
          <cell r="C1992" t="str">
            <v>DEPR-OTH L&amp;B-ADJ TO BB</v>
          </cell>
        </row>
        <row r="1993">
          <cell r="A1993" t="str">
            <v>15424050</v>
          </cell>
          <cell r="B1993" t="str">
            <v>Closed</v>
          </cell>
          <cell r="C1993" t="str">
            <v>PP&amp;E-DEPR-OTH-NONOP-OFFICE</v>
          </cell>
        </row>
        <row r="1994">
          <cell r="A1994" t="str">
            <v>15424055</v>
          </cell>
          <cell r="B1994" t="str">
            <v>Closed</v>
          </cell>
          <cell r="C1994" t="str">
            <v>PP&amp;E-DEPR-OTH-NONOP-PT COVINGTON</v>
          </cell>
        </row>
        <row r="1995">
          <cell r="A1995" t="str">
            <v>1542405X</v>
          </cell>
          <cell r="B1995" t="str">
            <v>Closed</v>
          </cell>
          <cell r="C1995" t="str">
            <v>DISABLED</v>
          </cell>
        </row>
        <row r="1996">
          <cell r="A1996" t="str">
            <v>15424060</v>
          </cell>
          <cell r="B1996" t="str">
            <v>Closed</v>
          </cell>
          <cell r="C1996" t="str">
            <v>PP&amp;E-DEPR-OTH-NONOP-TELECOMM</v>
          </cell>
        </row>
        <row r="1997">
          <cell r="A1997" t="str">
            <v>15424062</v>
          </cell>
          <cell r="B1997" t="str">
            <v>Closed</v>
          </cell>
          <cell r="C1997" t="str">
            <v>PP&amp;E-DEPR-OTH-NONOP-TRACKAGE</v>
          </cell>
        </row>
        <row r="1998">
          <cell r="A1998" t="str">
            <v>15424065</v>
          </cell>
          <cell r="B1998" t="str">
            <v>Closed</v>
          </cell>
          <cell r="C1998" t="str">
            <v>PP&amp;E-DEPR-OTH-NONOP-VEHICLES</v>
          </cell>
        </row>
        <row r="1999">
          <cell r="A1999" t="str">
            <v>15424070</v>
          </cell>
          <cell r="B1999" t="str">
            <v>Closed</v>
          </cell>
          <cell r="C1999" t="str">
            <v>PP&amp;E-DEPR-OTH-NONOP-RIGHT OF WAY LICENSE</v>
          </cell>
        </row>
        <row r="2000">
          <cell r="A2000" t="str">
            <v>15424075</v>
          </cell>
          <cell r="B2000" t="str">
            <v>Closed</v>
          </cell>
          <cell r="C2000" t="str">
            <v>PP&amp;E-DEPR-OTH-NONOP-FIBER RIGHT OF WAY PERFECTION</v>
          </cell>
        </row>
        <row r="2001">
          <cell r="A2001" t="str">
            <v>15424080</v>
          </cell>
          <cell r="B2001" t="str">
            <v>Closed</v>
          </cell>
          <cell r="C2001" t="str">
            <v>PP&amp;E-DEPR-OTH-NONOP-CONDUIT INV</v>
          </cell>
        </row>
        <row r="2002">
          <cell r="A2002" t="str">
            <v>15431010</v>
          </cell>
          <cell r="B2002" t="str">
            <v>Open</v>
          </cell>
          <cell r="C2002" t="str">
            <v>PP&amp;E-BB-NONOP LAND</v>
          </cell>
        </row>
        <row r="2003">
          <cell r="A2003" t="str">
            <v>1543101X</v>
          </cell>
          <cell r="B2003" t="str">
            <v>Closed</v>
          </cell>
          <cell r="C2003" t="str">
            <v>LAND-BEG BAL</v>
          </cell>
        </row>
        <row r="2004">
          <cell r="A2004" t="str">
            <v>15431020</v>
          </cell>
          <cell r="B2004" t="str">
            <v>Open</v>
          </cell>
          <cell r="C2004" t="str">
            <v>PP&amp;E-BB-NONOP LAND-IMPROVEMENTS</v>
          </cell>
        </row>
        <row r="2005">
          <cell r="A2005" t="str">
            <v>1543102X</v>
          </cell>
          <cell r="B2005" t="str">
            <v>Closed</v>
          </cell>
          <cell r="C2005" t="str">
            <v>LAND IMP-BEG BAL</v>
          </cell>
        </row>
        <row r="2006">
          <cell r="A2006" t="str">
            <v>15431030</v>
          </cell>
          <cell r="B2006" t="str">
            <v>Closed</v>
          </cell>
          <cell r="C2006" t="str">
            <v>NONOP-LAND-BB-CHAR BOT</v>
          </cell>
        </row>
        <row r="2007">
          <cell r="A2007" t="str">
            <v>1543103X</v>
          </cell>
          <cell r="B2007" t="str">
            <v>Closed</v>
          </cell>
          <cell r="C2007" t="str">
            <v>LAND IMP-BEG BAL</v>
          </cell>
        </row>
        <row r="2008">
          <cell r="A2008" t="str">
            <v>15432010</v>
          </cell>
          <cell r="B2008" t="str">
            <v>Closed</v>
          </cell>
          <cell r="C2008" t="str">
            <v>PP&amp;E-ADD-NONOP LAND</v>
          </cell>
        </row>
        <row r="2009">
          <cell r="A2009" t="str">
            <v>1543201X</v>
          </cell>
          <cell r="B2009" t="str">
            <v>Closed</v>
          </cell>
          <cell r="C2009" t="str">
            <v>LAND-ADDN</v>
          </cell>
        </row>
        <row r="2010">
          <cell r="A2010" t="str">
            <v>15432020</v>
          </cell>
          <cell r="B2010" t="str">
            <v>Closed</v>
          </cell>
          <cell r="C2010" t="str">
            <v>PP&amp;E-ADD-NONOP LAND-IMPROVEMENTS</v>
          </cell>
        </row>
        <row r="2011">
          <cell r="A2011" t="str">
            <v>15432025</v>
          </cell>
          <cell r="B2011" t="str">
            <v>Closed</v>
          </cell>
          <cell r="C2011" t="str">
            <v>LAND IMP-ADD</v>
          </cell>
        </row>
        <row r="2012">
          <cell r="A2012" t="str">
            <v>1543202X</v>
          </cell>
          <cell r="B2012" t="str">
            <v>Closed</v>
          </cell>
          <cell r="C2012" t="str">
            <v>LAND IMP-ADD</v>
          </cell>
        </row>
        <row r="2013">
          <cell r="A2013" t="str">
            <v>15432030</v>
          </cell>
          <cell r="B2013" t="str">
            <v>Closed</v>
          </cell>
          <cell r="C2013" t="str">
            <v>NONOP-LAND-ADD-CHAR BOT</v>
          </cell>
        </row>
        <row r="2014">
          <cell r="A2014" t="str">
            <v>1543203X</v>
          </cell>
          <cell r="B2014" t="str">
            <v>Closed</v>
          </cell>
          <cell r="C2014" t="str">
            <v>USE 15432025 LAND IMP-ADDN</v>
          </cell>
        </row>
        <row r="2015">
          <cell r="A2015" t="str">
            <v>15433010</v>
          </cell>
          <cell r="B2015" t="str">
            <v>Closed</v>
          </cell>
          <cell r="C2015" t="str">
            <v>DISABLED</v>
          </cell>
        </row>
        <row r="2016">
          <cell r="A2016" t="str">
            <v>1543301X</v>
          </cell>
          <cell r="B2016" t="str">
            <v>Closed</v>
          </cell>
          <cell r="C2016" t="str">
            <v>LAND IMP-RETS</v>
          </cell>
        </row>
        <row r="2017">
          <cell r="A2017" t="str">
            <v>15433020</v>
          </cell>
          <cell r="B2017" t="str">
            <v>Closed</v>
          </cell>
          <cell r="C2017" t="str">
            <v>PP&amp;E-RET-NONOP LAND-IMP</v>
          </cell>
        </row>
        <row r="2018">
          <cell r="A2018" t="str">
            <v>1543302X</v>
          </cell>
          <cell r="B2018" t="str">
            <v>Closed</v>
          </cell>
          <cell r="C2018" t="str">
            <v>LAND IMP-RET</v>
          </cell>
        </row>
        <row r="2019">
          <cell r="A2019" t="str">
            <v>15433030</v>
          </cell>
          <cell r="B2019" t="str">
            <v>Closed</v>
          </cell>
          <cell r="C2019" t="str">
            <v>PP&amp;E-RET-NONOP LAND-TRANSFERS</v>
          </cell>
        </row>
        <row r="2020">
          <cell r="A2020" t="str">
            <v>1543303X</v>
          </cell>
          <cell r="B2020" t="str">
            <v>Closed</v>
          </cell>
          <cell r="C2020" t="str">
            <v>LAND-REDN</v>
          </cell>
        </row>
        <row r="2021">
          <cell r="A2021" t="str">
            <v>15433040</v>
          </cell>
          <cell r="B2021" t="str">
            <v>Closed</v>
          </cell>
          <cell r="C2021" t="str">
            <v>NONOP-LAND-RET-CHAR BOT</v>
          </cell>
        </row>
        <row r="2022">
          <cell r="A2022" t="str">
            <v>15434010</v>
          </cell>
          <cell r="B2022" t="str">
            <v>Open</v>
          </cell>
          <cell r="C2022" t="str">
            <v>PP&amp;E-OTH-NONOP LAND</v>
          </cell>
        </row>
        <row r="2023">
          <cell r="A2023" t="str">
            <v>15434020</v>
          </cell>
          <cell r="B2023" t="str">
            <v>Closed</v>
          </cell>
          <cell r="C2023" t="str">
            <v>PP&amp;E-OTH-NONOP LAND-HLC</v>
          </cell>
        </row>
        <row r="2024">
          <cell r="A2024" t="str">
            <v>15434030</v>
          </cell>
          <cell r="B2024" t="str">
            <v>Closed</v>
          </cell>
          <cell r="C2024" t="str">
            <v>PP&amp;E-OTH-NONOP LAND-IMPROVEMENTS</v>
          </cell>
        </row>
        <row r="2025">
          <cell r="A2025" t="str">
            <v>1543403X</v>
          </cell>
          <cell r="B2025" t="str">
            <v>Closed</v>
          </cell>
          <cell r="C2025" t="str">
            <v>LAND IMP-OTHER</v>
          </cell>
        </row>
        <row r="2026">
          <cell r="A2026" t="str">
            <v>15511010</v>
          </cell>
          <cell r="B2026" t="str">
            <v>Open</v>
          </cell>
          <cell r="C2026" t="str">
            <v>CAP SOFTWARE-BB</v>
          </cell>
        </row>
        <row r="2027">
          <cell r="A2027" t="str">
            <v>1551101X</v>
          </cell>
          <cell r="B2027" t="str">
            <v>Closed</v>
          </cell>
          <cell r="C2027" t="str">
            <v>USE 15511010 CAP SOFTWARE-BB</v>
          </cell>
        </row>
        <row r="2028">
          <cell r="A2028" t="str">
            <v>15512010</v>
          </cell>
          <cell r="B2028" t="str">
            <v>Open</v>
          </cell>
          <cell r="C2028" t="str">
            <v>CAP SOFTWARE-ADD</v>
          </cell>
        </row>
        <row r="2029">
          <cell r="A2029" t="str">
            <v>1551201X</v>
          </cell>
          <cell r="B2029" t="str">
            <v>Closed</v>
          </cell>
          <cell r="C2029" t="str">
            <v>CAP SOFTWARE-ADD</v>
          </cell>
        </row>
        <row r="2030">
          <cell r="A2030" t="str">
            <v>15514010</v>
          </cell>
          <cell r="B2030" t="str">
            <v>Closed</v>
          </cell>
          <cell r="C2030" t="str">
            <v>CAP SOFTWARE-RED</v>
          </cell>
        </row>
        <row r="2031">
          <cell r="A2031" t="str">
            <v>1551401X</v>
          </cell>
          <cell r="B2031" t="str">
            <v>Closed</v>
          </cell>
          <cell r="C2031" t="str">
            <v>CAP SOFTWARE-RED</v>
          </cell>
        </row>
        <row r="2032">
          <cell r="A2032" t="str">
            <v>15515010</v>
          </cell>
          <cell r="B2032" t="str">
            <v>Closed</v>
          </cell>
          <cell r="C2032" t="str">
            <v>CAP SOFTWARE-OTHER-WIP</v>
          </cell>
        </row>
        <row r="2033">
          <cell r="A2033" t="str">
            <v>15521010</v>
          </cell>
          <cell r="B2033" t="str">
            <v>Open</v>
          </cell>
          <cell r="C2033" t="str">
            <v>CAP SOFTWARE-ACCUM AMORT-BB</v>
          </cell>
        </row>
        <row r="2034">
          <cell r="A2034" t="str">
            <v>15522010</v>
          </cell>
          <cell r="B2034" t="str">
            <v>Open</v>
          </cell>
          <cell r="C2034" t="str">
            <v>CAP SOFTWARE ACCUM AMORT-ADD</v>
          </cell>
        </row>
        <row r="2035">
          <cell r="A2035" t="str">
            <v>15524010</v>
          </cell>
          <cell r="B2035" t="str">
            <v>Closed</v>
          </cell>
          <cell r="C2035" t="str">
            <v>CAP SOFTWARE ACCUM AMORT-RED</v>
          </cell>
        </row>
        <row r="2036">
          <cell r="A2036" t="str">
            <v>16010010</v>
          </cell>
          <cell r="B2036" t="str">
            <v>Closed</v>
          </cell>
          <cell r="C2036" t="str">
            <v>CONSOL INV-ADV BB-3 RIVERS</v>
          </cell>
        </row>
        <row r="2037">
          <cell r="A2037" t="str">
            <v>16010011</v>
          </cell>
          <cell r="B2037" t="str">
            <v>Closed</v>
          </cell>
          <cell r="C2037" t="str">
            <v>CONSOL INV-EQ EARN BB-CSX WORLD TERMINALS</v>
          </cell>
        </row>
        <row r="2038">
          <cell r="A2038" t="str">
            <v>16010012</v>
          </cell>
          <cell r="B2038" t="str">
            <v>Closed</v>
          </cell>
          <cell r="C2038" t="str">
            <v>CONSOL INV-EQ EARN BB-CSX LINES</v>
          </cell>
        </row>
        <row r="2039">
          <cell r="A2039" t="str">
            <v>16010013</v>
          </cell>
          <cell r="B2039" t="str">
            <v>Closed</v>
          </cell>
          <cell r="C2039" t="str">
            <v>CONSOL-INV-ADV BB-CSX LINES</v>
          </cell>
        </row>
        <row r="2040">
          <cell r="A2040" t="str">
            <v>16010014</v>
          </cell>
          <cell r="B2040" t="str">
            <v>Open</v>
          </cell>
          <cell r="C2040" t="str">
            <v>CONSOL-INV-ADV BB-CSX WORLD TERMINALS</v>
          </cell>
        </row>
        <row r="2041">
          <cell r="A2041" t="str">
            <v>16010015</v>
          </cell>
          <cell r="B2041" t="str">
            <v>Closed</v>
          </cell>
          <cell r="C2041" t="str">
            <v>CONSOL INV-ADV BB-BOCA BAY DEV</v>
          </cell>
        </row>
        <row r="2042">
          <cell r="A2042" t="str">
            <v>16010016</v>
          </cell>
          <cell r="B2042" t="str">
            <v>Open</v>
          </cell>
          <cell r="C2042" t="str">
            <v>CONSOL INV-EQ BB-CWT CLUB</v>
          </cell>
        </row>
        <row r="2043">
          <cell r="A2043" t="str">
            <v>16010017</v>
          </cell>
          <cell r="B2043" t="str">
            <v>Open</v>
          </cell>
          <cell r="C2043" t="str">
            <v>CONSOL INV-EQ EARN CWT CLUB</v>
          </cell>
        </row>
        <row r="2044">
          <cell r="A2044" t="str">
            <v>16010018</v>
          </cell>
          <cell r="B2044" t="str">
            <v>Open</v>
          </cell>
          <cell r="C2044" t="str">
            <v>CONSOL INV-EQ BB-CWT HOTEL</v>
          </cell>
        </row>
        <row r="2045">
          <cell r="A2045" t="str">
            <v>16010019</v>
          </cell>
          <cell r="B2045" t="str">
            <v>Open</v>
          </cell>
          <cell r="C2045" t="str">
            <v>CONSOL INV-EQ EARN CWT HOTEL</v>
          </cell>
        </row>
        <row r="2046">
          <cell r="A2046" t="str">
            <v>1601001X</v>
          </cell>
          <cell r="B2046" t="str">
            <v>Closed</v>
          </cell>
          <cell r="C2046" t="str">
            <v>GAINS MIDLND RR-BB</v>
          </cell>
        </row>
        <row r="2047">
          <cell r="A2047" t="str">
            <v>16010020</v>
          </cell>
          <cell r="B2047" t="str">
            <v>Closed</v>
          </cell>
          <cell r="C2047" t="str">
            <v>CONSOL INV-ADV BB-BOCA BAY PROP</v>
          </cell>
        </row>
        <row r="2048">
          <cell r="A2048" t="str">
            <v>16010025</v>
          </cell>
          <cell r="B2048" t="str">
            <v>Closed</v>
          </cell>
          <cell r="C2048" t="str">
            <v>CONSOL INV-ADV BB-BOCA DEV</v>
          </cell>
        </row>
        <row r="2049">
          <cell r="A2049" t="str">
            <v>1601002X</v>
          </cell>
          <cell r="B2049" t="str">
            <v>Closed</v>
          </cell>
          <cell r="C2049" t="str">
            <v>N CHARLES TERM ST-BB</v>
          </cell>
        </row>
        <row r="2050">
          <cell r="A2050" t="str">
            <v>16010030</v>
          </cell>
          <cell r="B2050" t="str">
            <v>Closed</v>
          </cell>
          <cell r="C2050" t="str">
            <v>CONSOL INV-ADV BB-BOCA PROP</v>
          </cell>
        </row>
        <row r="2051">
          <cell r="A2051" t="str">
            <v>16010035</v>
          </cell>
          <cell r="B2051" t="str">
            <v>Closed</v>
          </cell>
          <cell r="C2051" t="str">
            <v>CONSOL INV-ADV BB-BRP ANCE</v>
          </cell>
        </row>
        <row r="2052">
          <cell r="A2052" t="str">
            <v>1601003X</v>
          </cell>
          <cell r="B2052" t="str">
            <v>Closed</v>
          </cell>
          <cell r="C2052" t="str">
            <v>FRUIT GROWERS ST-BB</v>
          </cell>
        </row>
        <row r="2053">
          <cell r="A2053" t="str">
            <v>16010040</v>
          </cell>
          <cell r="B2053" t="str">
            <v>Closed</v>
          </cell>
          <cell r="C2053" t="str">
            <v>DISABLED</v>
          </cell>
        </row>
        <row r="2054">
          <cell r="A2054" t="str">
            <v>16010045</v>
          </cell>
          <cell r="B2054" t="str">
            <v>Closed</v>
          </cell>
          <cell r="C2054" t="str">
            <v>CONSOL INV-ADV BB-CIN INTER TERM RR</v>
          </cell>
        </row>
        <row r="2055">
          <cell r="A2055" t="str">
            <v>1601004X</v>
          </cell>
          <cell r="B2055" t="str">
            <v>Closed</v>
          </cell>
          <cell r="C2055" t="str">
            <v>BR&amp;P RWY PS-BB</v>
          </cell>
        </row>
        <row r="2056">
          <cell r="A2056" t="str">
            <v>16010050</v>
          </cell>
          <cell r="B2056" t="str">
            <v>Closed</v>
          </cell>
          <cell r="C2056" t="str">
            <v>DISABLED</v>
          </cell>
        </row>
        <row r="2057">
          <cell r="A2057" t="str">
            <v>16010051</v>
          </cell>
          <cell r="B2057" t="str">
            <v>Closed</v>
          </cell>
          <cell r="C2057" t="str">
            <v>OPEN FOR FUTURE USE</v>
          </cell>
        </row>
        <row r="2058">
          <cell r="A2058" t="str">
            <v>16010055</v>
          </cell>
          <cell r="B2058" t="str">
            <v>Open</v>
          </cell>
          <cell r="C2058" t="str">
            <v>CSX RES GT-BB</v>
          </cell>
        </row>
        <row r="2059">
          <cell r="A2059" t="str">
            <v>1601005X</v>
          </cell>
          <cell r="B2059" t="str">
            <v>Closed</v>
          </cell>
          <cell r="C2059" t="str">
            <v>BR&amp;P RWY CS-BB</v>
          </cell>
        </row>
        <row r="2060">
          <cell r="A2060" t="str">
            <v>16010065</v>
          </cell>
          <cell r="B2060" t="str">
            <v>Closed</v>
          </cell>
          <cell r="C2060" t="str">
            <v>CONSOL INV-ADV BB-CSX SRVCS</v>
          </cell>
        </row>
        <row r="2061">
          <cell r="A2061" t="str">
            <v>16010067</v>
          </cell>
          <cell r="B2061" t="str">
            <v>Closed</v>
          </cell>
          <cell r="C2061" t="str">
            <v>CONSOL INV-ADV BB-CSX RESIDUAL</v>
          </cell>
        </row>
        <row r="2062">
          <cell r="A2062" t="str">
            <v>1601006X</v>
          </cell>
          <cell r="B2062" t="str">
            <v>Closed</v>
          </cell>
          <cell r="C2062" t="str">
            <v>USE 10571280 CONSOL INV-ADV BB-J CTR RICH</v>
          </cell>
        </row>
        <row r="2063">
          <cell r="A2063" t="str">
            <v>16010070</v>
          </cell>
          <cell r="B2063" t="str">
            <v>Closed</v>
          </cell>
          <cell r="C2063" t="str">
            <v>CONSOL INV-ADV BB-CST</v>
          </cell>
        </row>
        <row r="2064">
          <cell r="A2064" t="str">
            <v>16010074</v>
          </cell>
          <cell r="B2064" t="str">
            <v>Closed</v>
          </cell>
          <cell r="C2064" t="str">
            <v>CONSOL INV-ADV BB-CSXT-CSXTIP</v>
          </cell>
        </row>
        <row r="2065">
          <cell r="A2065" t="str">
            <v>16010075</v>
          </cell>
          <cell r="B2065" t="str">
            <v>Closed</v>
          </cell>
          <cell r="C2065" t="str">
            <v>CONSOL INV-ADV BB-CSXT</v>
          </cell>
        </row>
        <row r="2066">
          <cell r="A2066" t="str">
            <v>16010076</v>
          </cell>
          <cell r="B2066" t="str">
            <v>Open</v>
          </cell>
          <cell r="C2066" t="str">
            <v>CONSOL INV-ADV BB-CSXT-CSXTEC</v>
          </cell>
        </row>
        <row r="2067">
          <cell r="A2067" t="str">
            <v>16010077</v>
          </cell>
          <cell r="B2067" t="str">
            <v>Closed</v>
          </cell>
          <cell r="C2067" t="str">
            <v>CONSOL INV-ADV BB-DOCP HOLDINGS CORP</v>
          </cell>
        </row>
        <row r="2068">
          <cell r="A2068" t="str">
            <v>16010078</v>
          </cell>
          <cell r="B2068" t="str">
            <v>Closed</v>
          </cell>
          <cell r="C2068" t="str">
            <v>CONSOL-INV-BB-CDSC</v>
          </cell>
        </row>
        <row r="2069">
          <cell r="A2069" t="str">
            <v>16010080</v>
          </cell>
          <cell r="B2069" t="str">
            <v>Closed</v>
          </cell>
          <cell r="C2069" t="str">
            <v>CONSOL INV-ADV BB-ENCOMPASS</v>
          </cell>
        </row>
        <row r="2070">
          <cell r="A2070" t="str">
            <v>16010085</v>
          </cell>
          <cell r="B2070" t="str">
            <v>Closed</v>
          </cell>
          <cell r="C2070" t="str">
            <v>CONSOL INV-ADV BB-ENGY R&amp;L</v>
          </cell>
        </row>
        <row r="2071">
          <cell r="A2071" t="str">
            <v>16010090</v>
          </cell>
          <cell r="B2071" t="str">
            <v>Closed</v>
          </cell>
          <cell r="C2071" t="str">
            <v>CONSOL INV-ADV BB-FGE</v>
          </cell>
        </row>
        <row r="2072">
          <cell r="A2072" t="str">
            <v>16010093</v>
          </cell>
          <cell r="B2072" t="str">
            <v>Open</v>
          </cell>
          <cell r="C2072" t="str">
            <v>CONSOL INV-ADV BB-FIBER NETWORKS HOLDINGS</v>
          </cell>
        </row>
        <row r="2073">
          <cell r="A2073" t="str">
            <v>16010094</v>
          </cell>
          <cell r="B2073" t="str">
            <v>Closed</v>
          </cell>
          <cell r="C2073" t="str">
            <v>CONSOL INV-ADV BB-FIBER NETWORKS, LLC</v>
          </cell>
        </row>
        <row r="2074">
          <cell r="A2074" t="str">
            <v>16010095</v>
          </cell>
          <cell r="B2074" t="str">
            <v>Closed</v>
          </cell>
          <cell r="C2074" t="str">
            <v>CONSOL INV-ADV BB-FRANK PT</v>
          </cell>
        </row>
        <row r="2075">
          <cell r="A2075" t="str">
            <v>16010100</v>
          </cell>
          <cell r="B2075" t="str">
            <v>Closed</v>
          </cell>
          <cell r="C2075" t="str">
            <v>CONSOL INV-ADV BB-H&amp;M VENTURES</v>
          </cell>
        </row>
        <row r="2076">
          <cell r="A2076" t="str">
            <v>16010105</v>
          </cell>
          <cell r="B2076" t="str">
            <v>Closed</v>
          </cell>
          <cell r="C2076" t="str">
            <v>CONSOL INV-ADV BB-HABORSD BB</v>
          </cell>
        </row>
        <row r="2077">
          <cell r="A2077" t="str">
            <v>16010110</v>
          </cell>
          <cell r="B2077" t="str">
            <v>Closed</v>
          </cell>
          <cell r="C2077" t="str">
            <v>CONSOL INV-ADV BB-HARBORSIDE</v>
          </cell>
        </row>
        <row r="2078">
          <cell r="A2078" t="str">
            <v>16010114</v>
          </cell>
          <cell r="B2078" t="str">
            <v>Closed</v>
          </cell>
          <cell r="C2078" t="str">
            <v>CONSOL INV-ADV BB-HKR ATLANTA 7</v>
          </cell>
        </row>
        <row r="2079">
          <cell r="A2079" t="str">
            <v>16010115</v>
          </cell>
          <cell r="B2079" t="str">
            <v>Closed</v>
          </cell>
          <cell r="C2079" t="str">
            <v>CONSOL INV-ADV BB-HKR BARNES 7</v>
          </cell>
        </row>
        <row r="2080">
          <cell r="A2080" t="str">
            <v>16010120</v>
          </cell>
          <cell r="B2080" t="str">
            <v>Closed</v>
          </cell>
          <cell r="C2080" t="str">
            <v>CONSOL INV-ADV BB-HKR CORE</v>
          </cell>
        </row>
        <row r="2081">
          <cell r="A2081" t="str">
            <v>16010124</v>
          </cell>
          <cell r="B2081" t="str">
            <v>Open</v>
          </cell>
          <cell r="C2081" t="str">
            <v>CONSOL INV-BB-PERE MARQUETTE</v>
          </cell>
        </row>
        <row r="2082">
          <cell r="A2082" t="str">
            <v>16010125</v>
          </cell>
          <cell r="B2082" t="str">
            <v>Closed</v>
          </cell>
          <cell r="C2082" t="str">
            <v>CONSOL INV-ADV BB-J CTR DEV</v>
          </cell>
        </row>
        <row r="2083">
          <cell r="A2083" t="str">
            <v>16010130</v>
          </cell>
          <cell r="B2083" t="str">
            <v>Closed</v>
          </cell>
          <cell r="C2083" t="str">
            <v>CONSOL INV-ADV BB-J CTR RICH</v>
          </cell>
        </row>
        <row r="2084">
          <cell r="A2084" t="str">
            <v>16010135</v>
          </cell>
          <cell r="B2084" t="str">
            <v>Closed</v>
          </cell>
          <cell r="C2084" t="str">
            <v>CONSOL INV-ADV BB-L ERIE&amp;D</v>
          </cell>
        </row>
        <row r="2085">
          <cell r="A2085" t="str">
            <v>16010140</v>
          </cell>
          <cell r="B2085" t="str">
            <v>Open</v>
          </cell>
          <cell r="C2085" t="str">
            <v>CONSOL INV-ADV BB-L&amp;N DEV</v>
          </cell>
        </row>
        <row r="2086">
          <cell r="A2086" t="str">
            <v>16010145</v>
          </cell>
          <cell r="B2086" t="str">
            <v>Closed</v>
          </cell>
          <cell r="C2086" t="str">
            <v>CONSOL INV-ADV BB-L&amp;N INVEST</v>
          </cell>
        </row>
        <row r="2087">
          <cell r="A2087" t="str">
            <v>16010150</v>
          </cell>
          <cell r="B2087" t="str">
            <v>Closed</v>
          </cell>
          <cell r="C2087" t="str">
            <v>CONSOL INV-ADV BB-LAKELND CTY</v>
          </cell>
        </row>
        <row r="2088">
          <cell r="A2088" t="str">
            <v>16010155</v>
          </cell>
          <cell r="B2088" t="str">
            <v>Closed</v>
          </cell>
          <cell r="C2088" t="str">
            <v>CONSOL INV-ADV BB-LOG INF SV</v>
          </cell>
        </row>
        <row r="2089">
          <cell r="A2089" t="str">
            <v>16010160</v>
          </cell>
          <cell r="B2089" t="str">
            <v>Closed</v>
          </cell>
          <cell r="C2089" t="str">
            <v>CONSOL INV-ADV BB-N CHARLES</v>
          </cell>
        </row>
        <row r="2090">
          <cell r="A2090" t="str">
            <v>16010165</v>
          </cell>
          <cell r="B2090" t="str">
            <v>Closed</v>
          </cell>
          <cell r="C2090" t="str">
            <v>CONSOL INV-ADV BB-RAIL WAGON</v>
          </cell>
        </row>
        <row r="2091">
          <cell r="A2091" t="str">
            <v>16010168</v>
          </cell>
          <cell r="B2091" t="str">
            <v>Closed</v>
          </cell>
          <cell r="C2091" t="str">
            <v>CONSOL INV-ADV BB-RAIL WAGON II</v>
          </cell>
        </row>
        <row r="2092">
          <cell r="A2092" t="str">
            <v>16010170</v>
          </cell>
          <cell r="B2092" t="str">
            <v>Closed</v>
          </cell>
          <cell r="C2092" t="str">
            <v>CONSOL INV-ADV BB-RDC PROJ</v>
          </cell>
        </row>
        <row r="2093">
          <cell r="A2093" t="str">
            <v>16010175</v>
          </cell>
          <cell r="B2093" t="str">
            <v>Closed</v>
          </cell>
          <cell r="C2093" t="str">
            <v>REALTY DEV-BB</v>
          </cell>
        </row>
        <row r="2094">
          <cell r="A2094" t="str">
            <v>16010185</v>
          </cell>
          <cell r="B2094" t="str">
            <v>Closed</v>
          </cell>
          <cell r="C2094" t="str">
            <v>CONSOL INV-ADV BB-SLND TERM</v>
          </cell>
        </row>
        <row r="2095">
          <cell r="A2095" t="str">
            <v>16010190</v>
          </cell>
          <cell r="B2095" t="str">
            <v>Closed</v>
          </cell>
          <cell r="C2095" t="str">
            <v>CONSOL INV-ADV BB-STATEN IA</v>
          </cell>
        </row>
        <row r="2096">
          <cell r="A2096" t="str">
            <v>16010195</v>
          </cell>
          <cell r="B2096" t="str">
            <v>Open</v>
          </cell>
          <cell r="C2096" t="str">
            <v>CONSOL INV-ADV BB-STATEN IS RR</v>
          </cell>
        </row>
        <row r="2097">
          <cell r="A2097" t="str">
            <v>16010200</v>
          </cell>
          <cell r="B2097" t="str">
            <v>Closed</v>
          </cell>
          <cell r="C2097" t="str">
            <v>CONSOL INV-ADV BB-TELECONN</v>
          </cell>
        </row>
        <row r="2098">
          <cell r="A2098" t="str">
            <v>16010205</v>
          </cell>
          <cell r="B2098" t="str">
            <v>Closed</v>
          </cell>
          <cell r="C2098" t="str">
            <v>CONSOL INV-ADV BB-TOWER II</v>
          </cell>
        </row>
        <row r="2099">
          <cell r="A2099" t="str">
            <v>16010210</v>
          </cell>
          <cell r="B2099" t="str">
            <v>Closed</v>
          </cell>
          <cell r="C2099" t="str">
            <v>CONSOL INV-ADV BB-TOWERS II</v>
          </cell>
        </row>
        <row r="2100">
          <cell r="A2100" t="str">
            <v>16010215</v>
          </cell>
          <cell r="B2100" t="str">
            <v>Closed</v>
          </cell>
          <cell r="C2100" t="str">
            <v>CONSOL INV-ADV BB-TYLERDALE</v>
          </cell>
        </row>
        <row r="2101">
          <cell r="A2101" t="str">
            <v>16010220</v>
          </cell>
          <cell r="B2101" t="str">
            <v>Closed</v>
          </cell>
          <cell r="C2101" t="str">
            <v>CONSOL INV-ADV BB-WEST ALA</v>
          </cell>
        </row>
        <row r="2102">
          <cell r="A2102" t="str">
            <v>16010225</v>
          </cell>
          <cell r="B2102" t="str">
            <v>Closed</v>
          </cell>
          <cell r="C2102" t="str">
            <v>CONSOL INV-ADV BB-WESTFORK</v>
          </cell>
        </row>
        <row r="2103">
          <cell r="A2103" t="str">
            <v>16010227</v>
          </cell>
          <cell r="B2103" t="str">
            <v>Closed</v>
          </cell>
          <cell r="C2103" t="str">
            <v>CONSOL INV-ADV BB-WP LAND HOLDINGS</v>
          </cell>
        </row>
        <row r="2104">
          <cell r="A2104" t="str">
            <v>16010230</v>
          </cell>
          <cell r="B2104" t="str">
            <v>Closed</v>
          </cell>
          <cell r="C2104" t="str">
            <v>CONSOL INV-BB-ACCT</v>
          </cell>
        </row>
        <row r="2105">
          <cell r="A2105" t="str">
            <v>16010235</v>
          </cell>
          <cell r="B2105" t="str">
            <v>Closed</v>
          </cell>
          <cell r="C2105" t="str">
            <v>CONSOL INV-BB-ACLC</v>
          </cell>
        </row>
        <row r="2106">
          <cell r="A2106" t="str">
            <v>16010238</v>
          </cell>
          <cell r="B2106" t="str">
            <v>Closed</v>
          </cell>
          <cell r="C2106" t="str">
            <v>CONSOL INV-BB-ALBANY PORT</v>
          </cell>
        </row>
        <row r="2107">
          <cell r="A2107" t="str">
            <v>16010240</v>
          </cell>
          <cell r="B2107" t="str">
            <v>Open</v>
          </cell>
          <cell r="C2107" t="str">
            <v>CONSOL INV-BB-ANCHORAGE</v>
          </cell>
        </row>
        <row r="2108">
          <cell r="A2108" t="str">
            <v>16010242</v>
          </cell>
          <cell r="B2108" t="str">
            <v>Open</v>
          </cell>
          <cell r="C2108" t="str">
            <v>CONSOL INV-BB-ASIA</v>
          </cell>
        </row>
        <row r="2109">
          <cell r="A2109" t="str">
            <v>16010245</v>
          </cell>
          <cell r="B2109" t="str">
            <v>Open</v>
          </cell>
          <cell r="C2109" t="str">
            <v>CONSOL INV-BB-BIDS</v>
          </cell>
        </row>
        <row r="2110">
          <cell r="A2110" t="str">
            <v>16010246</v>
          </cell>
          <cell r="B2110" t="str">
            <v>Closed</v>
          </cell>
          <cell r="C2110" t="str">
            <v>CONSOL INV-BB-BARO</v>
          </cell>
        </row>
        <row r="2111">
          <cell r="A2111" t="str">
            <v>16010248</v>
          </cell>
          <cell r="B2111" t="str">
            <v>Open</v>
          </cell>
          <cell r="C2111" t="str">
            <v>CONSOL INV-BB-BPIC</v>
          </cell>
        </row>
        <row r="2112">
          <cell r="A2112" t="str">
            <v>16010250</v>
          </cell>
          <cell r="B2112" t="str">
            <v>Open</v>
          </cell>
          <cell r="C2112" t="str">
            <v>CONSOL INV-BB-CBRZ</v>
          </cell>
        </row>
        <row r="2113">
          <cell r="A2113" t="str">
            <v>16010255</v>
          </cell>
          <cell r="B2113" t="str">
            <v>Open</v>
          </cell>
          <cell r="C2113" t="str">
            <v>CONSOL INV-BB-CBUS</v>
          </cell>
        </row>
        <row r="2114">
          <cell r="A2114" t="str">
            <v>16010258</v>
          </cell>
          <cell r="B2114" t="str">
            <v>Open</v>
          </cell>
          <cell r="C2114" t="str">
            <v>CONSOL INV-BB-CCLC</v>
          </cell>
        </row>
        <row r="2115">
          <cell r="A2115" t="str">
            <v>16010260</v>
          </cell>
          <cell r="B2115" t="str">
            <v>Open</v>
          </cell>
          <cell r="C2115" t="str">
            <v>CONSOL INV-BB-CHINA</v>
          </cell>
        </row>
        <row r="2116">
          <cell r="A2116" t="str">
            <v>16010265</v>
          </cell>
          <cell r="B2116" t="str">
            <v>Open</v>
          </cell>
          <cell r="C2116" t="str">
            <v>CONSOL INV-BB-CMEX</v>
          </cell>
        </row>
        <row r="2117">
          <cell r="A2117" t="str">
            <v>16010267</v>
          </cell>
          <cell r="B2117" t="str">
            <v>Open</v>
          </cell>
          <cell r="C2117" t="str">
            <v>CONSOL INV-BB-CNHC</v>
          </cell>
        </row>
        <row r="2118">
          <cell r="A2118" t="str">
            <v>16010270</v>
          </cell>
          <cell r="B2118" t="str">
            <v>Open</v>
          </cell>
          <cell r="C2118" t="str">
            <v>CONSOL INV-BB-CRHC</v>
          </cell>
        </row>
        <row r="2119">
          <cell r="A2119" t="str">
            <v>16010275</v>
          </cell>
          <cell r="B2119" t="str">
            <v>Open</v>
          </cell>
          <cell r="C2119" t="str">
            <v>CONSOL INV-BB-CSRP</v>
          </cell>
        </row>
        <row r="2120">
          <cell r="A2120" t="str">
            <v>16010276</v>
          </cell>
          <cell r="B2120" t="str">
            <v>Open</v>
          </cell>
          <cell r="C2120" t="str">
            <v>CONSOL INV-BB-CSX INTL BARGE</v>
          </cell>
        </row>
        <row r="2121">
          <cell r="A2121" t="str">
            <v>16010277</v>
          </cell>
          <cell r="B2121" t="str">
            <v>Closed</v>
          </cell>
          <cell r="C2121" t="str">
            <v>CONSOL INV-BB-CSXJ</v>
          </cell>
        </row>
        <row r="2122">
          <cell r="A2122" t="str">
            <v>16010280</v>
          </cell>
          <cell r="B2122" t="str">
            <v>Open</v>
          </cell>
          <cell r="C2122" t="str">
            <v>CONSOL INV-BB-CSXL</v>
          </cell>
        </row>
        <row r="2123">
          <cell r="A2123" t="str">
            <v>16010282</v>
          </cell>
          <cell r="B2123" t="str">
            <v>Closed</v>
          </cell>
          <cell r="C2123" t="str">
            <v>CONSOL INV-BB-CSX ORIENT</v>
          </cell>
        </row>
        <row r="2124">
          <cell r="A2124" t="str">
            <v>16010285</v>
          </cell>
          <cell r="B2124" t="str">
            <v>Open</v>
          </cell>
          <cell r="C2124" t="str">
            <v>CONSOL INV-BB-CSXT</v>
          </cell>
        </row>
        <row r="2125">
          <cell r="A2125" t="str">
            <v>16010288</v>
          </cell>
          <cell r="B2125" t="str">
            <v>Closed</v>
          </cell>
          <cell r="C2125" t="str">
            <v>CONSOL INV-BB-CSXWT</v>
          </cell>
        </row>
        <row r="2126">
          <cell r="A2126" t="str">
            <v>16010290</v>
          </cell>
          <cell r="B2126" t="str">
            <v>Closed</v>
          </cell>
          <cell r="C2126" t="str">
            <v>CONSOL INV-BB-CTIC</v>
          </cell>
        </row>
        <row r="2127">
          <cell r="A2127" t="str">
            <v>16010292</v>
          </cell>
          <cell r="B2127" t="str">
            <v>Closed</v>
          </cell>
          <cell r="C2127" t="str">
            <v>CONSOL INV-BB-CTIH</v>
          </cell>
        </row>
        <row r="2128">
          <cell r="A2128" t="str">
            <v>16010295</v>
          </cell>
          <cell r="B2128" t="str">
            <v>Open</v>
          </cell>
          <cell r="C2128" t="str">
            <v>CONSOL INV-BB-CTRC</v>
          </cell>
        </row>
        <row r="2129">
          <cell r="A2129" t="str">
            <v>16010296</v>
          </cell>
          <cell r="B2129" t="str">
            <v>Open</v>
          </cell>
          <cell r="C2129" t="str">
            <v>CONSOL INV-BB-CVES</v>
          </cell>
        </row>
        <row r="2130">
          <cell r="A2130" t="str">
            <v>16010298</v>
          </cell>
          <cell r="B2130" t="str">
            <v>Open</v>
          </cell>
          <cell r="C2130" t="str">
            <v>CONSOL INV-BB-EQPT</v>
          </cell>
        </row>
        <row r="2131">
          <cell r="A2131" t="str">
            <v>16010299</v>
          </cell>
          <cell r="B2131" t="str">
            <v>Open</v>
          </cell>
          <cell r="C2131" t="str">
            <v>CONSOL INV-BB-CRMC</v>
          </cell>
        </row>
        <row r="2132">
          <cell r="A2132" t="str">
            <v>16010300</v>
          </cell>
          <cell r="B2132" t="str">
            <v>Open</v>
          </cell>
          <cell r="C2132" t="str">
            <v>CONSOL INV-BB-EUROPE</v>
          </cell>
        </row>
        <row r="2133">
          <cell r="A2133" t="str">
            <v>16010305</v>
          </cell>
          <cell r="B2133" t="str">
            <v>Open</v>
          </cell>
          <cell r="C2133" t="str">
            <v>CONSOL INV-BB-GREEN ACQUIS</v>
          </cell>
        </row>
        <row r="2134">
          <cell r="A2134" t="str">
            <v>16010310</v>
          </cell>
          <cell r="B2134" t="str">
            <v>Open</v>
          </cell>
          <cell r="C2134" t="str">
            <v>CONSOL INV-BB-GRNB</v>
          </cell>
        </row>
        <row r="2135">
          <cell r="A2135" t="str">
            <v>16010315</v>
          </cell>
          <cell r="B2135" t="str">
            <v>Closed</v>
          </cell>
          <cell r="C2135" t="str">
            <v>CONSOL INV-BB-GRTE</v>
          </cell>
        </row>
        <row r="2136">
          <cell r="A2136" t="str">
            <v>16010320</v>
          </cell>
          <cell r="B2136" t="str">
            <v>Open</v>
          </cell>
          <cell r="C2136" t="str">
            <v>CONSOL INV-BB-INSR</v>
          </cell>
        </row>
        <row r="2137">
          <cell r="A2137" t="str">
            <v>16010325</v>
          </cell>
          <cell r="B2137" t="str">
            <v>Open</v>
          </cell>
          <cell r="C2137" t="str">
            <v>CONSOL INV-BB-INTERMODAL</v>
          </cell>
        </row>
        <row r="2138">
          <cell r="A2138" t="str">
            <v>16010330</v>
          </cell>
          <cell r="B2138" t="str">
            <v>Open</v>
          </cell>
          <cell r="C2138" t="str">
            <v>CONSOL INV-BB-IPIN</v>
          </cell>
        </row>
        <row r="2139">
          <cell r="A2139" t="str">
            <v>16010335</v>
          </cell>
          <cell r="B2139" t="str">
            <v>Open</v>
          </cell>
          <cell r="C2139" t="str">
            <v>CONSOL INV-BB-J CTR REALTY</v>
          </cell>
        </row>
        <row r="2140">
          <cell r="A2140" t="str">
            <v>16010340</v>
          </cell>
          <cell r="B2140" t="str">
            <v>Closed</v>
          </cell>
          <cell r="C2140" t="str">
            <v>DISABLED</v>
          </cell>
        </row>
        <row r="2141">
          <cell r="A2141" t="str">
            <v>16010341</v>
          </cell>
          <cell r="B2141" t="str">
            <v>Closed</v>
          </cell>
          <cell r="C2141" t="str">
            <v>CONSOL INV-BB-RUSS</v>
          </cell>
        </row>
        <row r="2142">
          <cell r="A2142" t="str">
            <v>16010342</v>
          </cell>
          <cell r="B2142" t="str">
            <v>Closed</v>
          </cell>
          <cell r="C2142" t="str">
            <v>CONSOL INV-BB-SL ITALIA</v>
          </cell>
        </row>
        <row r="2143">
          <cell r="A2143" t="str">
            <v>16010343</v>
          </cell>
          <cell r="B2143" t="str">
            <v>Closed</v>
          </cell>
          <cell r="C2143" t="str">
            <v>CONSOL INV-BB-NYC INV</v>
          </cell>
        </row>
        <row r="2144">
          <cell r="A2144" t="str">
            <v>16010344</v>
          </cell>
          <cell r="B2144" t="str">
            <v>Open</v>
          </cell>
          <cell r="C2144" t="str">
            <v>CONSOL INV-BB-NYC PROPERTIES</v>
          </cell>
        </row>
        <row r="2145">
          <cell r="A2145" t="str">
            <v>16010345</v>
          </cell>
          <cell r="B2145" t="str">
            <v>Open</v>
          </cell>
          <cell r="C2145" t="str">
            <v>CONSOL INV-BB-SL ORIENT</v>
          </cell>
        </row>
        <row r="2146">
          <cell r="A2146" t="str">
            <v>16010346</v>
          </cell>
          <cell r="B2146" t="str">
            <v>Open</v>
          </cell>
          <cell r="C2146" t="str">
            <v>CONSOL INV-EQ-BB-OSPRE</v>
          </cell>
        </row>
        <row r="2147">
          <cell r="A2147" t="str">
            <v>16010350</v>
          </cell>
          <cell r="B2147" t="str">
            <v>Open</v>
          </cell>
          <cell r="C2147" t="str">
            <v>CONSOL INV-BB-SLND</v>
          </cell>
        </row>
        <row r="2148">
          <cell r="A2148" t="str">
            <v>16010352</v>
          </cell>
          <cell r="B2148" t="str">
            <v>Closed</v>
          </cell>
          <cell r="C2148" t="str">
            <v>CONSOL INV-BB-SLAT</v>
          </cell>
        </row>
        <row r="2149">
          <cell r="A2149" t="str">
            <v>16010353</v>
          </cell>
          <cell r="B2149" t="str">
            <v>Closed</v>
          </cell>
          <cell r="C2149" t="str">
            <v>CONSOL INV-BB-S/L RUSS TERM</v>
          </cell>
        </row>
        <row r="2150">
          <cell r="A2150" t="str">
            <v>16010355</v>
          </cell>
          <cell r="B2150" t="str">
            <v>Open</v>
          </cell>
          <cell r="C2150" t="str">
            <v>CONSOL INV-BB-STARR</v>
          </cell>
        </row>
        <row r="2151">
          <cell r="A2151" t="str">
            <v>16010356</v>
          </cell>
          <cell r="B2151" t="str">
            <v>Open</v>
          </cell>
          <cell r="C2151" t="str">
            <v>CONSOL INV-BB-STL&amp;A</v>
          </cell>
        </row>
        <row r="2152">
          <cell r="A2152" t="str">
            <v>16010360</v>
          </cell>
          <cell r="B2152" t="str">
            <v>Open</v>
          </cell>
          <cell r="C2152" t="str">
            <v>CONSOL INV-BB-SUPRA</v>
          </cell>
        </row>
        <row r="2153">
          <cell r="A2153" t="str">
            <v>16010365</v>
          </cell>
          <cell r="B2153" t="str">
            <v>Open</v>
          </cell>
          <cell r="C2153" t="str">
            <v>CONSOL INV-BB-TDSI</v>
          </cell>
        </row>
        <row r="2154">
          <cell r="A2154" t="str">
            <v>16010370</v>
          </cell>
          <cell r="B2154" t="str">
            <v>Open</v>
          </cell>
          <cell r="C2154" t="str">
            <v>CONSOL INV-BB-TECH</v>
          </cell>
        </row>
        <row r="2155">
          <cell r="A2155" t="str">
            <v>16010375</v>
          </cell>
          <cell r="B2155" t="str">
            <v>Open</v>
          </cell>
          <cell r="C2155" t="str">
            <v>CONSOL INV-BB-YUKON PAC</v>
          </cell>
        </row>
        <row r="2156">
          <cell r="A2156" t="str">
            <v>16010380</v>
          </cell>
          <cell r="B2156" t="str">
            <v>Closed</v>
          </cell>
          <cell r="C2156" t="str">
            <v>CONSOL INV-BOND BB-A&amp;W</v>
          </cell>
        </row>
        <row r="2157">
          <cell r="A2157" t="str">
            <v>16010382</v>
          </cell>
          <cell r="B2157" t="str">
            <v>Closed</v>
          </cell>
          <cell r="C2157" t="str">
            <v>CONSOL INV-BOND BB-B&amp;CV RR</v>
          </cell>
        </row>
        <row r="2158">
          <cell r="A2158" t="str">
            <v>16010385</v>
          </cell>
          <cell r="B2158" t="str">
            <v>Closed</v>
          </cell>
          <cell r="C2158" t="str">
            <v>DISABLED</v>
          </cell>
        </row>
        <row r="2159">
          <cell r="A2159" t="str">
            <v>16010387</v>
          </cell>
          <cell r="B2159" t="str">
            <v>Closed</v>
          </cell>
          <cell r="C2159" t="str">
            <v>CONSOL INV-CL BB-FGM</v>
          </cell>
        </row>
        <row r="2160">
          <cell r="A2160" t="str">
            <v>16010390</v>
          </cell>
          <cell r="B2160" t="str">
            <v>Closed</v>
          </cell>
          <cell r="C2160" t="str">
            <v>CONSOL INV-CL BB-H&amp;M JT VENTURE</v>
          </cell>
        </row>
        <row r="2161">
          <cell r="A2161" t="str">
            <v>16010393</v>
          </cell>
          <cell r="B2161" t="str">
            <v>Open</v>
          </cell>
          <cell r="C2161" t="str">
            <v>CONSOL INV-ELIM-BB</v>
          </cell>
        </row>
        <row r="2162">
          <cell r="A2162" t="str">
            <v>16010394</v>
          </cell>
          <cell r="B2162" t="str">
            <v>Closed</v>
          </cell>
          <cell r="C2162" t="str">
            <v>DISABLED</v>
          </cell>
        </row>
        <row r="2163">
          <cell r="A2163" t="str">
            <v>16010395</v>
          </cell>
          <cell r="B2163" t="str">
            <v>Closed</v>
          </cell>
          <cell r="C2163" t="str">
            <v>CONSOL INV-EQ BB-CCLC</v>
          </cell>
        </row>
        <row r="2164">
          <cell r="A2164" t="str">
            <v>16010396</v>
          </cell>
          <cell r="B2164" t="str">
            <v>Closed</v>
          </cell>
          <cell r="C2164" t="str">
            <v>CONSOL-INV-EQ-BB-CDSC</v>
          </cell>
        </row>
        <row r="2165">
          <cell r="A2165" t="str">
            <v>16010397</v>
          </cell>
          <cell r="B2165" t="str">
            <v>Closed</v>
          </cell>
          <cell r="C2165" t="str">
            <v>CONSOL INV-EQ BB-CVES</v>
          </cell>
        </row>
        <row r="2166">
          <cell r="A2166" t="str">
            <v>16010400</v>
          </cell>
          <cell r="B2166" t="str">
            <v>Closed</v>
          </cell>
          <cell r="C2166" t="str">
            <v>CONSOL INV-EQ BB-CYBER&amp;SYS</v>
          </cell>
        </row>
        <row r="2167">
          <cell r="A2167" t="str">
            <v>16010402</v>
          </cell>
          <cell r="B2167" t="str">
            <v>Closed</v>
          </cell>
          <cell r="C2167" t="str">
            <v>CONSOL INV-EQ BB-EQPT</v>
          </cell>
        </row>
        <row r="2168">
          <cell r="A2168" t="str">
            <v>16010405</v>
          </cell>
          <cell r="B2168" t="str">
            <v>Closed</v>
          </cell>
          <cell r="C2168" t="str">
            <v>DISABLED</v>
          </cell>
        </row>
        <row r="2169">
          <cell r="A2169" t="str">
            <v>16010410</v>
          </cell>
          <cell r="B2169" t="str">
            <v>Open</v>
          </cell>
          <cell r="C2169" t="str">
            <v>CONSOL INV-EQ BB-FGMR UITY</v>
          </cell>
        </row>
        <row r="2170">
          <cell r="A2170" t="str">
            <v>16010415</v>
          </cell>
          <cell r="B2170" t="str">
            <v>Open</v>
          </cell>
          <cell r="C2170" t="str">
            <v>CONSOL INV-EQ BB-FRUIT GROW</v>
          </cell>
        </row>
        <row r="2171">
          <cell r="A2171" t="str">
            <v>16010420</v>
          </cell>
          <cell r="B2171" t="str">
            <v>Closed</v>
          </cell>
          <cell r="C2171" t="str">
            <v>CONSOL INV-EQ BB-H&amp;M JV UITY</v>
          </cell>
        </row>
        <row r="2172">
          <cell r="A2172" t="str">
            <v>16010425</v>
          </cell>
          <cell r="B2172" t="str">
            <v>Closed</v>
          </cell>
          <cell r="C2172" t="str">
            <v>CONSOL INV-EQ BB-HKER HOMES</v>
          </cell>
        </row>
        <row r="2173">
          <cell r="A2173" t="str">
            <v>16010430</v>
          </cell>
          <cell r="B2173" t="str">
            <v>Closed</v>
          </cell>
          <cell r="C2173" t="str">
            <v>CONSOL INV-EQ BB-J CTR DEV UITY</v>
          </cell>
        </row>
        <row r="2174">
          <cell r="A2174" t="str">
            <v>16010435</v>
          </cell>
          <cell r="B2174" t="str">
            <v>Open</v>
          </cell>
          <cell r="C2174" t="str">
            <v>CONSOL INV-EQ BB-N BANK DEV</v>
          </cell>
        </row>
        <row r="2175">
          <cell r="A2175" t="str">
            <v>16010436</v>
          </cell>
          <cell r="B2175" t="str">
            <v>Open</v>
          </cell>
          <cell r="C2175" t="str">
            <v>CONSOL INV-EQ BB-CSX RESIDUAL</v>
          </cell>
        </row>
        <row r="2176">
          <cell r="A2176" t="str">
            <v>16010437</v>
          </cell>
          <cell r="B2176" t="str">
            <v>Closed</v>
          </cell>
          <cell r="C2176" t="str">
            <v>CONSOL INV-EQ BB-RWI II</v>
          </cell>
        </row>
        <row r="2177">
          <cell r="A2177" t="str">
            <v>16010438</v>
          </cell>
          <cell r="B2177" t="str">
            <v>Closed</v>
          </cell>
          <cell r="C2177" t="str">
            <v>CONSOL INV-EQ BB-SLAT</v>
          </cell>
        </row>
        <row r="2178">
          <cell r="A2178" t="str">
            <v>16010440</v>
          </cell>
          <cell r="B2178" t="str">
            <v>Closed</v>
          </cell>
          <cell r="C2178" t="str">
            <v>CONSOL INV-EQ BB-TRANSCONT</v>
          </cell>
        </row>
        <row r="2179">
          <cell r="A2179" t="str">
            <v>16010445</v>
          </cell>
          <cell r="B2179" t="str">
            <v>Open</v>
          </cell>
          <cell r="C2179" t="str">
            <v>CONSOL INV-EQ BB-TRANSKY</v>
          </cell>
        </row>
        <row r="2180">
          <cell r="A2180" t="str">
            <v>16010447</v>
          </cell>
          <cell r="B2180" t="str">
            <v>Open</v>
          </cell>
          <cell r="C2180" t="str">
            <v>CONSOL INV-EQ BB-WP LAND HOLDING</v>
          </cell>
        </row>
        <row r="2181">
          <cell r="A2181" t="str">
            <v>16010450</v>
          </cell>
          <cell r="B2181" t="str">
            <v>Closed</v>
          </cell>
          <cell r="C2181" t="str">
            <v>CONSOL INV-NOTE BB-3 RIVERS</v>
          </cell>
        </row>
        <row r="2182">
          <cell r="A2182" t="str">
            <v>16010455</v>
          </cell>
          <cell r="B2182" t="str">
            <v>Closed</v>
          </cell>
          <cell r="C2182" t="str">
            <v>CONSOL INV-NOTE BB-BOCA BAY</v>
          </cell>
        </row>
        <row r="2183">
          <cell r="A2183" t="str">
            <v>16010460</v>
          </cell>
          <cell r="B2183" t="str">
            <v>Closed</v>
          </cell>
          <cell r="C2183" t="str">
            <v>CONSOL INV-NOTE BB-CSX REALTY</v>
          </cell>
        </row>
        <row r="2184">
          <cell r="A2184" t="str">
            <v>16010465</v>
          </cell>
          <cell r="B2184" t="str">
            <v>Closed</v>
          </cell>
          <cell r="C2184" t="str">
            <v>CONSOL INV-NOTE BB-CSXT DEM</v>
          </cell>
        </row>
        <row r="2185">
          <cell r="A2185" t="str">
            <v>16010470</v>
          </cell>
          <cell r="B2185" t="str">
            <v>Closed</v>
          </cell>
          <cell r="C2185" t="str">
            <v>CONSOL INV-NOTE BB-ECKINGTON</v>
          </cell>
        </row>
        <row r="2186">
          <cell r="A2186" t="str">
            <v>16010475</v>
          </cell>
          <cell r="B2186" t="str">
            <v>Closed</v>
          </cell>
          <cell r="C2186" t="str">
            <v>CONSOL INV-NOTE BB-FRANK PT</v>
          </cell>
        </row>
        <row r="2187">
          <cell r="A2187" t="str">
            <v>16010480</v>
          </cell>
          <cell r="B2187" t="str">
            <v>Closed</v>
          </cell>
          <cell r="C2187" t="str">
            <v>CONSOL INV-NOTE BB-H&amp;M JV</v>
          </cell>
        </row>
        <row r="2188">
          <cell r="A2188" t="str">
            <v>16010483</v>
          </cell>
          <cell r="B2188" t="str">
            <v>Closed</v>
          </cell>
          <cell r="C2188" t="str">
            <v>CONSOL INV-NOTE BB-HBS</v>
          </cell>
        </row>
        <row r="2189">
          <cell r="A2189" t="str">
            <v>16010484</v>
          </cell>
          <cell r="B2189" t="str">
            <v>Closed</v>
          </cell>
          <cell r="C2189" t="str">
            <v>CONSOL INV-NOTE BB-RDC-FRANK PT</v>
          </cell>
        </row>
        <row r="2190">
          <cell r="A2190" t="str">
            <v>16010485</v>
          </cell>
          <cell r="B2190" t="str">
            <v>Closed</v>
          </cell>
          <cell r="C2190" t="str">
            <v>CONSOL INV-BB-GREEN MERGER</v>
          </cell>
        </row>
        <row r="2191">
          <cell r="A2191" t="str">
            <v>16010490</v>
          </cell>
          <cell r="B2191" t="str">
            <v>Closed</v>
          </cell>
          <cell r="C2191" t="str">
            <v>CONSOL INV-NOTE BB-LAKE E&amp;DET</v>
          </cell>
        </row>
        <row r="2192">
          <cell r="A2192" t="str">
            <v>16010495</v>
          </cell>
          <cell r="B2192" t="str">
            <v>Closed</v>
          </cell>
          <cell r="C2192" t="str">
            <v>CONSOL INV-OTH BB-B&amp;CV</v>
          </cell>
        </row>
        <row r="2193">
          <cell r="A2193" t="str">
            <v>16010500</v>
          </cell>
          <cell r="B2193" t="str">
            <v>Closed</v>
          </cell>
          <cell r="C2193" t="str">
            <v>CONSOL INV-BB-RAIL BENEFITS CO</v>
          </cell>
        </row>
        <row r="2194">
          <cell r="A2194" t="str">
            <v>16010505</v>
          </cell>
          <cell r="B2194" t="str">
            <v>Closed</v>
          </cell>
          <cell r="C2194" t="str">
            <v>CONSOL INV-ST BB-3 RIVERS RR</v>
          </cell>
        </row>
        <row r="2195">
          <cell r="A2195" t="str">
            <v>16010508</v>
          </cell>
          <cell r="B2195" t="str">
            <v>Closed</v>
          </cell>
          <cell r="C2195" t="str">
            <v>DISABLE BUT CAN USE ACCT # AGAIN</v>
          </cell>
        </row>
        <row r="2196">
          <cell r="A2196" t="str">
            <v>16010510</v>
          </cell>
          <cell r="B2196" t="str">
            <v>Closed</v>
          </cell>
          <cell r="C2196" t="str">
            <v>CONSOL INV-ST BB-ALLEG&amp;WESTERN</v>
          </cell>
        </row>
        <row r="2197">
          <cell r="A2197" t="str">
            <v>16010515</v>
          </cell>
          <cell r="B2197" t="str">
            <v>Closed</v>
          </cell>
          <cell r="C2197" t="str">
            <v>CONSOL INV-ST BB-ATLANTIC L&amp;I</v>
          </cell>
        </row>
        <row r="2198">
          <cell r="A2198" t="str">
            <v>16010517</v>
          </cell>
          <cell r="B2198" t="str">
            <v>Closed</v>
          </cell>
          <cell r="C2198" t="str">
            <v>CONSOL INV-ST BB-B&amp;CV 5%</v>
          </cell>
        </row>
        <row r="2199">
          <cell r="A2199" t="str">
            <v>16010520</v>
          </cell>
          <cell r="B2199" t="str">
            <v>Closed</v>
          </cell>
          <cell r="C2199" t="str">
            <v>CONSOL INV-ST BB-B&amp;C V 7%</v>
          </cell>
        </row>
        <row r="2200">
          <cell r="A2200" t="str">
            <v>16010525</v>
          </cell>
          <cell r="B2200" t="str">
            <v>Closed</v>
          </cell>
          <cell r="C2200" t="str">
            <v>CONSOL INV-ST BB-B&amp;OCT RR</v>
          </cell>
        </row>
        <row r="2201">
          <cell r="A2201" t="str">
            <v>16010530</v>
          </cell>
          <cell r="B2201" t="str">
            <v>Closed</v>
          </cell>
          <cell r="C2201" t="str">
            <v>CONSOL INV-ST BB-BALT&amp;CUMBER V</v>
          </cell>
        </row>
        <row r="2202">
          <cell r="A2202" t="str">
            <v>16010535</v>
          </cell>
          <cell r="B2202" t="str">
            <v>Closed</v>
          </cell>
          <cell r="C2202" t="str">
            <v>CONSOL INV-ST BB-BOCA BAY PROP</v>
          </cell>
        </row>
        <row r="2203">
          <cell r="A2203" t="str">
            <v>16010540</v>
          </cell>
          <cell r="B2203" t="str">
            <v>Closed</v>
          </cell>
          <cell r="C2203" t="str">
            <v>CONSOL INV-ST BB-BR&amp;P CS</v>
          </cell>
        </row>
        <row r="2204">
          <cell r="A2204" t="str">
            <v>16010545</v>
          </cell>
          <cell r="B2204" t="str">
            <v>Closed</v>
          </cell>
          <cell r="C2204" t="str">
            <v>CONSOL INV-ST BB-BR&amp;P PS</v>
          </cell>
        </row>
        <row r="2205">
          <cell r="A2205" t="str">
            <v>16010548</v>
          </cell>
          <cell r="B2205" t="str">
            <v>Open</v>
          </cell>
          <cell r="C2205" t="str">
            <v>CONSOL INV-ST BB-BRWN</v>
          </cell>
        </row>
        <row r="2206">
          <cell r="A2206" t="str">
            <v>16010550</v>
          </cell>
          <cell r="B2206" t="str">
            <v>Closed</v>
          </cell>
          <cell r="C2206" t="str">
            <v>CONSOL INV-ST BB-CAPITAL MGMT</v>
          </cell>
        </row>
        <row r="2207">
          <cell r="A2207" t="str">
            <v>16010555</v>
          </cell>
          <cell r="B2207" t="str">
            <v>Closed</v>
          </cell>
          <cell r="C2207" t="str">
            <v>CONSOL INV-ST BB-CARROLLTON RR</v>
          </cell>
        </row>
        <row r="2208">
          <cell r="A2208" t="str">
            <v>1601055X</v>
          </cell>
          <cell r="B2208" t="str">
            <v>Closed</v>
          </cell>
          <cell r="C2208" t="str">
            <v>USE 10571220 CSX RES GT-BB</v>
          </cell>
        </row>
        <row r="2209">
          <cell r="A2209" t="str">
            <v>16010560</v>
          </cell>
          <cell r="B2209" t="str">
            <v>Closed</v>
          </cell>
          <cell r="C2209" t="str">
            <v>CONSOL INV-ST BB-CFSI</v>
          </cell>
        </row>
        <row r="2210">
          <cell r="A2210" t="str">
            <v>16010565</v>
          </cell>
          <cell r="B2210" t="str">
            <v>Closed</v>
          </cell>
          <cell r="C2210" t="str">
            <v>CONSOL INV-ST BB-CHESSIE COMP</v>
          </cell>
        </row>
        <row r="2211">
          <cell r="A2211" t="str">
            <v>16010570</v>
          </cell>
          <cell r="B2211" t="str">
            <v>Closed</v>
          </cell>
          <cell r="C2211" t="str">
            <v>CONSOL INV-ST BB-CINC INTER STOCK</v>
          </cell>
        </row>
        <row r="2212">
          <cell r="A2212" t="str">
            <v>16010575</v>
          </cell>
          <cell r="B2212" t="str">
            <v>Closed</v>
          </cell>
          <cell r="C2212" t="str">
            <v>CONSOL INV-ST BB-CLEV T&amp;V CS</v>
          </cell>
        </row>
        <row r="2213">
          <cell r="A2213" t="str">
            <v>16010580</v>
          </cell>
          <cell r="B2213" t="str">
            <v>Closed</v>
          </cell>
          <cell r="C2213" t="str">
            <v>CONSOL INV-ST BB-CLEV T&amp;V PS</v>
          </cell>
        </row>
        <row r="2214">
          <cell r="A2214" t="str">
            <v>16010585</v>
          </cell>
          <cell r="B2214" t="str">
            <v>Closed</v>
          </cell>
          <cell r="C2214" t="str">
            <v>CONSOL INV-ST BB-CLEVE T&amp;V COM</v>
          </cell>
        </row>
        <row r="2215">
          <cell r="A2215" t="str">
            <v>16010590</v>
          </cell>
          <cell r="B2215" t="str">
            <v>Closed</v>
          </cell>
          <cell r="C2215" t="str">
            <v>CONSOL INV-ST BB-CLEVE T&amp;V PREF</v>
          </cell>
        </row>
        <row r="2216">
          <cell r="A2216" t="str">
            <v>16010595</v>
          </cell>
          <cell r="B2216" t="str">
            <v>Closed</v>
          </cell>
          <cell r="C2216" t="str">
            <v>CONSOL INV-ST BB-CONRAIL</v>
          </cell>
        </row>
        <row r="2217">
          <cell r="A2217" t="str">
            <v>16010600</v>
          </cell>
          <cell r="B2217" t="str">
            <v>Open</v>
          </cell>
          <cell r="C2217" t="str">
            <v>CONSOL INV-ST BB-CSX LOG INF SERV</v>
          </cell>
        </row>
        <row r="2218">
          <cell r="A2218" t="str">
            <v>16010605</v>
          </cell>
          <cell r="B2218" t="str">
            <v>Closed</v>
          </cell>
          <cell r="C2218" t="str">
            <v>CONSOL INV-ST BB-CSX PROF SERV</v>
          </cell>
        </row>
        <row r="2219">
          <cell r="A2219" t="str">
            <v>1601060X</v>
          </cell>
          <cell r="B2219" t="str">
            <v>Closed</v>
          </cell>
          <cell r="C2219" t="str">
            <v>INV IN SUB-BB-CHINA</v>
          </cell>
        </row>
        <row r="2220">
          <cell r="A2220" t="str">
            <v>16010610</v>
          </cell>
          <cell r="B2220" t="str">
            <v>Closed</v>
          </cell>
          <cell r="C2220" t="str">
            <v>CONSOL INV-ST BB-CSX RESOURCE-GT</v>
          </cell>
        </row>
        <row r="2221">
          <cell r="A2221" t="str">
            <v>16010615</v>
          </cell>
          <cell r="B2221" t="str">
            <v>Closed</v>
          </cell>
          <cell r="C2221" t="str">
            <v>CONSOL INV-ST BB-CSX SERVICES</v>
          </cell>
        </row>
        <row r="2222">
          <cell r="A2222" t="str">
            <v>16010625</v>
          </cell>
          <cell r="B2222" t="str">
            <v>Closed</v>
          </cell>
          <cell r="C2222" t="str">
            <v>CONSOL INV-ST BB-CSX TOWER II</v>
          </cell>
        </row>
        <row r="2223">
          <cell r="A2223" t="str">
            <v>16010628</v>
          </cell>
          <cell r="B2223" t="str">
            <v>Closed</v>
          </cell>
          <cell r="C2223" t="str">
            <v>CONSOL INV-ST BB-CURTIS BAY COMPANY</v>
          </cell>
        </row>
        <row r="2224">
          <cell r="A2224" t="str">
            <v>16010630</v>
          </cell>
          <cell r="B2224" t="str">
            <v>Closed</v>
          </cell>
          <cell r="C2224" t="str">
            <v>CONSOL INV-ST BB-CYBER &amp; SYS</v>
          </cell>
        </row>
        <row r="2225">
          <cell r="A2225" t="str">
            <v>16010635</v>
          </cell>
          <cell r="B2225" t="str">
            <v>Closed</v>
          </cell>
          <cell r="C2225" t="str">
            <v>CONSOL INV-ST BB-CYBER&amp;SYS STOCK</v>
          </cell>
        </row>
        <row r="2226">
          <cell r="A2226" t="str">
            <v>16010640</v>
          </cell>
          <cell r="B2226" t="str">
            <v>Open</v>
          </cell>
          <cell r="C2226" t="str">
            <v>CONSOL INV-ST BB-DAY&amp;MICH CS</v>
          </cell>
        </row>
        <row r="2227">
          <cell r="A2227" t="str">
            <v>16010645</v>
          </cell>
          <cell r="B2227" t="str">
            <v>Closed</v>
          </cell>
          <cell r="C2227" t="str">
            <v>CONSOL INV-ST BB-DAY&amp;MICH PS</v>
          </cell>
        </row>
        <row r="2228">
          <cell r="A2228" t="str">
            <v>16010647</v>
          </cell>
          <cell r="B2228" t="str">
            <v>Closed</v>
          </cell>
          <cell r="C2228" t="str">
            <v>CONSOL INV-ST BB-DOCP HOLDINGS CORP</v>
          </cell>
        </row>
        <row r="2229">
          <cell r="A2229" t="str">
            <v>16010650</v>
          </cell>
          <cell r="B2229" t="str">
            <v>Closed</v>
          </cell>
          <cell r="C2229" t="str">
            <v>CONSOL INV-ST BB-ENGY RES&amp;LOG</v>
          </cell>
        </row>
        <row r="2230">
          <cell r="A2230" t="str">
            <v>16010655</v>
          </cell>
          <cell r="B2230" t="str">
            <v>Closed</v>
          </cell>
          <cell r="C2230" t="str">
            <v>CONSOL INV-ST BB-FGMR INC.</v>
          </cell>
        </row>
        <row r="2231">
          <cell r="A2231" t="str">
            <v>16010660</v>
          </cell>
          <cell r="B2231" t="str">
            <v>Closed</v>
          </cell>
          <cell r="C2231" t="str">
            <v>CONSOL INV-ST BB-FRANKLIN PT</v>
          </cell>
        </row>
        <row r="2232">
          <cell r="A2232" t="str">
            <v>16010665</v>
          </cell>
          <cell r="B2232" t="str">
            <v>Closed</v>
          </cell>
          <cell r="C2232" t="str">
            <v>CONSOL INV-ST BB-FRUIT GROWERS</v>
          </cell>
        </row>
        <row r="2233">
          <cell r="A2233" t="str">
            <v>16010670</v>
          </cell>
          <cell r="B2233" t="str">
            <v>Closed</v>
          </cell>
          <cell r="C2233" t="str">
            <v>CONSOL INV-ST BB-GAINS MIDLND ST</v>
          </cell>
        </row>
        <row r="2234">
          <cell r="A2234" t="str">
            <v>16010675</v>
          </cell>
          <cell r="B2234" t="str">
            <v>Closed</v>
          </cell>
          <cell r="C2234" t="str">
            <v>CONSOL INV-ST BB-GREEN MERGER</v>
          </cell>
        </row>
        <row r="2235">
          <cell r="A2235" t="str">
            <v>16010680</v>
          </cell>
          <cell r="B2235" t="str">
            <v>Closed</v>
          </cell>
          <cell r="C2235" t="str">
            <v>CONSOL INV-ST BB-H&amp;M VENTURES</v>
          </cell>
        </row>
        <row r="2236">
          <cell r="A2236" t="str">
            <v>16010685</v>
          </cell>
          <cell r="B2236" t="str">
            <v>Closed</v>
          </cell>
          <cell r="C2236" t="str">
            <v>CONSOL INV-ST BB-HKR BARNES 7</v>
          </cell>
        </row>
        <row r="2237">
          <cell r="A2237" t="str">
            <v>16010690</v>
          </cell>
          <cell r="B2237" t="str">
            <v>Closed</v>
          </cell>
          <cell r="C2237" t="str">
            <v>CONSOL INV-ST BB-HOLSTON LAND</v>
          </cell>
        </row>
        <row r="2238">
          <cell r="A2238" t="str">
            <v>16010695</v>
          </cell>
          <cell r="B2238" t="str">
            <v>Open</v>
          </cell>
          <cell r="C2238" t="str">
            <v>CONSOL INV-ST BB-HOME AVE RR</v>
          </cell>
        </row>
        <row r="2239">
          <cell r="A2239" t="str">
            <v>16010700</v>
          </cell>
          <cell r="B2239" t="str">
            <v>Closed</v>
          </cell>
          <cell r="C2239" t="str">
            <v>CONSOL INV-ST BB-HOOKER BARNES</v>
          </cell>
        </row>
        <row r="2240">
          <cell r="A2240" t="str">
            <v>16010705</v>
          </cell>
          <cell r="B2240" t="str">
            <v>Closed</v>
          </cell>
          <cell r="C2240" t="str">
            <v>CONSOL INV-ST BB-HOOKER CORE</v>
          </cell>
        </row>
        <row r="2241">
          <cell r="A2241" t="str">
            <v>16010710</v>
          </cell>
          <cell r="B2241" t="str">
            <v>Closed</v>
          </cell>
          <cell r="C2241" t="str">
            <v>CONSOL INV-ST BB-HOOKER HOMES</v>
          </cell>
        </row>
        <row r="2242">
          <cell r="A2242" t="str">
            <v>16010715</v>
          </cell>
          <cell r="B2242" t="str">
            <v>Closed</v>
          </cell>
          <cell r="C2242" t="str">
            <v>CONSOL INV-ST BB-HOOKER SILVER</v>
          </cell>
        </row>
        <row r="2243">
          <cell r="A2243" t="str">
            <v>16010720</v>
          </cell>
          <cell r="B2243" t="str">
            <v>Closed</v>
          </cell>
          <cell r="C2243" t="str">
            <v>CONSOL INV-ST BB-HOOKER TEN</v>
          </cell>
        </row>
        <row r="2244">
          <cell r="A2244" t="str">
            <v>16010725</v>
          </cell>
          <cell r="B2244" t="str">
            <v>Open</v>
          </cell>
          <cell r="C2244" t="str">
            <v>CONSOL INV-ST BB-JAMES CTR DEV</v>
          </cell>
        </row>
        <row r="2245">
          <cell r="A2245" t="str">
            <v>16010730</v>
          </cell>
          <cell r="B2245" t="str">
            <v>Closed</v>
          </cell>
          <cell r="C2245" t="str">
            <v>CONSOL INV-ST BB-JIM CTR RICHMOND</v>
          </cell>
        </row>
        <row r="2246">
          <cell r="A2246" t="str">
            <v>16010735</v>
          </cell>
          <cell r="B2246" t="str">
            <v>Open</v>
          </cell>
          <cell r="C2246" t="str">
            <v>CONSOL INV-ST BB-L&amp;N DEV STOCK</v>
          </cell>
        </row>
        <row r="2247">
          <cell r="A2247" t="str">
            <v>16010740</v>
          </cell>
          <cell r="B2247" t="str">
            <v>Closed</v>
          </cell>
          <cell r="C2247" t="str">
            <v>CONSOL INV-ST BB-L&amp;N INV</v>
          </cell>
        </row>
        <row r="2248">
          <cell r="A2248" t="str">
            <v>16010745</v>
          </cell>
          <cell r="B2248" t="str">
            <v>Closed</v>
          </cell>
          <cell r="C2248" t="str">
            <v>CONSOL INV-ST BB-LAKE ERIE&amp;DETROIT</v>
          </cell>
        </row>
        <row r="2249">
          <cell r="A2249" t="str">
            <v>16010750</v>
          </cell>
          <cell r="B2249" t="str">
            <v>Closed</v>
          </cell>
          <cell r="C2249" t="str">
            <v>CONSOL INV-ST BB-LAKELAND CTY CTR</v>
          </cell>
        </row>
        <row r="2250">
          <cell r="A2250" t="str">
            <v>16010755</v>
          </cell>
          <cell r="B2250" t="str">
            <v>Closed</v>
          </cell>
          <cell r="C2250" t="str">
            <v>CONSOL INV-ST BB-MAHONING SL</v>
          </cell>
        </row>
        <row r="2251">
          <cell r="A2251" t="str">
            <v>16010760</v>
          </cell>
          <cell r="B2251" t="str">
            <v>Closed</v>
          </cell>
          <cell r="C2251" t="str">
            <v>CONSOL INV-ST BB-MIDLAND UNITED CS</v>
          </cell>
        </row>
        <row r="2252">
          <cell r="A2252" t="str">
            <v>16010765</v>
          </cell>
          <cell r="B2252" t="str">
            <v>Closed</v>
          </cell>
          <cell r="C2252" t="str">
            <v>CONSOL INV-ST BB-N CHARELSTON T</v>
          </cell>
        </row>
        <row r="2253">
          <cell r="A2253" t="str">
            <v>16010770</v>
          </cell>
          <cell r="B2253" t="str">
            <v>Closed</v>
          </cell>
          <cell r="C2253" t="str">
            <v>CONSOL INV-ST BB-N CHARLES ST</v>
          </cell>
        </row>
        <row r="2254">
          <cell r="A2254" t="str">
            <v>16010775</v>
          </cell>
          <cell r="B2254" t="str">
            <v>Closed</v>
          </cell>
          <cell r="C2254" t="str">
            <v>CONSOL INV-ST BB-NONA BARNES</v>
          </cell>
        </row>
        <row r="2255">
          <cell r="A2255" t="str">
            <v>16010780</v>
          </cell>
          <cell r="B2255" t="str">
            <v>Closed</v>
          </cell>
          <cell r="C2255" t="str">
            <v>CONSOL INV-ST BB-NORTHBANK DEV</v>
          </cell>
        </row>
        <row r="2256">
          <cell r="A2256" t="str">
            <v>16010785</v>
          </cell>
          <cell r="B2256" t="str">
            <v>Closed</v>
          </cell>
          <cell r="C2256" t="str">
            <v>CONSOL INV-ST BB-RACELAND</v>
          </cell>
        </row>
        <row r="2257">
          <cell r="A2257" t="str">
            <v>16010790</v>
          </cell>
          <cell r="B2257" t="str">
            <v>Closed</v>
          </cell>
          <cell r="C2257" t="str">
            <v>CONSOL INV-ST BB-RAIL WAGON INC</v>
          </cell>
        </row>
        <row r="2258">
          <cell r="A2258" t="str">
            <v>16010795</v>
          </cell>
          <cell r="B2258" t="str">
            <v>Closed</v>
          </cell>
          <cell r="C2258" t="str">
            <v>CONSOL INV-ST BB-RDC PROJECTS</v>
          </cell>
        </row>
        <row r="2259">
          <cell r="A2259" t="str">
            <v>16010800</v>
          </cell>
          <cell r="B2259" t="str">
            <v>Closed</v>
          </cell>
          <cell r="C2259" t="str">
            <v>CONSOL INV-ST BB-RDC REALTY DEV</v>
          </cell>
        </row>
        <row r="2260">
          <cell r="A2260" t="str">
            <v>16010804</v>
          </cell>
          <cell r="B2260" t="str">
            <v>Open</v>
          </cell>
          <cell r="C2260" t="str">
            <v>CONSOL INV-ST BB-RDC WITH RDH</v>
          </cell>
        </row>
        <row r="2261">
          <cell r="A2261" t="str">
            <v>16010805</v>
          </cell>
          <cell r="B2261" t="str">
            <v>Closed</v>
          </cell>
          <cell r="C2261" t="str">
            <v>CONSOL INV-ST BB-RE DEV&amp;IMP BALT</v>
          </cell>
        </row>
        <row r="2262">
          <cell r="A2262" t="str">
            <v>16010810</v>
          </cell>
          <cell r="B2262" t="str">
            <v>Closed</v>
          </cell>
          <cell r="C2262" t="str">
            <v>CONSOL INV-ST BB-RF&amp;P RWY</v>
          </cell>
        </row>
        <row r="2263">
          <cell r="A2263" t="str">
            <v>16010815</v>
          </cell>
          <cell r="B2263" t="str">
            <v>Closed</v>
          </cell>
          <cell r="C2263" t="str">
            <v>CONSOL INV-ST BB-SCL RWY SUPPLY</v>
          </cell>
        </row>
        <row r="2264">
          <cell r="A2264" t="str">
            <v>16010820</v>
          </cell>
          <cell r="B2264" t="str">
            <v>Closed</v>
          </cell>
          <cell r="C2264" t="str">
            <v>CONSOL INV-ST BB-SIRC</v>
          </cell>
        </row>
        <row r="2265">
          <cell r="A2265" t="str">
            <v>16010823</v>
          </cell>
          <cell r="B2265" t="str">
            <v>Closed</v>
          </cell>
          <cell r="C2265" t="str">
            <v>CONSOL INV-ST BB-SLRC</v>
          </cell>
        </row>
        <row r="2266">
          <cell r="A2266" t="str">
            <v>16010825</v>
          </cell>
          <cell r="B2266" t="str">
            <v>Open</v>
          </cell>
          <cell r="C2266" t="str">
            <v>CONSOL INV-ST BB-TELECON INC.</v>
          </cell>
        </row>
        <row r="2267">
          <cell r="A2267" t="str">
            <v>16010830</v>
          </cell>
          <cell r="B2267" t="str">
            <v>Closed</v>
          </cell>
          <cell r="C2267" t="str">
            <v>CONSOL INV-ST BB-TERM REAL BALT ST</v>
          </cell>
        </row>
        <row r="2268">
          <cell r="A2268" t="str">
            <v>16010835</v>
          </cell>
          <cell r="B2268" t="str">
            <v>Closed</v>
          </cell>
          <cell r="C2268" t="str">
            <v>CONSOL INV-ST BB-TOLEDO ORE RR</v>
          </cell>
        </row>
        <row r="2269">
          <cell r="A2269" t="str">
            <v>16010840</v>
          </cell>
          <cell r="B2269" t="str">
            <v>Closed</v>
          </cell>
          <cell r="C2269" t="str">
            <v>CONSOL INV-ST BB-TRANSCON TERM</v>
          </cell>
        </row>
        <row r="2270">
          <cell r="A2270" t="str">
            <v>16010845</v>
          </cell>
          <cell r="B2270" t="str">
            <v>Closed</v>
          </cell>
          <cell r="C2270" t="str">
            <v>CONSOL INV-ST BB-TRANSKY RR</v>
          </cell>
        </row>
        <row r="2271">
          <cell r="A2271" t="str">
            <v>16010850</v>
          </cell>
          <cell r="B2271" t="str">
            <v>Closed</v>
          </cell>
          <cell r="C2271" t="str">
            <v>CONSOL INV-ST BB-TYLERDALE</v>
          </cell>
        </row>
        <row r="2272">
          <cell r="A2272" t="str">
            <v>16010855</v>
          </cell>
          <cell r="B2272" t="str">
            <v>Closed</v>
          </cell>
          <cell r="C2272" t="str">
            <v>CONSOL INV-ST BB-WEST RWY AL</v>
          </cell>
        </row>
        <row r="2273">
          <cell r="A2273" t="str">
            <v>16010860</v>
          </cell>
          <cell r="B2273" t="str">
            <v>Closed</v>
          </cell>
          <cell r="C2273" t="str">
            <v>CONSOL INV-ST BB-WESTFORK PROP</v>
          </cell>
        </row>
        <row r="2274">
          <cell r="A2274" t="str">
            <v>16010865</v>
          </cell>
          <cell r="B2274" t="str">
            <v>Open</v>
          </cell>
          <cell r="C2274" t="str">
            <v>CONSOL INV-ST BB-YUKON LTD STOCK</v>
          </cell>
        </row>
        <row r="2275">
          <cell r="A2275" t="str">
            <v>1601086X</v>
          </cell>
          <cell r="B2275" t="str">
            <v>Closed</v>
          </cell>
          <cell r="C2275" t="str">
            <v>TERM REALTY-BALTIMORE CO-BB</v>
          </cell>
        </row>
        <row r="2276">
          <cell r="A2276" t="str">
            <v>16010870</v>
          </cell>
          <cell r="B2276" t="str">
            <v>Open</v>
          </cell>
          <cell r="C2276" t="str">
            <v>CONSOL INV-EQ-BB-OTL</v>
          </cell>
        </row>
        <row r="2277">
          <cell r="A2277" t="str">
            <v>1601087X</v>
          </cell>
          <cell r="B2277" t="str">
            <v>Closed</v>
          </cell>
          <cell r="C2277" t="str">
            <v>MIDLAND UNITED CORP-PREF STO</v>
          </cell>
        </row>
        <row r="2278">
          <cell r="A2278" t="str">
            <v>16010880</v>
          </cell>
          <cell r="B2278" t="str">
            <v>Open</v>
          </cell>
          <cell r="C2278" t="str">
            <v>CONSOL INV-EQ-BB-CSX ORIENT LTD</v>
          </cell>
        </row>
        <row r="2279">
          <cell r="A2279" t="str">
            <v>1601088X</v>
          </cell>
          <cell r="B2279" t="str">
            <v>Closed</v>
          </cell>
          <cell r="C2279" t="str">
            <v>ADRIAN REALTY CO-BB</v>
          </cell>
        </row>
        <row r="2280">
          <cell r="A2280" t="str">
            <v>16010890</v>
          </cell>
          <cell r="B2280" t="str">
            <v>Open</v>
          </cell>
          <cell r="C2280" t="str">
            <v>CONSOL INV-EQ-BB-OBLSM</v>
          </cell>
        </row>
        <row r="2281">
          <cell r="A2281" t="str">
            <v>1601089X</v>
          </cell>
          <cell r="B2281" t="str">
            <v>Closed</v>
          </cell>
          <cell r="C2281" t="str">
            <v>CSXT-BEG BAL-</v>
          </cell>
        </row>
        <row r="2282">
          <cell r="A2282" t="str">
            <v>16010900</v>
          </cell>
          <cell r="B2282" t="str">
            <v>Open</v>
          </cell>
          <cell r="C2282" t="str">
            <v>CONSOL INV-EQ-BB-CSX ASIA LTD</v>
          </cell>
        </row>
        <row r="2283">
          <cell r="A2283" t="str">
            <v>1601090X</v>
          </cell>
          <cell r="B2283" t="str">
            <v>Closed</v>
          </cell>
          <cell r="C2283" t="str">
            <v>CHARLOTTE DOCK CO-BEG BAL</v>
          </cell>
        </row>
        <row r="2284">
          <cell r="A2284" t="str">
            <v>1601091X</v>
          </cell>
          <cell r="B2284" t="str">
            <v>Closed</v>
          </cell>
          <cell r="C2284" t="str">
            <v>HOOKER BARNES 7-BEG BAL</v>
          </cell>
        </row>
        <row r="2285">
          <cell r="A2285" t="str">
            <v>16010920</v>
          </cell>
          <cell r="B2285" t="str">
            <v>Closed</v>
          </cell>
          <cell r="C2285" t="str">
            <v>BOCA BAY PROPERTIES INC-BEG</v>
          </cell>
        </row>
        <row r="2286">
          <cell r="A2286" t="str">
            <v>1601092X</v>
          </cell>
          <cell r="B2286" t="str">
            <v>Closed</v>
          </cell>
          <cell r="C2286" t="str">
            <v>USE 10571210 BOCA BAY PROPERTIES INC-BEG</v>
          </cell>
        </row>
        <row r="2287">
          <cell r="A2287" t="str">
            <v>1601093X</v>
          </cell>
          <cell r="B2287" t="str">
            <v>Closed</v>
          </cell>
          <cell r="C2287" t="str">
            <v>RDC MICROWAVE INC-BEGINNING</v>
          </cell>
        </row>
        <row r="2288">
          <cell r="A2288" t="str">
            <v>1601094X</v>
          </cell>
          <cell r="B2288" t="str">
            <v>Closed</v>
          </cell>
          <cell r="C2288" t="str">
            <v>CYBERNETICS &amp; SYSTEMS INC-BE</v>
          </cell>
        </row>
        <row r="2289">
          <cell r="A2289" t="str">
            <v>1601095X</v>
          </cell>
          <cell r="B2289" t="str">
            <v>Closed</v>
          </cell>
          <cell r="C2289" t="str">
            <v>FGMR INC-BEG BAL</v>
          </cell>
        </row>
        <row r="2290">
          <cell r="A2290" t="str">
            <v>1601096X</v>
          </cell>
          <cell r="B2290" t="str">
            <v>Closed</v>
          </cell>
          <cell r="C2290" t="str">
            <v>RDC PROJECTS-BEG BAL</v>
          </cell>
        </row>
        <row r="2291">
          <cell r="A2291" t="str">
            <v>1601097X</v>
          </cell>
          <cell r="B2291" t="str">
            <v>Closed</v>
          </cell>
          <cell r="C2291" t="str">
            <v>JAMES CENTER DEV CO</v>
          </cell>
        </row>
        <row r="2292">
          <cell r="A2292" t="str">
            <v>1601098X</v>
          </cell>
          <cell r="B2292" t="str">
            <v>Closed</v>
          </cell>
          <cell r="C2292" t="str">
            <v>ADVANCES-CAI-BEG.BAL.</v>
          </cell>
        </row>
        <row r="2293">
          <cell r="A2293" t="str">
            <v>1601099X</v>
          </cell>
          <cell r="B2293" t="str">
            <v>Closed</v>
          </cell>
          <cell r="C2293" t="str">
            <v>ADVANCES-CSX TECHN- BB</v>
          </cell>
        </row>
        <row r="2294">
          <cell r="A2294" t="str">
            <v>1601100X</v>
          </cell>
          <cell r="B2294" t="str">
            <v>Closed</v>
          </cell>
          <cell r="C2294" t="str">
            <v>ADVANCES-CASH</v>
          </cell>
        </row>
        <row r="2295">
          <cell r="A2295" t="str">
            <v>1601101X</v>
          </cell>
          <cell r="B2295" t="str">
            <v>Closed</v>
          </cell>
          <cell r="C2295" t="str">
            <v>CST ADVANCES-BEG BAL</v>
          </cell>
        </row>
        <row r="2296">
          <cell r="A2296" t="str">
            <v>1601102X</v>
          </cell>
          <cell r="B2296" t="str">
            <v>Closed</v>
          </cell>
          <cell r="C2296" t="str">
            <v>CSX ADVANCE-BEG BAL</v>
          </cell>
        </row>
        <row r="2297">
          <cell r="A2297" t="str">
            <v>1601103X</v>
          </cell>
          <cell r="B2297" t="str">
            <v>Closed</v>
          </cell>
          <cell r="C2297" t="str">
            <v>LED/CSX ADVANCE</v>
          </cell>
        </row>
        <row r="2298">
          <cell r="A2298" t="str">
            <v>1601104X</v>
          </cell>
          <cell r="B2298" t="str">
            <v>Closed</v>
          </cell>
          <cell r="C2298" t="str">
            <v>ALI ADVANCES-BEG BAL</v>
          </cell>
        </row>
        <row r="2299">
          <cell r="A2299" t="str">
            <v>1601105X</v>
          </cell>
          <cell r="B2299" t="str">
            <v>Closed</v>
          </cell>
          <cell r="C2299" t="str">
            <v>ADRIAN REALTY ADVANCE-BB</v>
          </cell>
        </row>
        <row r="2300">
          <cell r="A2300" t="str">
            <v>1601106X</v>
          </cell>
          <cell r="B2300" t="str">
            <v>Closed</v>
          </cell>
          <cell r="C2300" t="str">
            <v>LAKEFRONT DOCK&amp;TERM RR CO</v>
          </cell>
        </row>
        <row r="2301">
          <cell r="A2301" t="str">
            <v>1601107X</v>
          </cell>
          <cell r="B2301" t="str">
            <v>Closed</v>
          </cell>
          <cell r="C2301" t="str">
            <v>CSX LOGISTICS - BEG BAL</v>
          </cell>
        </row>
        <row r="2302">
          <cell r="A2302" t="str">
            <v>1601108X</v>
          </cell>
          <cell r="B2302" t="str">
            <v>Closed</v>
          </cell>
          <cell r="C2302" t="str">
            <v>WASHINGTON&amp;WESTERN MD-BEG</v>
          </cell>
        </row>
        <row r="2303">
          <cell r="A2303" t="str">
            <v>1601109X</v>
          </cell>
          <cell r="B2303" t="str">
            <v>Closed</v>
          </cell>
          <cell r="C2303" t="str">
            <v>ARC ADVANCES-BEG BAL</v>
          </cell>
        </row>
        <row r="2304">
          <cell r="A2304" t="str">
            <v>1601110X</v>
          </cell>
          <cell r="B2304" t="str">
            <v>Closed</v>
          </cell>
          <cell r="C2304" t="str">
            <v>SCM - BEG BAL</v>
          </cell>
        </row>
        <row r="2305">
          <cell r="A2305" t="str">
            <v>1601111X</v>
          </cell>
          <cell r="B2305" t="str">
            <v>Closed</v>
          </cell>
          <cell r="C2305" t="str">
            <v>BR &amp; P CONSTRUCTN ADVANCE</v>
          </cell>
        </row>
        <row r="2306">
          <cell r="A2306" t="str">
            <v>1601112X</v>
          </cell>
          <cell r="B2306" t="str">
            <v>Closed</v>
          </cell>
          <cell r="C2306" t="str">
            <v>CINCINNATI INTER-TERMINAL RR</v>
          </cell>
        </row>
        <row r="2307">
          <cell r="A2307" t="str">
            <v>1601113X</v>
          </cell>
          <cell r="B2307" t="str">
            <v>Closed</v>
          </cell>
          <cell r="C2307" t="str">
            <v>INVESTM O/O TRUCK-BEG BAL</v>
          </cell>
        </row>
        <row r="2308">
          <cell r="A2308" t="str">
            <v>1601114X</v>
          </cell>
          <cell r="B2308" t="str">
            <v>Closed</v>
          </cell>
          <cell r="C2308" t="str">
            <v>JAMES CENTER DEV CO</v>
          </cell>
        </row>
        <row r="2309">
          <cell r="A2309" t="str">
            <v>1601115X</v>
          </cell>
          <cell r="B2309" t="str">
            <v>Closed</v>
          </cell>
          <cell r="C2309" t="str">
            <v>CSX CAPITAL MGMT-BEGINNING B</v>
          </cell>
        </row>
        <row r="2310">
          <cell r="A2310" t="str">
            <v>1601116X</v>
          </cell>
          <cell r="B2310" t="str">
            <v>Closed</v>
          </cell>
          <cell r="C2310" t="str">
            <v>USE 10571000 CSXT-ADVANCES-BB</v>
          </cell>
        </row>
        <row r="2311">
          <cell r="A2311" t="str">
            <v>1601117X</v>
          </cell>
          <cell r="B2311" t="str">
            <v>Closed</v>
          </cell>
          <cell r="C2311" t="str">
            <v>USE 10571000 CSXT ADVANCE-BB</v>
          </cell>
        </row>
        <row r="2312">
          <cell r="A2312" t="str">
            <v>1601118X</v>
          </cell>
          <cell r="B2312" t="str">
            <v>Closed</v>
          </cell>
          <cell r="C2312" t="str">
            <v>CSXT ADVANCE-BB</v>
          </cell>
        </row>
        <row r="2313">
          <cell r="A2313" t="str">
            <v>1601119X</v>
          </cell>
          <cell r="B2313" t="str">
            <v>Closed</v>
          </cell>
          <cell r="C2313" t="str">
            <v>USE 10571000 CST ADVANCES-BB</v>
          </cell>
        </row>
        <row r="2314">
          <cell r="A2314" t="str">
            <v>1601120X</v>
          </cell>
          <cell r="B2314" t="str">
            <v>Closed</v>
          </cell>
          <cell r="C2314" t="str">
            <v>USE 10571000 CSXT - BB</v>
          </cell>
        </row>
        <row r="2315">
          <cell r="A2315" t="str">
            <v>1601121X</v>
          </cell>
          <cell r="B2315" t="str">
            <v>Closed</v>
          </cell>
          <cell r="C2315" t="str">
            <v>CSXT CONSTR ADV BB</v>
          </cell>
        </row>
        <row r="2316">
          <cell r="A2316" t="str">
            <v>16011220</v>
          </cell>
          <cell r="B2316" t="str">
            <v>Closed</v>
          </cell>
          <cell r="C2316" t="str">
            <v>BCT/SBD - BB</v>
          </cell>
        </row>
        <row r="2317">
          <cell r="A2317" t="str">
            <v>1601122X</v>
          </cell>
          <cell r="B2317" t="str">
            <v>Closed</v>
          </cell>
          <cell r="C2317" t="str">
            <v>USE 10571080 BCT/SBD - BB</v>
          </cell>
        </row>
        <row r="2318">
          <cell r="A2318" t="str">
            <v>1601123X</v>
          </cell>
          <cell r="B2318" t="str">
            <v>Closed</v>
          </cell>
          <cell r="C2318" t="str">
            <v>FPI - BB</v>
          </cell>
        </row>
        <row r="2319">
          <cell r="A2319" t="str">
            <v>1601124X</v>
          </cell>
          <cell r="B2319" t="str">
            <v>Closed</v>
          </cell>
          <cell r="C2319" t="str">
            <v>JAMES CTR DEV CO</v>
          </cell>
        </row>
        <row r="2320">
          <cell r="A2320" t="str">
            <v>1601125X</v>
          </cell>
          <cell r="B2320" t="str">
            <v>Closed</v>
          </cell>
          <cell r="C2320" t="str">
            <v>LCC-BB</v>
          </cell>
        </row>
        <row r="2321">
          <cell r="A2321" t="str">
            <v>1601126X</v>
          </cell>
          <cell r="B2321" t="str">
            <v>Closed</v>
          </cell>
          <cell r="C2321" t="str">
            <v>CSX LOGISTICS SVCS-BB</v>
          </cell>
        </row>
        <row r="2322">
          <cell r="A2322" t="str">
            <v>1601127X</v>
          </cell>
          <cell r="B2322" t="str">
            <v>Closed</v>
          </cell>
          <cell r="C2322" t="str">
            <v>RDC PROTECTS INC-BB</v>
          </cell>
        </row>
        <row r="2323">
          <cell r="A2323" t="str">
            <v>1601128X</v>
          </cell>
          <cell r="B2323" t="str">
            <v>Closed</v>
          </cell>
          <cell r="C2323" t="str">
            <v>CSX SEALAND TERM-BB</v>
          </cell>
        </row>
        <row r="2324">
          <cell r="A2324" t="str">
            <v>1601129X</v>
          </cell>
          <cell r="B2324" t="str">
            <v>Closed</v>
          </cell>
          <cell r="C2324" t="str">
            <v>CSX SEALAND TERM-BB</v>
          </cell>
        </row>
        <row r="2325">
          <cell r="A2325" t="str">
            <v>1601130X</v>
          </cell>
          <cell r="B2325" t="str">
            <v>Closed</v>
          </cell>
          <cell r="C2325" t="str">
            <v>CSX SEALAND TERM-BB</v>
          </cell>
        </row>
        <row r="2326">
          <cell r="A2326" t="str">
            <v>1601131X</v>
          </cell>
          <cell r="B2326" t="str">
            <v>Closed</v>
          </cell>
          <cell r="C2326" t="str">
            <v>CSX SEALAND TERM-BB</v>
          </cell>
        </row>
        <row r="2327">
          <cell r="A2327" t="str">
            <v>1601132X</v>
          </cell>
          <cell r="B2327" t="str">
            <v>Closed</v>
          </cell>
          <cell r="C2327" t="str">
            <v>ALLEGHENY&amp;WEST-BONDS-BB</v>
          </cell>
        </row>
        <row r="2328">
          <cell r="A2328" t="str">
            <v>1601133X</v>
          </cell>
          <cell r="B2328" t="str">
            <v>Closed</v>
          </cell>
          <cell r="C2328" t="str">
            <v>CONRAIL STOCK-BEG BAL</v>
          </cell>
        </row>
        <row r="2329">
          <cell r="A2329" t="str">
            <v>1601134X</v>
          </cell>
          <cell r="B2329" t="str">
            <v>Closed</v>
          </cell>
          <cell r="C2329" t="str">
            <v>DISABLED</v>
          </cell>
        </row>
        <row r="2330">
          <cell r="A2330" t="str">
            <v>1601135X</v>
          </cell>
          <cell r="B2330" t="str">
            <v>Closed</v>
          </cell>
          <cell r="C2330" t="str">
            <v>INV EQTY EARN-RAIL CAPTIVE INS</v>
          </cell>
        </row>
        <row r="2331">
          <cell r="A2331" t="str">
            <v>1601136X</v>
          </cell>
          <cell r="B2331" t="str">
            <v>Closed</v>
          </cell>
          <cell r="C2331" t="str">
            <v>INVESTM-RAIL CAPTIVE INS</v>
          </cell>
        </row>
        <row r="2332">
          <cell r="A2332" t="str">
            <v>1601137X</v>
          </cell>
          <cell r="B2332" t="str">
            <v>Closed</v>
          </cell>
          <cell r="C2332" t="str">
            <v>INV EQTY EARN-RAIL CAPTIVE INS</v>
          </cell>
        </row>
        <row r="2333">
          <cell r="A2333" t="str">
            <v>1601138X</v>
          </cell>
          <cell r="B2333" t="str">
            <v>Closed</v>
          </cell>
          <cell r="C2333" t="str">
            <v>INTERNATL RIVERCENTER-BE</v>
          </cell>
        </row>
        <row r="2334">
          <cell r="A2334" t="str">
            <v>1601139X</v>
          </cell>
          <cell r="B2334" t="str">
            <v>Closed</v>
          </cell>
          <cell r="C2334" t="str">
            <v>INVESTM-RAIL CAPTIVE INS</v>
          </cell>
        </row>
        <row r="2335">
          <cell r="A2335" t="str">
            <v>1601140X</v>
          </cell>
          <cell r="B2335" t="str">
            <v>Closed</v>
          </cell>
          <cell r="C2335" t="str">
            <v>NEW ORLEANS RIVERCENTER-BEG</v>
          </cell>
        </row>
        <row r="2336">
          <cell r="A2336" t="str">
            <v>1601141X</v>
          </cell>
          <cell r="B2336" t="str">
            <v>Closed</v>
          </cell>
          <cell r="C2336" t="str">
            <v>INTERNATL RIVERCENTER-EQ</v>
          </cell>
        </row>
        <row r="2337">
          <cell r="A2337" t="str">
            <v>1601142X</v>
          </cell>
          <cell r="B2337" t="str">
            <v>Closed</v>
          </cell>
          <cell r="C2337" t="str">
            <v>NEW ORLEANS RIVERCENTER-EQ I</v>
          </cell>
        </row>
        <row r="2338">
          <cell r="A2338" t="str">
            <v>1601143X</v>
          </cell>
          <cell r="B2338" t="str">
            <v>Closed</v>
          </cell>
          <cell r="C2338" t="str">
            <v>INTERNATL RIVERCENTER</v>
          </cell>
        </row>
        <row r="2339">
          <cell r="A2339" t="str">
            <v>1601144X</v>
          </cell>
          <cell r="B2339" t="str">
            <v>Closed</v>
          </cell>
          <cell r="C2339" t="str">
            <v>NEW ORLEANS RIVERCENTER - SA</v>
          </cell>
        </row>
        <row r="2340">
          <cell r="A2340" t="str">
            <v>1601145X</v>
          </cell>
          <cell r="B2340" t="str">
            <v>Closed</v>
          </cell>
          <cell r="C2340" t="str">
            <v>NEW ORLEANS RIVERCENTER CAPI</v>
          </cell>
        </row>
        <row r="2341">
          <cell r="A2341" t="str">
            <v>1601146X</v>
          </cell>
          <cell r="B2341" t="str">
            <v>Closed</v>
          </cell>
          <cell r="C2341" t="str">
            <v>INVESTM-RAIL CAPTIVE INS</v>
          </cell>
        </row>
        <row r="2342">
          <cell r="A2342" t="str">
            <v>1601147X</v>
          </cell>
          <cell r="B2342" t="str">
            <v>Closed</v>
          </cell>
          <cell r="C2342" t="str">
            <v>INV IN SUB-BB-BENE</v>
          </cell>
        </row>
        <row r="2343">
          <cell r="A2343" t="str">
            <v>1601148X</v>
          </cell>
          <cell r="B2343" t="str">
            <v>Closed</v>
          </cell>
          <cell r="C2343" t="str">
            <v>INV IN SUB-EQ-INC-CONRAIL</v>
          </cell>
        </row>
        <row r="2344">
          <cell r="A2344" t="str">
            <v>1601149X</v>
          </cell>
          <cell r="B2344" t="str">
            <v>Closed</v>
          </cell>
          <cell r="C2344" t="str">
            <v>USE 10571200 REALTY DEV-BB</v>
          </cell>
        </row>
        <row r="2345">
          <cell r="A2345" t="str">
            <v>1601150X</v>
          </cell>
          <cell r="B2345" t="str">
            <v>Closed</v>
          </cell>
          <cell r="C2345" t="str">
            <v>INV CSX SVCS-BB</v>
          </cell>
        </row>
        <row r="2346">
          <cell r="A2346" t="str">
            <v>16013347</v>
          </cell>
          <cell r="B2346" t="str">
            <v>Closed</v>
          </cell>
          <cell r="C2346" t="str">
            <v>CONSOL INV-EQ-EARN-OSPRE</v>
          </cell>
        </row>
        <row r="2347">
          <cell r="A2347" t="str">
            <v>16015615</v>
          </cell>
          <cell r="B2347" t="str">
            <v>Open</v>
          </cell>
          <cell r="C2347" t="str">
            <v>CONSOL INV-BB-TRANSFLO DE MEXICO</v>
          </cell>
        </row>
        <row r="2348">
          <cell r="A2348" t="str">
            <v>16020005</v>
          </cell>
          <cell r="B2348" t="str">
            <v>Open</v>
          </cell>
          <cell r="C2348" t="str">
            <v>CONSOL INV-EQ-ADD-WP LAND HOLDINGS</v>
          </cell>
        </row>
        <row r="2349">
          <cell r="A2349" t="str">
            <v>16020007</v>
          </cell>
          <cell r="B2349" t="str">
            <v>Open</v>
          </cell>
          <cell r="C2349" t="str">
            <v>CONSOL INV-EQ-ADD-CWT CLUB</v>
          </cell>
        </row>
        <row r="2350">
          <cell r="A2350" t="str">
            <v>16020009</v>
          </cell>
          <cell r="B2350" t="str">
            <v>Closed</v>
          </cell>
          <cell r="C2350" t="str">
            <v>CONSOL INV-EQ-ADD-CWT HOTEL</v>
          </cell>
        </row>
        <row r="2351">
          <cell r="A2351" t="str">
            <v>16020010</v>
          </cell>
          <cell r="B2351" t="str">
            <v>Closed</v>
          </cell>
          <cell r="C2351" t="str">
            <v>CONSOL INV-EQ EARN-ACCT</v>
          </cell>
        </row>
        <row r="2352">
          <cell r="A2352" t="str">
            <v>16020011</v>
          </cell>
          <cell r="B2352" t="str">
            <v>Open</v>
          </cell>
          <cell r="C2352" t="str">
            <v>CONSOL INV-EQ EARN-OSPRE</v>
          </cell>
        </row>
        <row r="2353">
          <cell r="A2353" t="str">
            <v>16020012</v>
          </cell>
          <cell r="B2353" t="str">
            <v>Closed</v>
          </cell>
          <cell r="C2353" t="str">
            <v>DISABLE BUT CAN USE ACCT # AGAIN</v>
          </cell>
        </row>
        <row r="2354">
          <cell r="A2354" t="str">
            <v>16020013</v>
          </cell>
          <cell r="B2354" t="str">
            <v>Closed</v>
          </cell>
          <cell r="C2354" t="str">
            <v>CONSOL INV-EQ EARN-CSX LINES</v>
          </cell>
        </row>
        <row r="2355">
          <cell r="A2355" t="str">
            <v>16020014</v>
          </cell>
          <cell r="B2355" t="str">
            <v>Open</v>
          </cell>
          <cell r="C2355" t="str">
            <v>CONSOL INV-EQ EARN-CSX WORLD TERMINALS</v>
          </cell>
        </row>
        <row r="2356">
          <cell r="A2356" t="str">
            <v>16020015</v>
          </cell>
          <cell r="B2356" t="str">
            <v>Closed</v>
          </cell>
          <cell r="C2356" t="str">
            <v>CONSOL INV-EQ EARN-ACLC</v>
          </cell>
        </row>
        <row r="2357">
          <cell r="A2357" t="str">
            <v>16020018</v>
          </cell>
          <cell r="B2357" t="str">
            <v>Closed</v>
          </cell>
          <cell r="C2357" t="str">
            <v>CONSOL INV-EQ EARN-ALBANY PORT</v>
          </cell>
        </row>
        <row r="2358">
          <cell r="A2358" t="str">
            <v>16020020</v>
          </cell>
          <cell r="B2358" t="str">
            <v>Open</v>
          </cell>
          <cell r="C2358" t="str">
            <v>CONSOL INV-EQ EARN-ANCHORAGE</v>
          </cell>
        </row>
        <row r="2359">
          <cell r="A2359" t="str">
            <v>16020022</v>
          </cell>
          <cell r="B2359" t="str">
            <v>Open</v>
          </cell>
          <cell r="C2359" t="str">
            <v>CONSOL INV-EQ EARN-ASIA</v>
          </cell>
        </row>
        <row r="2360">
          <cell r="A2360" t="str">
            <v>16020023</v>
          </cell>
          <cell r="B2360" t="str">
            <v>Closed</v>
          </cell>
          <cell r="C2360" t="str">
            <v>CONSOL INV-EQ EARN-BARO</v>
          </cell>
        </row>
        <row r="2361">
          <cell r="A2361" t="str">
            <v>16020025</v>
          </cell>
          <cell r="B2361" t="str">
            <v>Open</v>
          </cell>
          <cell r="C2361" t="str">
            <v>CONSOL INV-EQ EARN-BIDS</v>
          </cell>
        </row>
        <row r="2362">
          <cell r="A2362" t="str">
            <v>16020026</v>
          </cell>
          <cell r="B2362" t="str">
            <v>Open</v>
          </cell>
          <cell r="C2362" t="str">
            <v>CONSOL INV-EQ EARN-BPIC</v>
          </cell>
        </row>
        <row r="2363">
          <cell r="A2363" t="str">
            <v>16020028</v>
          </cell>
          <cell r="B2363" t="str">
            <v>Open</v>
          </cell>
          <cell r="C2363" t="str">
            <v>CONSOL INV-EQ EARN-BRWN</v>
          </cell>
        </row>
        <row r="2364">
          <cell r="A2364" t="str">
            <v>16020030</v>
          </cell>
          <cell r="B2364" t="str">
            <v>Open</v>
          </cell>
          <cell r="C2364" t="str">
            <v>CONSOL INV-EQ EARN-CBRZ</v>
          </cell>
        </row>
        <row r="2365">
          <cell r="A2365" t="str">
            <v>16020035</v>
          </cell>
          <cell r="B2365" t="str">
            <v>Open</v>
          </cell>
          <cell r="C2365" t="str">
            <v>CONSOL INV-EQ EARN-CBUS</v>
          </cell>
        </row>
        <row r="2366">
          <cell r="A2366" t="str">
            <v>16020036</v>
          </cell>
          <cell r="B2366" t="str">
            <v>Closed</v>
          </cell>
          <cell r="C2366" t="str">
            <v>CONSOL-INV-EQ EARN-CDSC</v>
          </cell>
        </row>
        <row r="2367">
          <cell r="A2367" t="str">
            <v>16020038</v>
          </cell>
          <cell r="B2367" t="str">
            <v>Closed</v>
          </cell>
          <cell r="C2367" t="str">
            <v>CONSOL INV-EQ EARN-CCLC</v>
          </cell>
        </row>
        <row r="2368">
          <cell r="A2368" t="str">
            <v>16020040</v>
          </cell>
          <cell r="B2368" t="str">
            <v>Closed</v>
          </cell>
          <cell r="C2368" t="str">
            <v>CONSOL INV-EQ EARN-CFSI</v>
          </cell>
        </row>
        <row r="2369">
          <cell r="A2369" t="str">
            <v>16020045</v>
          </cell>
          <cell r="B2369" t="str">
            <v>Closed</v>
          </cell>
          <cell r="C2369" t="str">
            <v>CONSOL INV-EQ EARN-CHIN</v>
          </cell>
        </row>
        <row r="2370">
          <cell r="A2370" t="str">
            <v>16020050</v>
          </cell>
          <cell r="B2370" t="str">
            <v>Open</v>
          </cell>
          <cell r="C2370" t="str">
            <v>CONSOL INV-EQ EARN-CMEX</v>
          </cell>
        </row>
        <row r="2371">
          <cell r="A2371" t="str">
            <v>16020051</v>
          </cell>
          <cell r="B2371" t="str">
            <v>Open</v>
          </cell>
          <cell r="C2371" t="str">
            <v>CONSOL INV-EQ EARN-CNHC</v>
          </cell>
        </row>
        <row r="2372">
          <cell r="A2372" t="str">
            <v>16020052</v>
          </cell>
          <cell r="B2372" t="str">
            <v>Open</v>
          </cell>
          <cell r="C2372" t="str">
            <v>CONSOL INV-EQ EARN-CONRAIL</v>
          </cell>
        </row>
        <row r="2373">
          <cell r="A2373" t="str">
            <v>16020055</v>
          </cell>
          <cell r="B2373" t="str">
            <v>Open</v>
          </cell>
          <cell r="C2373" t="str">
            <v>CONSOL INV-EQ EARN-CRHC</v>
          </cell>
        </row>
        <row r="2374">
          <cell r="A2374" t="str">
            <v>16020060</v>
          </cell>
          <cell r="B2374" t="str">
            <v>Open</v>
          </cell>
          <cell r="C2374" t="str">
            <v>CONSOL INV-EQ EARN-CSRP</v>
          </cell>
        </row>
        <row r="2375">
          <cell r="A2375" t="str">
            <v>16020061</v>
          </cell>
          <cell r="B2375" t="str">
            <v>Open</v>
          </cell>
          <cell r="C2375" t="str">
            <v>CONSOL INV-EQ EARN-CSX INTL BARGE</v>
          </cell>
        </row>
        <row r="2376">
          <cell r="A2376" t="str">
            <v>16020062</v>
          </cell>
          <cell r="B2376" t="str">
            <v>Closed</v>
          </cell>
          <cell r="C2376" t="str">
            <v>CONSOL INV-EQ EARN-CSXJ</v>
          </cell>
        </row>
        <row r="2377">
          <cell r="A2377" t="str">
            <v>16020065</v>
          </cell>
          <cell r="B2377" t="str">
            <v>Closed</v>
          </cell>
          <cell r="C2377" t="str">
            <v>CONSOL INV-EQ EARN-CSXL</v>
          </cell>
        </row>
        <row r="2378">
          <cell r="A2378" t="str">
            <v>16020068</v>
          </cell>
          <cell r="B2378" t="str">
            <v>Open</v>
          </cell>
          <cell r="C2378" t="str">
            <v>CONSOL INV-EQ EARN-CSX ORIENT</v>
          </cell>
        </row>
        <row r="2379">
          <cell r="A2379" t="str">
            <v>16020069</v>
          </cell>
          <cell r="B2379" t="str">
            <v>Open</v>
          </cell>
          <cell r="C2379" t="str">
            <v>CONSOL INV-EQ EARN-CSX RESIDUAL</v>
          </cell>
        </row>
        <row r="2380">
          <cell r="A2380" t="str">
            <v>16020070</v>
          </cell>
          <cell r="B2380" t="str">
            <v>Open</v>
          </cell>
          <cell r="C2380" t="str">
            <v>CONSOL INV-EQ EARN-CSXT</v>
          </cell>
        </row>
        <row r="2381">
          <cell r="A2381" t="str">
            <v>16020075</v>
          </cell>
          <cell r="B2381" t="str">
            <v>Closed</v>
          </cell>
          <cell r="C2381" t="str">
            <v>CONSOL INV-EQ EARN-CTIC</v>
          </cell>
        </row>
        <row r="2382">
          <cell r="A2382" t="str">
            <v>16020076</v>
          </cell>
          <cell r="B2382" t="str">
            <v>Closed</v>
          </cell>
          <cell r="C2382" t="str">
            <v>CONSOL INV-EQ EARN-CTIH</v>
          </cell>
        </row>
        <row r="2383">
          <cell r="A2383" t="str">
            <v>16020080</v>
          </cell>
          <cell r="B2383" t="str">
            <v>Open</v>
          </cell>
          <cell r="C2383" t="str">
            <v>CONSOL INV-EQ EARN-CTRC</v>
          </cell>
        </row>
        <row r="2384">
          <cell r="A2384" t="str">
            <v>16020082</v>
          </cell>
          <cell r="B2384" t="str">
            <v>Closed</v>
          </cell>
          <cell r="C2384" t="str">
            <v>CONSOL INV-EQ EARN-CVES</v>
          </cell>
        </row>
        <row r="2385">
          <cell r="A2385" t="str">
            <v>16020085</v>
          </cell>
          <cell r="B2385" t="str">
            <v>Closed</v>
          </cell>
          <cell r="C2385" t="str">
            <v>CONSOL INV-EQ EARN-CYBER&amp;SYS</v>
          </cell>
        </row>
        <row r="2386">
          <cell r="A2386" t="str">
            <v>16020087</v>
          </cell>
          <cell r="B2386" t="str">
            <v>Closed</v>
          </cell>
          <cell r="C2386" t="str">
            <v>DISABLED</v>
          </cell>
        </row>
        <row r="2387">
          <cell r="A2387" t="str">
            <v>16020088</v>
          </cell>
          <cell r="B2387" t="str">
            <v>Closed</v>
          </cell>
          <cell r="C2387" t="str">
            <v>CONSOL INV-EQ EARN-EQPT</v>
          </cell>
        </row>
        <row r="2388">
          <cell r="A2388" t="str">
            <v>16020090</v>
          </cell>
          <cell r="B2388" t="str">
            <v>Open</v>
          </cell>
          <cell r="C2388" t="str">
            <v>CONSOL INV-EQ EARN-EUROPE</v>
          </cell>
        </row>
        <row r="2389">
          <cell r="A2389" t="str">
            <v>16020095</v>
          </cell>
          <cell r="B2389" t="str">
            <v>Open</v>
          </cell>
          <cell r="C2389" t="str">
            <v>CONSOL INV-EQ EARN-FGMR</v>
          </cell>
        </row>
        <row r="2390">
          <cell r="A2390" t="str">
            <v>16020100</v>
          </cell>
          <cell r="B2390" t="str">
            <v>Open</v>
          </cell>
          <cell r="C2390" t="str">
            <v>CONSOL INV-EQ EARN-FRUIT GROW</v>
          </cell>
        </row>
        <row r="2391">
          <cell r="A2391" t="str">
            <v>16020105</v>
          </cell>
          <cell r="B2391" t="str">
            <v>Open</v>
          </cell>
          <cell r="C2391" t="str">
            <v>CONSOL INV-EQ EARN-GREEN ACQUIS</v>
          </cell>
        </row>
        <row r="2392">
          <cell r="A2392" t="str">
            <v>16020110</v>
          </cell>
          <cell r="B2392" t="str">
            <v>Open</v>
          </cell>
          <cell r="C2392" t="str">
            <v>CONSOL INV-EQ EARN-GRNB</v>
          </cell>
        </row>
        <row r="2393">
          <cell r="A2393" t="str">
            <v>16020115</v>
          </cell>
          <cell r="B2393" t="str">
            <v>Closed</v>
          </cell>
          <cell r="C2393" t="str">
            <v>CONSOL INV-EQ EARN-GRTE</v>
          </cell>
        </row>
        <row r="2394">
          <cell r="A2394" t="str">
            <v>16020120</v>
          </cell>
          <cell r="B2394" t="str">
            <v>Closed</v>
          </cell>
          <cell r="C2394" t="str">
            <v>CONSOL INV-EQ EARN-H&amp;M JV</v>
          </cell>
        </row>
        <row r="2395">
          <cell r="A2395" t="str">
            <v>16020124</v>
          </cell>
          <cell r="B2395" t="str">
            <v>Open</v>
          </cell>
          <cell r="C2395" t="str">
            <v>CONSOL INV-EE-PERE MARQUETTE</v>
          </cell>
        </row>
        <row r="2396">
          <cell r="A2396" t="str">
            <v>16020125</v>
          </cell>
          <cell r="B2396" t="str">
            <v>Closed</v>
          </cell>
          <cell r="C2396" t="str">
            <v>CONSOL INV-EQ EARN-HKR HOMES</v>
          </cell>
        </row>
        <row r="2397">
          <cell r="A2397" t="str">
            <v>16020130</v>
          </cell>
          <cell r="B2397" t="str">
            <v>Closed</v>
          </cell>
          <cell r="C2397" t="str">
            <v>DISABLED</v>
          </cell>
        </row>
        <row r="2398">
          <cell r="A2398" t="str">
            <v>16020135</v>
          </cell>
          <cell r="B2398" t="str">
            <v>Open</v>
          </cell>
          <cell r="C2398" t="str">
            <v>CONSOL INV-EQ EARN-INSR</v>
          </cell>
        </row>
        <row r="2399">
          <cell r="A2399" t="str">
            <v>16020140</v>
          </cell>
          <cell r="B2399" t="str">
            <v>Open</v>
          </cell>
          <cell r="C2399" t="str">
            <v>CONSOL INV-EQ EARN-INTERMODAL</v>
          </cell>
        </row>
        <row r="2400">
          <cell r="A2400" t="str">
            <v>16020145</v>
          </cell>
          <cell r="B2400" t="str">
            <v>Closed</v>
          </cell>
          <cell r="C2400" t="str">
            <v>CONSOL INV-EQ EARN-J CTR DEV</v>
          </cell>
        </row>
        <row r="2401">
          <cell r="A2401" t="str">
            <v>16020150</v>
          </cell>
          <cell r="B2401" t="str">
            <v>Open</v>
          </cell>
          <cell r="C2401" t="str">
            <v>CONSOL INV-EQ EARN-J CTR REALTY</v>
          </cell>
        </row>
        <row r="2402">
          <cell r="A2402" t="str">
            <v>16020155</v>
          </cell>
          <cell r="B2402" t="str">
            <v>Open</v>
          </cell>
          <cell r="C2402" t="str">
            <v>CONSOL INV-EQ EARN-N BANK DEV</v>
          </cell>
        </row>
        <row r="2403">
          <cell r="A2403" t="str">
            <v>16020160</v>
          </cell>
          <cell r="B2403" t="str">
            <v>Closed</v>
          </cell>
          <cell r="C2403" t="str">
            <v>DISABLED</v>
          </cell>
        </row>
        <row r="2404">
          <cell r="A2404" t="str">
            <v>16020162</v>
          </cell>
          <cell r="B2404" t="str">
            <v>Closed</v>
          </cell>
          <cell r="C2404" t="str">
            <v>CONSOL INV-EQ EARN-RAIL BENEFITS CO</v>
          </cell>
        </row>
        <row r="2405">
          <cell r="A2405" t="str">
            <v>16020163</v>
          </cell>
          <cell r="B2405" t="str">
            <v>Closed</v>
          </cell>
          <cell r="C2405" t="str">
            <v>CONSOL INV-EQ EARN-RUSS</v>
          </cell>
        </row>
        <row r="2406">
          <cell r="A2406" t="str">
            <v>16020164</v>
          </cell>
          <cell r="B2406" t="str">
            <v>Closed</v>
          </cell>
          <cell r="C2406" t="str">
            <v>CONSOL INV-EQ EARN-SLAT</v>
          </cell>
        </row>
        <row r="2407">
          <cell r="A2407" t="str">
            <v>16020165</v>
          </cell>
          <cell r="B2407" t="str">
            <v>Open</v>
          </cell>
          <cell r="C2407" t="str">
            <v>CONSOL INV-EQ EARN-SLND</v>
          </cell>
        </row>
        <row r="2408">
          <cell r="A2408" t="str">
            <v>16020168</v>
          </cell>
          <cell r="B2408" t="str">
            <v>Closed</v>
          </cell>
          <cell r="C2408" t="str">
            <v>CONSOL INV-EQ EARN-S/L RUSS TERM</v>
          </cell>
        </row>
        <row r="2409">
          <cell r="A2409" t="str">
            <v>16020170</v>
          </cell>
          <cell r="B2409" t="str">
            <v>Closed</v>
          </cell>
          <cell r="C2409" t="str">
            <v>CONSOL INV-EQ EARN-STARR</v>
          </cell>
        </row>
        <row r="2410">
          <cell r="A2410" t="str">
            <v>16020175</v>
          </cell>
          <cell r="B2410" t="str">
            <v>Open</v>
          </cell>
          <cell r="C2410" t="str">
            <v>CONSOL INV-EQ EARN-SUPRA</v>
          </cell>
        </row>
        <row r="2411">
          <cell r="A2411" t="str">
            <v>16020180</v>
          </cell>
          <cell r="B2411" t="str">
            <v>Open</v>
          </cell>
          <cell r="C2411" t="str">
            <v>CONSOL INV-EQ EARN-TDSI</v>
          </cell>
        </row>
        <row r="2412">
          <cell r="A2412" t="str">
            <v>16020185</v>
          </cell>
          <cell r="B2412" t="str">
            <v>Open</v>
          </cell>
          <cell r="C2412" t="str">
            <v>CONSOL INV-EQ EARN-TECH</v>
          </cell>
        </row>
        <row r="2413">
          <cell r="A2413" t="str">
            <v>16020190</v>
          </cell>
          <cell r="B2413" t="str">
            <v>Closed</v>
          </cell>
          <cell r="C2413" t="str">
            <v>CONSOL INV-EQ EARN-TRANSCONT</v>
          </cell>
        </row>
        <row r="2414">
          <cell r="A2414" t="str">
            <v>16020195</v>
          </cell>
          <cell r="B2414" t="str">
            <v>Open</v>
          </cell>
          <cell r="C2414" t="str">
            <v>CONSOL INV-EQ EARN-TRANSKY</v>
          </cell>
        </row>
        <row r="2415">
          <cell r="A2415" t="str">
            <v>16020200</v>
          </cell>
          <cell r="B2415" t="str">
            <v>Open</v>
          </cell>
          <cell r="C2415" t="str">
            <v>CONSOL INV-EQ EARN-YUKON PAC</v>
          </cell>
        </row>
        <row r="2416">
          <cell r="A2416" t="str">
            <v>1602021X</v>
          </cell>
          <cell r="B2416" t="str">
            <v>Closed</v>
          </cell>
          <cell r="C2416" t="str">
            <v>INV IN SUB-EQ-INC-BID</v>
          </cell>
        </row>
        <row r="2417">
          <cell r="A2417" t="str">
            <v>1602022X</v>
          </cell>
          <cell r="B2417" t="str">
            <v>Closed</v>
          </cell>
          <cell r="C2417" t="str">
            <v>DISABLED</v>
          </cell>
        </row>
        <row r="2418">
          <cell r="A2418" t="str">
            <v>16020299</v>
          </cell>
          <cell r="B2418" t="str">
            <v>Open</v>
          </cell>
          <cell r="C2418" t="str">
            <v>CONSOL INV-EQ EARN-CRMC</v>
          </cell>
        </row>
        <row r="2419">
          <cell r="A2419" t="str">
            <v>16020300</v>
          </cell>
          <cell r="B2419" t="str">
            <v>Closed</v>
          </cell>
          <cell r="C2419" t="str">
            <v>CONSOL INV-EQ EARN-RWI II</v>
          </cell>
        </row>
        <row r="2420">
          <cell r="A2420" t="str">
            <v>16020870</v>
          </cell>
          <cell r="B2420" t="str">
            <v>Open</v>
          </cell>
          <cell r="C2420" t="str">
            <v>CONSOL INV-EQ-EARN-OTL</v>
          </cell>
        </row>
        <row r="2421">
          <cell r="A2421" t="str">
            <v>16020880</v>
          </cell>
          <cell r="B2421" t="str">
            <v>Open</v>
          </cell>
          <cell r="C2421" t="str">
            <v>CONSOL INV-EQ-EARN-CSX ORIENT LTD</v>
          </cell>
        </row>
        <row r="2422">
          <cell r="A2422" t="str">
            <v>16020890</v>
          </cell>
          <cell r="B2422" t="str">
            <v>Open</v>
          </cell>
          <cell r="C2422" t="str">
            <v>CONSOL INV-EQ-EARN-OBLSM</v>
          </cell>
        </row>
        <row r="2423">
          <cell r="A2423" t="str">
            <v>16020900</v>
          </cell>
          <cell r="B2423" t="str">
            <v>Open</v>
          </cell>
          <cell r="C2423" t="str">
            <v>CONSOL INV-EQ-EARN-CSX ASIA LTD</v>
          </cell>
        </row>
        <row r="2424">
          <cell r="A2424" t="str">
            <v>16025615</v>
          </cell>
          <cell r="B2424" t="str">
            <v>Open</v>
          </cell>
          <cell r="C2424" t="str">
            <v>CONSOL INV-EQ EARN-TRANSFLO DE MEXICO</v>
          </cell>
        </row>
        <row r="2425">
          <cell r="A2425" t="str">
            <v>16030010</v>
          </cell>
          <cell r="B2425" t="str">
            <v>Closed</v>
          </cell>
          <cell r="C2425" t="str">
            <v>CONSOL INV-ADD-ACCT</v>
          </cell>
        </row>
        <row r="2426">
          <cell r="A2426" t="str">
            <v>16030013</v>
          </cell>
          <cell r="B2426" t="str">
            <v>Closed</v>
          </cell>
          <cell r="C2426" t="str">
            <v>CONSOL INV-ADV ADD-CSX LINES</v>
          </cell>
        </row>
        <row r="2427">
          <cell r="A2427" t="str">
            <v>16030014</v>
          </cell>
          <cell r="B2427" t="str">
            <v>Open</v>
          </cell>
          <cell r="C2427" t="str">
            <v>CONSOL INV-ADV ADD-CSX WORLD TERMINALS</v>
          </cell>
        </row>
        <row r="2428">
          <cell r="A2428" t="str">
            <v>16030015</v>
          </cell>
          <cell r="B2428" t="str">
            <v>Closed</v>
          </cell>
          <cell r="C2428" t="str">
            <v>CONSOL INV-ADD-ACLC</v>
          </cell>
        </row>
        <row r="2429">
          <cell r="A2429" t="str">
            <v>16030016</v>
          </cell>
          <cell r="B2429" t="str">
            <v>Open</v>
          </cell>
          <cell r="C2429" t="str">
            <v>CONSOL INV-ADD-ALBANY PORT</v>
          </cell>
        </row>
        <row r="2430">
          <cell r="A2430" t="str">
            <v>16030017</v>
          </cell>
          <cell r="B2430" t="str">
            <v>Open</v>
          </cell>
          <cell r="C2430" t="str">
            <v>CONSOL INV-ADD-ASIA</v>
          </cell>
        </row>
        <row r="2431">
          <cell r="A2431" t="str">
            <v>1603001X</v>
          </cell>
          <cell r="B2431" t="str">
            <v>Closed</v>
          </cell>
          <cell r="C2431" t="str">
            <v>INV IN SUB-ADD-BENE</v>
          </cell>
        </row>
        <row r="2432">
          <cell r="A2432" t="str">
            <v>16030020</v>
          </cell>
          <cell r="B2432" t="str">
            <v>Open</v>
          </cell>
          <cell r="C2432" t="str">
            <v>CONSOL INV-ADD-BIDS</v>
          </cell>
        </row>
        <row r="2433">
          <cell r="A2433" t="str">
            <v>16030023</v>
          </cell>
          <cell r="B2433" t="str">
            <v>Closed</v>
          </cell>
          <cell r="C2433" t="str">
            <v>CONSOL INV-ADD-BPIC</v>
          </cell>
        </row>
        <row r="2434">
          <cell r="A2434" t="str">
            <v>16030025</v>
          </cell>
          <cell r="B2434" t="str">
            <v>Closed</v>
          </cell>
          <cell r="C2434" t="str">
            <v>CONSOL INV-ADD-JCRI</v>
          </cell>
        </row>
        <row r="2435">
          <cell r="A2435" t="str">
            <v>1603002X</v>
          </cell>
          <cell r="B2435" t="str">
            <v>Closed</v>
          </cell>
          <cell r="C2435" t="str">
            <v>INV IN SUB-ADD-CHINA</v>
          </cell>
        </row>
        <row r="2436">
          <cell r="A2436" t="str">
            <v>16030030</v>
          </cell>
          <cell r="B2436" t="str">
            <v>Open</v>
          </cell>
          <cell r="C2436" t="str">
            <v>CONSOL INV-ADD-CBRZ</v>
          </cell>
        </row>
        <row r="2437">
          <cell r="A2437" t="str">
            <v>16030035</v>
          </cell>
          <cell r="B2437" t="str">
            <v>Open</v>
          </cell>
          <cell r="C2437" t="str">
            <v>CONSOL INV-ADD-CBUS</v>
          </cell>
        </row>
        <row r="2438">
          <cell r="A2438" t="str">
            <v>16030036</v>
          </cell>
          <cell r="B2438" t="str">
            <v>Open</v>
          </cell>
          <cell r="C2438" t="str">
            <v>CONSOL-INV-ADD-CDSC</v>
          </cell>
        </row>
        <row r="2439">
          <cell r="A2439" t="str">
            <v>16030038</v>
          </cell>
          <cell r="B2439" t="str">
            <v>Closed</v>
          </cell>
          <cell r="C2439" t="str">
            <v>CONSOL INV-ADD-CCLC</v>
          </cell>
        </row>
        <row r="2440">
          <cell r="A2440" t="str">
            <v>16030040</v>
          </cell>
          <cell r="B2440" t="str">
            <v>Closed</v>
          </cell>
          <cell r="C2440" t="str">
            <v>CONSOL INV-ADD-CFSI</v>
          </cell>
        </row>
        <row r="2441">
          <cell r="A2441" t="str">
            <v>16030045</v>
          </cell>
          <cell r="B2441" t="str">
            <v>Closed</v>
          </cell>
          <cell r="C2441" t="str">
            <v>CONSOL INV-ADD-CHIN</v>
          </cell>
        </row>
        <row r="2442">
          <cell r="A2442" t="str">
            <v>16030050</v>
          </cell>
          <cell r="B2442" t="str">
            <v>Closed</v>
          </cell>
          <cell r="C2442" t="str">
            <v>CONSOL INV-ADD-CMEX</v>
          </cell>
        </row>
        <row r="2443">
          <cell r="A2443" t="str">
            <v>16030055</v>
          </cell>
          <cell r="B2443" t="str">
            <v>Open</v>
          </cell>
          <cell r="C2443" t="str">
            <v>CONSOL INV-ADD-CRHC</v>
          </cell>
        </row>
        <row r="2444">
          <cell r="A2444" t="str">
            <v>16030057</v>
          </cell>
          <cell r="B2444" t="str">
            <v>Open</v>
          </cell>
          <cell r="C2444" t="str">
            <v>CONSOL INV-ADD-CNHC</v>
          </cell>
        </row>
        <row r="2445">
          <cell r="A2445" t="str">
            <v>16030060</v>
          </cell>
          <cell r="B2445" t="str">
            <v>Closed</v>
          </cell>
          <cell r="C2445" t="str">
            <v>CONSOL INV-ADD-CSRP</v>
          </cell>
        </row>
        <row r="2446">
          <cell r="A2446" t="str">
            <v>16030065</v>
          </cell>
          <cell r="B2446" t="str">
            <v>Closed</v>
          </cell>
          <cell r="C2446" t="str">
            <v>CONSOL INV-ADD-CSX ANCHORAGE</v>
          </cell>
        </row>
        <row r="2447">
          <cell r="A2447" t="str">
            <v>16030070</v>
          </cell>
          <cell r="B2447" t="str">
            <v>Closed</v>
          </cell>
          <cell r="C2447" t="str">
            <v>CONSOL INV-ADD-CSXI</v>
          </cell>
        </row>
        <row r="2448">
          <cell r="A2448" t="str">
            <v>16030071</v>
          </cell>
          <cell r="B2448" t="str">
            <v>Closed</v>
          </cell>
          <cell r="C2448" t="str">
            <v>CONSOL INV-ADD-CSX INTL BARGE</v>
          </cell>
        </row>
        <row r="2449">
          <cell r="A2449" t="str">
            <v>16030072</v>
          </cell>
          <cell r="B2449" t="str">
            <v>Closed</v>
          </cell>
          <cell r="C2449" t="str">
            <v>CONSOL INV-ADD-CSXJ</v>
          </cell>
        </row>
        <row r="2450">
          <cell r="A2450" t="str">
            <v>16030075</v>
          </cell>
          <cell r="B2450" t="str">
            <v>Closed</v>
          </cell>
          <cell r="C2450" t="str">
            <v>CONSOL INV-ADD-CSXL</v>
          </cell>
        </row>
        <row r="2451">
          <cell r="A2451" t="str">
            <v>16030078</v>
          </cell>
          <cell r="B2451" t="str">
            <v>Closed</v>
          </cell>
          <cell r="C2451" t="str">
            <v>CONSOL INV-ADD-CSX ORIENT</v>
          </cell>
        </row>
        <row r="2452">
          <cell r="A2452" t="str">
            <v>16030079</v>
          </cell>
          <cell r="B2452" t="str">
            <v>Open</v>
          </cell>
          <cell r="C2452" t="str">
            <v>CONSOL INV-ADD-CSX RESIDUAL</v>
          </cell>
        </row>
        <row r="2453">
          <cell r="A2453" t="str">
            <v>16030080</v>
          </cell>
          <cell r="B2453" t="str">
            <v>Open</v>
          </cell>
          <cell r="C2453" t="str">
            <v>CONSOL INV-ADD-CSXT</v>
          </cell>
        </row>
        <row r="2454">
          <cell r="A2454" t="str">
            <v>16030081</v>
          </cell>
          <cell r="B2454" t="str">
            <v>Open</v>
          </cell>
          <cell r="C2454" t="str">
            <v>CONSOL INV-ADD-CSXT-CSXTEC</v>
          </cell>
        </row>
        <row r="2455">
          <cell r="A2455" t="str">
            <v>16030082</v>
          </cell>
          <cell r="B2455" t="str">
            <v>Open</v>
          </cell>
          <cell r="C2455" t="str">
            <v>CONSOL INV-ADD-CSXT-CSXTIP</v>
          </cell>
        </row>
        <row r="2456">
          <cell r="A2456" t="str">
            <v>16030084</v>
          </cell>
          <cell r="B2456" t="str">
            <v>Closed</v>
          </cell>
          <cell r="C2456" t="str">
            <v>CONSOL INV-ADD-CSXT-CSXWT</v>
          </cell>
        </row>
        <row r="2457">
          <cell r="A2457" t="str">
            <v>16030085</v>
          </cell>
          <cell r="B2457" t="str">
            <v>Closed</v>
          </cell>
          <cell r="C2457" t="str">
            <v>CONSOL INV-ADD-CTIC</v>
          </cell>
        </row>
        <row r="2458">
          <cell r="A2458" t="str">
            <v>16030086</v>
          </cell>
          <cell r="B2458" t="str">
            <v>Closed</v>
          </cell>
          <cell r="C2458" t="str">
            <v>CONSOL INV-ADD-CTIH</v>
          </cell>
        </row>
        <row r="2459">
          <cell r="A2459" t="str">
            <v>16030090</v>
          </cell>
          <cell r="B2459" t="str">
            <v>Closed</v>
          </cell>
          <cell r="C2459" t="str">
            <v>CONSOL INV-ADD-CTRC</v>
          </cell>
        </row>
        <row r="2460">
          <cell r="A2460" t="str">
            <v>16030092</v>
          </cell>
          <cell r="B2460" t="str">
            <v>Open</v>
          </cell>
          <cell r="C2460" t="str">
            <v>CONSOL INV-ADD-CVES</v>
          </cell>
        </row>
        <row r="2461">
          <cell r="A2461" t="str">
            <v>16030094</v>
          </cell>
          <cell r="B2461" t="str">
            <v>Open</v>
          </cell>
          <cell r="C2461" t="str">
            <v>CONSOL INV-ADD-EQPT</v>
          </cell>
        </row>
        <row r="2462">
          <cell r="A2462" t="str">
            <v>16030095</v>
          </cell>
          <cell r="B2462" t="str">
            <v>Closed</v>
          </cell>
          <cell r="C2462" t="str">
            <v>CONSOL INV-ADD-EURP</v>
          </cell>
        </row>
        <row r="2463">
          <cell r="A2463" t="str">
            <v>16030097</v>
          </cell>
          <cell r="B2463" t="str">
            <v>Closed</v>
          </cell>
          <cell r="C2463" t="str">
            <v>CONSOL INV-ADD FIBER NETWORKS HOLDINGS</v>
          </cell>
        </row>
        <row r="2464">
          <cell r="A2464" t="str">
            <v>16030098</v>
          </cell>
          <cell r="B2464" t="str">
            <v>Closed</v>
          </cell>
          <cell r="C2464" t="str">
            <v>CONSOL INV-ADD FIBER NETWORKS, LLC</v>
          </cell>
        </row>
        <row r="2465">
          <cell r="A2465" t="str">
            <v>16030100</v>
          </cell>
          <cell r="B2465" t="str">
            <v>Closed</v>
          </cell>
          <cell r="C2465" t="str">
            <v>CONSOL INV-ADD-GACO</v>
          </cell>
        </row>
        <row r="2466">
          <cell r="A2466" t="str">
            <v>16030102</v>
          </cell>
          <cell r="B2466" t="str">
            <v>Open</v>
          </cell>
          <cell r="C2466" t="str">
            <v>CONSOL INV-ADD-GREEN MERGER</v>
          </cell>
        </row>
        <row r="2467">
          <cell r="A2467" t="str">
            <v>16030105</v>
          </cell>
          <cell r="B2467" t="str">
            <v>Closed</v>
          </cell>
          <cell r="C2467" t="str">
            <v>CONSOL INV-ADD-GRNB</v>
          </cell>
        </row>
        <row r="2468">
          <cell r="A2468" t="str">
            <v>16030110</v>
          </cell>
          <cell r="B2468" t="str">
            <v>Closed</v>
          </cell>
          <cell r="C2468" t="str">
            <v>CONSOL INV-ADD-GRTE</v>
          </cell>
        </row>
        <row r="2469">
          <cell r="A2469" t="str">
            <v>16030115</v>
          </cell>
          <cell r="B2469" t="str">
            <v>Closed</v>
          </cell>
          <cell r="C2469" t="str">
            <v>CONSOL INV-ADD-INSR</v>
          </cell>
        </row>
        <row r="2470">
          <cell r="A2470" t="str">
            <v>16030120</v>
          </cell>
          <cell r="B2470" t="str">
            <v>Closed</v>
          </cell>
          <cell r="C2470" t="str">
            <v>CONSOL INV-ADD-IPIN</v>
          </cell>
        </row>
        <row r="2471">
          <cell r="A2471" t="str">
            <v>16030124</v>
          </cell>
          <cell r="B2471" t="str">
            <v>Open</v>
          </cell>
          <cell r="C2471" t="str">
            <v>CONSOL INV-ADD-PERE MARQUETTE</v>
          </cell>
        </row>
        <row r="2472">
          <cell r="A2472" t="str">
            <v>16030125</v>
          </cell>
          <cell r="B2472" t="str">
            <v>Open</v>
          </cell>
          <cell r="C2472" t="str">
            <v>CONSOL INV-ADD-NYC INV</v>
          </cell>
        </row>
        <row r="2473">
          <cell r="A2473" t="str">
            <v>16030126</v>
          </cell>
          <cell r="B2473" t="str">
            <v>Open</v>
          </cell>
          <cell r="C2473" t="str">
            <v>CONSOL INV-ADD-NYC PROPERTIES</v>
          </cell>
        </row>
        <row r="2474">
          <cell r="A2474" t="str">
            <v>16030127</v>
          </cell>
          <cell r="B2474" t="str">
            <v>Closed</v>
          </cell>
          <cell r="C2474" t="str">
            <v>CONSOL INV-ADD-RAIL BENE CO</v>
          </cell>
        </row>
        <row r="2475">
          <cell r="A2475" t="str">
            <v>16030128</v>
          </cell>
          <cell r="B2475" t="str">
            <v>Closed</v>
          </cell>
          <cell r="C2475" t="str">
            <v>CONSOL INV-ADD-RUSS</v>
          </cell>
        </row>
        <row r="2476">
          <cell r="A2476" t="str">
            <v>16030129</v>
          </cell>
          <cell r="B2476" t="str">
            <v>Closed</v>
          </cell>
          <cell r="C2476" t="str">
            <v>CONSOL INV-ADD-SLAT</v>
          </cell>
        </row>
        <row r="2477">
          <cell r="A2477" t="str">
            <v>16030130</v>
          </cell>
          <cell r="B2477" t="str">
            <v>Open</v>
          </cell>
          <cell r="C2477" t="str">
            <v>CONSOL INV-ADD-SLND</v>
          </cell>
        </row>
        <row r="2478">
          <cell r="A2478" t="str">
            <v>16030131</v>
          </cell>
          <cell r="B2478" t="str">
            <v>Closed</v>
          </cell>
          <cell r="C2478" t="str">
            <v>CONSOL INV-ADD-SL ITALIA</v>
          </cell>
        </row>
        <row r="2479">
          <cell r="A2479" t="str">
            <v>16030132</v>
          </cell>
          <cell r="B2479" t="str">
            <v>Closed</v>
          </cell>
          <cell r="C2479" t="str">
            <v>CONSOL INV-ADD-S/L RUSS TERM</v>
          </cell>
        </row>
        <row r="2480">
          <cell r="A2480" t="str">
            <v>16030135</v>
          </cell>
          <cell r="B2480" t="str">
            <v>Closed</v>
          </cell>
          <cell r="C2480" t="str">
            <v>CONSOL INV-ADD-SLOT</v>
          </cell>
        </row>
        <row r="2481">
          <cell r="A2481" t="str">
            <v>16030138</v>
          </cell>
          <cell r="B2481" t="str">
            <v>Open</v>
          </cell>
          <cell r="C2481" t="str">
            <v>CONSOL INV-ADD-STL&amp;A</v>
          </cell>
        </row>
        <row r="2482">
          <cell r="A2482" t="str">
            <v>16030140</v>
          </cell>
          <cell r="B2482" t="str">
            <v>Closed</v>
          </cell>
          <cell r="C2482" t="str">
            <v>CONSOL INV-ADD-SUPRA</v>
          </cell>
        </row>
        <row r="2483">
          <cell r="A2483" t="str">
            <v>16030145</v>
          </cell>
          <cell r="B2483" t="str">
            <v>Closed</v>
          </cell>
          <cell r="C2483" t="str">
            <v>CONSOL INV-ADD-TDSI</v>
          </cell>
        </row>
        <row r="2484">
          <cell r="A2484" t="str">
            <v>16030150</v>
          </cell>
          <cell r="B2484" t="str">
            <v>Closed</v>
          </cell>
          <cell r="C2484" t="str">
            <v>CONSOL INV-ADD-TECH</v>
          </cell>
        </row>
        <row r="2485">
          <cell r="A2485" t="str">
            <v>16030152</v>
          </cell>
          <cell r="B2485" t="str">
            <v>Open</v>
          </cell>
          <cell r="C2485" t="str">
            <v>CONSOL INV-ADD-TTX</v>
          </cell>
        </row>
        <row r="2486">
          <cell r="A2486" t="str">
            <v>16030155</v>
          </cell>
          <cell r="B2486" t="str">
            <v>Closed</v>
          </cell>
          <cell r="C2486" t="str">
            <v>CONSOL INV-ADD-STAR</v>
          </cell>
        </row>
        <row r="2487">
          <cell r="A2487" t="str">
            <v>16030157</v>
          </cell>
          <cell r="B2487" t="str">
            <v>Open</v>
          </cell>
          <cell r="C2487" t="str">
            <v>CONSOL INV-ADD-WP LAND HOLDINGS</v>
          </cell>
        </row>
        <row r="2488">
          <cell r="A2488" t="str">
            <v>16030160</v>
          </cell>
          <cell r="B2488" t="str">
            <v>Closed</v>
          </cell>
          <cell r="C2488" t="str">
            <v>CONSOL INV-ADD-YUKP</v>
          </cell>
        </row>
        <row r="2489">
          <cell r="A2489" t="str">
            <v>16030165</v>
          </cell>
          <cell r="B2489" t="str">
            <v>Closed</v>
          </cell>
          <cell r="C2489" t="str">
            <v>CONSOL INV-ADV ADD-3 RIVERS</v>
          </cell>
        </row>
        <row r="2490">
          <cell r="A2490" t="str">
            <v>16030170</v>
          </cell>
          <cell r="B2490" t="str">
            <v>Closed</v>
          </cell>
          <cell r="C2490" t="str">
            <v>CONSOL INV-ADV ADD-BOCA BAY</v>
          </cell>
        </row>
        <row r="2491">
          <cell r="A2491" t="str">
            <v>1603017X</v>
          </cell>
          <cell r="B2491" t="str">
            <v>Closed</v>
          </cell>
          <cell r="C2491" t="str">
            <v>USE 10571215 BOCA BAY DEV-ADD</v>
          </cell>
        </row>
        <row r="2492">
          <cell r="A2492" t="str">
            <v>16030180</v>
          </cell>
          <cell r="B2492" t="str">
            <v>Open</v>
          </cell>
          <cell r="C2492" t="str">
            <v>BOCA BAY DEV-ADD</v>
          </cell>
        </row>
        <row r="2493">
          <cell r="A2493" t="str">
            <v>16030185</v>
          </cell>
          <cell r="B2493" t="str">
            <v>Closed</v>
          </cell>
          <cell r="C2493" t="str">
            <v>CONSOL INV-ADV ADD-BOCA PROP</v>
          </cell>
        </row>
        <row r="2494">
          <cell r="A2494" t="str">
            <v>16030190</v>
          </cell>
          <cell r="B2494" t="str">
            <v>Closed</v>
          </cell>
          <cell r="C2494" t="str">
            <v>CONSOL INV-ADV ADD-BRPANCE</v>
          </cell>
        </row>
        <row r="2495">
          <cell r="A2495" t="str">
            <v>16030195</v>
          </cell>
          <cell r="B2495" t="str">
            <v>Closed</v>
          </cell>
          <cell r="C2495" t="str">
            <v>DISABLED</v>
          </cell>
        </row>
        <row r="2496">
          <cell r="A2496" t="str">
            <v>16030200</v>
          </cell>
          <cell r="B2496" t="str">
            <v>Closed</v>
          </cell>
          <cell r="C2496" t="str">
            <v>CONSOL INV-ADV ADD-CIN INTER</v>
          </cell>
        </row>
        <row r="2497">
          <cell r="A2497" t="str">
            <v>16030205</v>
          </cell>
          <cell r="B2497" t="str">
            <v>Closed</v>
          </cell>
          <cell r="C2497" t="str">
            <v>DISABLED</v>
          </cell>
        </row>
        <row r="2498">
          <cell r="A2498" t="str">
            <v>16030210</v>
          </cell>
          <cell r="B2498" t="str">
            <v>Closed</v>
          </cell>
          <cell r="C2498" t="str">
            <v>CONSOL INV-ADV ADD-CSX RES GT</v>
          </cell>
        </row>
        <row r="2499">
          <cell r="A2499" t="str">
            <v>1603021X</v>
          </cell>
          <cell r="B2499" t="str">
            <v>Closed</v>
          </cell>
          <cell r="C2499" t="str">
            <v>CSX RES INC GT</v>
          </cell>
        </row>
        <row r="2500">
          <cell r="A2500" t="str">
            <v>16030220</v>
          </cell>
          <cell r="B2500" t="str">
            <v>Closed</v>
          </cell>
          <cell r="C2500" t="str">
            <v>CST ADVANCES-ADD</v>
          </cell>
        </row>
        <row r="2501">
          <cell r="A2501" t="str">
            <v>16030225</v>
          </cell>
          <cell r="B2501" t="str">
            <v>Open</v>
          </cell>
          <cell r="C2501" t="str">
            <v>CONSOL INV-ADV ADD-CSXT</v>
          </cell>
        </row>
        <row r="2502">
          <cell r="A2502" t="str">
            <v>16030227</v>
          </cell>
          <cell r="B2502" t="str">
            <v>Closed</v>
          </cell>
          <cell r="C2502" t="str">
            <v>CONSOL INV-ADV ADD-DOCP HOLDINGS CORP</v>
          </cell>
        </row>
        <row r="2503">
          <cell r="A2503" t="str">
            <v>1603022X</v>
          </cell>
          <cell r="B2503" t="str">
            <v>Closed</v>
          </cell>
          <cell r="C2503" t="str">
            <v>USE 10571000 CST ADVANCES-ADD</v>
          </cell>
        </row>
        <row r="2504">
          <cell r="A2504" t="str">
            <v>16030230</v>
          </cell>
          <cell r="B2504" t="str">
            <v>Closed</v>
          </cell>
          <cell r="C2504" t="str">
            <v>CONSOL INV-ADV ADD-ENGY R&amp;L</v>
          </cell>
        </row>
        <row r="2505">
          <cell r="A2505" t="str">
            <v>16030235</v>
          </cell>
          <cell r="B2505" t="str">
            <v>Open</v>
          </cell>
          <cell r="C2505" t="str">
            <v>CONSOL INV-ADV ADD-FGE</v>
          </cell>
        </row>
        <row r="2506">
          <cell r="A2506" t="str">
            <v>16030240</v>
          </cell>
          <cell r="B2506" t="str">
            <v>Closed</v>
          </cell>
          <cell r="C2506" t="str">
            <v>CONSOL INV-ADV ADD-FRANK PT</v>
          </cell>
        </row>
        <row r="2507">
          <cell r="A2507" t="str">
            <v>16030245</v>
          </cell>
          <cell r="B2507" t="str">
            <v>Closed</v>
          </cell>
          <cell r="C2507" t="str">
            <v>CONSOL INV-ADV ADD-H&amp;M VENTURES</v>
          </cell>
        </row>
        <row r="2508">
          <cell r="A2508" t="str">
            <v>16030250</v>
          </cell>
          <cell r="B2508" t="str">
            <v>Closed</v>
          </cell>
          <cell r="C2508" t="str">
            <v>CONSOL INV-ADV ADD-HABORSD BB</v>
          </cell>
        </row>
        <row r="2509">
          <cell r="A2509" t="str">
            <v>16030255</v>
          </cell>
          <cell r="B2509" t="str">
            <v>Closed</v>
          </cell>
          <cell r="C2509" t="str">
            <v>CONSOL INV-ADV ADD-HARBORSIDE</v>
          </cell>
        </row>
        <row r="2510">
          <cell r="A2510" t="str">
            <v>16030260</v>
          </cell>
          <cell r="B2510" t="str">
            <v>Closed</v>
          </cell>
          <cell r="C2510" t="str">
            <v>CONSOL INV-ADV ADD-HKR BARNES 7</v>
          </cell>
        </row>
        <row r="2511">
          <cell r="A2511" t="str">
            <v>16030265</v>
          </cell>
          <cell r="B2511" t="str">
            <v>Closed</v>
          </cell>
          <cell r="C2511" t="str">
            <v>CONSOL INV-ADV ADD-HKR CORE</v>
          </cell>
        </row>
        <row r="2512">
          <cell r="A2512" t="str">
            <v>16030270</v>
          </cell>
          <cell r="B2512" t="str">
            <v>Closed</v>
          </cell>
          <cell r="C2512" t="str">
            <v>CONSOL INV-ADV ADD-J CTR DEV</v>
          </cell>
        </row>
        <row r="2513">
          <cell r="A2513" t="str">
            <v>16030275</v>
          </cell>
          <cell r="B2513" t="str">
            <v>Closed</v>
          </cell>
          <cell r="C2513" t="str">
            <v>CONSOL INV-ADV ADD-J CTR RICH</v>
          </cell>
        </row>
        <row r="2514">
          <cell r="A2514" t="str">
            <v>16030280</v>
          </cell>
          <cell r="B2514" t="str">
            <v>Closed</v>
          </cell>
          <cell r="C2514" t="str">
            <v>CONSOL INV-ADV ADD-L ERIE&amp;D</v>
          </cell>
        </row>
        <row r="2515">
          <cell r="A2515" t="str">
            <v>16030285</v>
          </cell>
          <cell r="B2515" t="str">
            <v>Closed</v>
          </cell>
          <cell r="C2515" t="str">
            <v>CONSOL INV-ADV ADD-L&amp;N DEV</v>
          </cell>
        </row>
        <row r="2516">
          <cell r="A2516" t="str">
            <v>16030290</v>
          </cell>
          <cell r="B2516" t="str">
            <v>Closed</v>
          </cell>
          <cell r="C2516" t="str">
            <v>CONSOL INV-ADV ADD-L&amp;N INVEST</v>
          </cell>
        </row>
        <row r="2517">
          <cell r="A2517" t="str">
            <v>16030295</v>
          </cell>
          <cell r="B2517" t="str">
            <v>Closed</v>
          </cell>
          <cell r="C2517" t="str">
            <v>CONSOL INV-ADV ADD-LAKELND CTY</v>
          </cell>
        </row>
        <row r="2518">
          <cell r="A2518" t="str">
            <v>16030299</v>
          </cell>
          <cell r="B2518" t="str">
            <v>Open</v>
          </cell>
          <cell r="C2518" t="str">
            <v>CONSOL INV-ADD-CRMC</v>
          </cell>
        </row>
        <row r="2519">
          <cell r="A2519" t="str">
            <v>16030300</v>
          </cell>
          <cell r="B2519" t="str">
            <v>Closed</v>
          </cell>
          <cell r="C2519" t="str">
            <v>CONSOL INV-ADV ADD-LOG INF SV</v>
          </cell>
        </row>
        <row r="2520">
          <cell r="A2520" t="str">
            <v>16030305</v>
          </cell>
          <cell r="B2520" t="str">
            <v>Open</v>
          </cell>
          <cell r="C2520" t="str">
            <v>CONSOL INV-ADV ADD-N CHARLES</v>
          </cell>
        </row>
        <row r="2521">
          <cell r="A2521" t="str">
            <v>16030310</v>
          </cell>
          <cell r="B2521" t="str">
            <v>Closed</v>
          </cell>
          <cell r="C2521" t="str">
            <v>CONSOL INV-ADV ADD-RAIL WAGON</v>
          </cell>
        </row>
        <row r="2522">
          <cell r="A2522" t="str">
            <v>16030313</v>
          </cell>
          <cell r="B2522" t="str">
            <v>Closed</v>
          </cell>
          <cell r="C2522" t="str">
            <v>CONSOL INV-ADV ADD-RAIL WAGON</v>
          </cell>
        </row>
        <row r="2523">
          <cell r="A2523" t="str">
            <v>16030315</v>
          </cell>
          <cell r="B2523" t="str">
            <v>Open</v>
          </cell>
          <cell r="C2523" t="str">
            <v>CONSOL INV-ADV ADD-RDC PROJ</v>
          </cell>
        </row>
        <row r="2524">
          <cell r="A2524" t="str">
            <v>16030320</v>
          </cell>
          <cell r="B2524" t="str">
            <v>Open</v>
          </cell>
          <cell r="C2524" t="str">
            <v>CONSOL INV-ADV ADD-REALTY DEV</v>
          </cell>
        </row>
        <row r="2525">
          <cell r="A2525" t="str">
            <v>1603032X</v>
          </cell>
          <cell r="B2525" t="str">
            <v>Closed</v>
          </cell>
          <cell r="C2525" t="str">
            <v>USE 10571200 REALTY DEV-ADD )</v>
          </cell>
        </row>
        <row r="2526">
          <cell r="A2526" t="str">
            <v>16030330</v>
          </cell>
          <cell r="B2526" t="str">
            <v>Closed</v>
          </cell>
          <cell r="C2526" t="str">
            <v>CONSOL INV-ADV ADD-SLND TERM</v>
          </cell>
        </row>
        <row r="2527">
          <cell r="A2527" t="str">
            <v>16030335</v>
          </cell>
          <cell r="B2527" t="str">
            <v>Closed</v>
          </cell>
          <cell r="C2527" t="str">
            <v>CONSOL INV-ADV ADD-STATEN IA</v>
          </cell>
        </row>
        <row r="2528">
          <cell r="A2528" t="str">
            <v>16030340</v>
          </cell>
          <cell r="B2528" t="str">
            <v>Closed</v>
          </cell>
          <cell r="C2528" t="str">
            <v>CONSOL INV-ADV ADD-TELECONN</v>
          </cell>
        </row>
        <row r="2529">
          <cell r="A2529" t="str">
            <v>16030345</v>
          </cell>
          <cell r="B2529" t="str">
            <v>Open</v>
          </cell>
          <cell r="C2529" t="str">
            <v>CONSOL INV-ADV ADD-TOWER II</v>
          </cell>
        </row>
        <row r="2530">
          <cell r="A2530" t="str">
            <v>16030350</v>
          </cell>
          <cell r="B2530" t="str">
            <v>Closed</v>
          </cell>
          <cell r="C2530" t="str">
            <v>CONSOL INV-ADV ADD-TOWERS II</v>
          </cell>
        </row>
        <row r="2531">
          <cell r="A2531" t="str">
            <v>16030355</v>
          </cell>
          <cell r="B2531" t="str">
            <v>Closed</v>
          </cell>
          <cell r="C2531" t="str">
            <v>CONSOL INV-ADV ADD-TYLERDALE</v>
          </cell>
        </row>
        <row r="2532">
          <cell r="A2532" t="str">
            <v>16030360</v>
          </cell>
          <cell r="B2532" t="str">
            <v>Closed</v>
          </cell>
          <cell r="C2532" t="str">
            <v>CONSOL INV-ADV ADD-WEST ALA</v>
          </cell>
        </row>
        <row r="2533">
          <cell r="A2533" t="str">
            <v>16030365</v>
          </cell>
          <cell r="B2533" t="str">
            <v>Closed</v>
          </cell>
          <cell r="C2533" t="str">
            <v>CONSOL INV-ADV ADD-WESTFORK</v>
          </cell>
        </row>
        <row r="2534">
          <cell r="A2534" t="str">
            <v>16030370</v>
          </cell>
          <cell r="B2534" t="str">
            <v>Closed</v>
          </cell>
          <cell r="C2534" t="str">
            <v>CONSOL INV-BOND ADD-A&amp;W</v>
          </cell>
        </row>
        <row r="2535">
          <cell r="A2535" t="str">
            <v>16030375</v>
          </cell>
          <cell r="B2535" t="str">
            <v>Closed</v>
          </cell>
          <cell r="C2535" t="str">
            <v>CONSOL INV-BOND ADD-B&amp;CV</v>
          </cell>
        </row>
        <row r="2536">
          <cell r="A2536" t="str">
            <v>16030380</v>
          </cell>
          <cell r="B2536" t="str">
            <v>Closed</v>
          </cell>
          <cell r="C2536" t="str">
            <v>CONSOL INV-BOND BB-B&amp;CV</v>
          </cell>
        </row>
        <row r="2537">
          <cell r="A2537" t="str">
            <v>16030385</v>
          </cell>
          <cell r="B2537" t="str">
            <v>Closed</v>
          </cell>
          <cell r="C2537" t="str">
            <v>CONSOL INV-BOND RED-B&amp;CV</v>
          </cell>
        </row>
        <row r="2538">
          <cell r="A2538" t="str">
            <v>16030389</v>
          </cell>
          <cell r="B2538" t="str">
            <v>Open</v>
          </cell>
          <cell r="C2538" t="str">
            <v>CONSOL INV-ELIM-ADD</v>
          </cell>
        </row>
        <row r="2539">
          <cell r="A2539" t="str">
            <v>16030390</v>
          </cell>
          <cell r="B2539" t="str">
            <v>Closed</v>
          </cell>
          <cell r="C2539" t="str">
            <v>CONSOL INV-NOTE ADD-3 RIVERS</v>
          </cell>
        </row>
        <row r="2540">
          <cell r="A2540" t="str">
            <v>16030395</v>
          </cell>
          <cell r="B2540" t="str">
            <v>Closed</v>
          </cell>
          <cell r="C2540" t="str">
            <v>CONSOL INV-NOTE ADD-BOCA BAY</v>
          </cell>
        </row>
        <row r="2541">
          <cell r="A2541" t="str">
            <v>16030400</v>
          </cell>
          <cell r="B2541" t="str">
            <v>Closed</v>
          </cell>
          <cell r="C2541" t="str">
            <v>CONSOL INV-NOTE ADD-CSX REALTY NOTE</v>
          </cell>
        </row>
        <row r="2542">
          <cell r="A2542" t="str">
            <v>16030405</v>
          </cell>
          <cell r="B2542" t="str">
            <v>Closed</v>
          </cell>
          <cell r="C2542" t="str">
            <v>CONSOL INV-NOTE ADD-CSXT DEM</v>
          </cell>
        </row>
        <row r="2543">
          <cell r="A2543" t="str">
            <v>16030410</v>
          </cell>
          <cell r="B2543" t="str">
            <v>Closed</v>
          </cell>
          <cell r="C2543" t="str">
            <v>CONSOL INV-NOTE ADD-FRANK PT</v>
          </cell>
        </row>
        <row r="2544">
          <cell r="A2544" t="str">
            <v>16030415</v>
          </cell>
          <cell r="B2544" t="str">
            <v>Closed</v>
          </cell>
          <cell r="C2544" t="str">
            <v>CONSOL INV-NOTE ADD-H&amp;M JV</v>
          </cell>
        </row>
        <row r="2545">
          <cell r="A2545" t="str">
            <v>16030416</v>
          </cell>
          <cell r="B2545" t="str">
            <v>Closed</v>
          </cell>
          <cell r="C2545" t="str">
            <v>CONSOL INV-NOTE ADD-HBS</v>
          </cell>
        </row>
        <row r="2546">
          <cell r="A2546" t="str">
            <v>16030417</v>
          </cell>
          <cell r="B2546" t="str">
            <v>Closed</v>
          </cell>
          <cell r="C2546" t="str">
            <v>CONSOL INV-NOTE ADD-LAKE E&amp;DET</v>
          </cell>
        </row>
        <row r="2547">
          <cell r="A2547" t="str">
            <v>16030418</v>
          </cell>
          <cell r="B2547" t="str">
            <v>Closed</v>
          </cell>
          <cell r="C2547" t="str">
            <v>CONSOL INV-NOTE ADD-RDC-FRANK PT</v>
          </cell>
        </row>
        <row r="2548">
          <cell r="A2548" t="str">
            <v>16030420</v>
          </cell>
          <cell r="B2548" t="str">
            <v>Closed</v>
          </cell>
          <cell r="C2548" t="str">
            <v>CONSOL INV-OTH ADD-B&amp;CV</v>
          </cell>
        </row>
        <row r="2549">
          <cell r="A2549" t="str">
            <v>16030425</v>
          </cell>
          <cell r="B2549" t="str">
            <v>Closed</v>
          </cell>
          <cell r="C2549" t="str">
            <v>CONSOL INV-OTH ADD-H&amp;M JT VENTURE</v>
          </cell>
        </row>
        <row r="2550">
          <cell r="A2550" t="str">
            <v>16030427</v>
          </cell>
          <cell r="B2550" t="str">
            <v>Closed</v>
          </cell>
          <cell r="C2550" t="str">
            <v>CONSOL INV-ST ADD-3 RIVERS RR</v>
          </cell>
        </row>
        <row r="2551">
          <cell r="A2551" t="str">
            <v>16030428</v>
          </cell>
          <cell r="B2551" t="str">
            <v>Closed</v>
          </cell>
          <cell r="C2551" t="str">
            <v>DISABLE BUT CAN USE ACCT # AGAIN</v>
          </cell>
        </row>
        <row r="2552">
          <cell r="A2552" t="str">
            <v>16030430</v>
          </cell>
          <cell r="B2552" t="str">
            <v>Open</v>
          </cell>
          <cell r="C2552" t="str">
            <v>CONSOL INV-ST ADD-ALLEG&amp;WESTERN</v>
          </cell>
        </row>
        <row r="2553">
          <cell r="A2553" t="str">
            <v>16030435</v>
          </cell>
          <cell r="B2553" t="str">
            <v>Closed</v>
          </cell>
          <cell r="C2553" t="str">
            <v>CONSOL INV-ST ADD-ATLANTIC L&amp;I</v>
          </cell>
        </row>
        <row r="2554">
          <cell r="A2554" t="str">
            <v>16030437</v>
          </cell>
          <cell r="B2554" t="str">
            <v>Closed</v>
          </cell>
          <cell r="C2554" t="str">
            <v>CONSOL INV-ST ADD-B&amp;CV 5%</v>
          </cell>
        </row>
        <row r="2555">
          <cell r="A2555" t="str">
            <v>16030440</v>
          </cell>
          <cell r="B2555" t="str">
            <v>Closed</v>
          </cell>
          <cell r="C2555" t="str">
            <v>CONSOL INV-ST ADD-B&amp;C VALLEY 7%</v>
          </cell>
        </row>
        <row r="2556">
          <cell r="A2556" t="str">
            <v>16030445</v>
          </cell>
          <cell r="B2556" t="str">
            <v>Closed</v>
          </cell>
          <cell r="C2556" t="str">
            <v>CONSOL INV-ST ADD-B&amp;OCT RR</v>
          </cell>
        </row>
        <row r="2557">
          <cell r="A2557" t="str">
            <v>16030450</v>
          </cell>
          <cell r="B2557" t="str">
            <v>Closed</v>
          </cell>
          <cell r="C2557" t="str">
            <v>CONSOL INV-ST ADD-BALT&amp;CUMBER V</v>
          </cell>
        </row>
        <row r="2558">
          <cell r="A2558" t="str">
            <v>16030455</v>
          </cell>
          <cell r="B2558" t="str">
            <v>Closed</v>
          </cell>
          <cell r="C2558" t="str">
            <v>CONSOL INV-ST ADD-BOCA BAY PROP</v>
          </cell>
        </row>
        <row r="2559">
          <cell r="A2559" t="str">
            <v>16030458</v>
          </cell>
          <cell r="B2559" t="str">
            <v>Closed</v>
          </cell>
          <cell r="C2559" t="str">
            <v>CONSOL INV-ST ADD-BRWN</v>
          </cell>
        </row>
        <row r="2560">
          <cell r="A2560" t="str">
            <v>16030460</v>
          </cell>
          <cell r="B2560" t="str">
            <v>Closed</v>
          </cell>
          <cell r="C2560" t="str">
            <v>CONSOL INV-ST ADD-BR&amp;P CS</v>
          </cell>
        </row>
        <row r="2561">
          <cell r="A2561" t="str">
            <v>16030465</v>
          </cell>
          <cell r="B2561" t="str">
            <v>Closed</v>
          </cell>
          <cell r="C2561" t="str">
            <v>CONSOL INV-ST ADD-BR&amp;P PS</v>
          </cell>
        </row>
        <row r="2562">
          <cell r="A2562" t="str">
            <v>16030470</v>
          </cell>
          <cell r="B2562" t="str">
            <v>Closed</v>
          </cell>
          <cell r="C2562" t="str">
            <v>CONSOL INV-ST ADD-CAPITAL MGMT</v>
          </cell>
        </row>
        <row r="2563">
          <cell r="A2563" t="str">
            <v>16030475</v>
          </cell>
          <cell r="B2563" t="str">
            <v>Closed</v>
          </cell>
          <cell r="C2563" t="str">
            <v>CONSOL INV-ST ADD-CARROLLTON RR</v>
          </cell>
        </row>
        <row r="2564">
          <cell r="A2564" t="str">
            <v>16030480</v>
          </cell>
          <cell r="B2564" t="str">
            <v>Closed</v>
          </cell>
          <cell r="C2564" t="str">
            <v>CONSOL INV-ST ADD-CHESSIE COMP</v>
          </cell>
        </row>
        <row r="2565">
          <cell r="A2565" t="str">
            <v>16030485</v>
          </cell>
          <cell r="B2565" t="str">
            <v>Closed</v>
          </cell>
          <cell r="C2565" t="str">
            <v>CONSOL INV-ST ADD-CINC INTER STOCK</v>
          </cell>
        </row>
        <row r="2566">
          <cell r="A2566" t="str">
            <v>16030490</v>
          </cell>
          <cell r="B2566" t="str">
            <v>Closed</v>
          </cell>
          <cell r="C2566" t="str">
            <v>CONSOL INV-ST ADD-CLEV T&amp;V CS</v>
          </cell>
        </row>
        <row r="2567">
          <cell r="A2567" t="str">
            <v>16030495</v>
          </cell>
          <cell r="B2567" t="str">
            <v>Closed</v>
          </cell>
          <cell r="C2567" t="str">
            <v>CONSOL INV-ST ADD-CLEV T&amp;V PS</v>
          </cell>
        </row>
        <row r="2568">
          <cell r="A2568" t="str">
            <v>16030500</v>
          </cell>
          <cell r="B2568" t="str">
            <v>Closed</v>
          </cell>
          <cell r="C2568" t="str">
            <v>CONSOL INV-ST ADD-CLEVE T&amp;V CS</v>
          </cell>
        </row>
        <row r="2569">
          <cell r="A2569" t="str">
            <v>16030505</v>
          </cell>
          <cell r="B2569" t="str">
            <v>Closed</v>
          </cell>
          <cell r="C2569" t="str">
            <v>CONSOL INV-ST ADD-CLEVE T&amp;V PS</v>
          </cell>
        </row>
        <row r="2570">
          <cell r="A2570" t="str">
            <v>16030510</v>
          </cell>
          <cell r="B2570" t="str">
            <v>Open</v>
          </cell>
          <cell r="C2570" t="str">
            <v>CONSOL INV-ST ADD-CONRAIL</v>
          </cell>
        </row>
        <row r="2571">
          <cell r="A2571" t="str">
            <v>16030515</v>
          </cell>
          <cell r="B2571" t="str">
            <v>Closed</v>
          </cell>
          <cell r="C2571" t="str">
            <v>CONSOL INV-ST ADD-CSX LOG INF SERV</v>
          </cell>
        </row>
        <row r="2572">
          <cell r="A2572" t="str">
            <v>16030520</v>
          </cell>
          <cell r="B2572" t="str">
            <v>Closed</v>
          </cell>
          <cell r="C2572" t="str">
            <v>CONSOL INV-ST ADD-CSX PROF SERV</v>
          </cell>
        </row>
        <row r="2573">
          <cell r="A2573" t="str">
            <v>16030525</v>
          </cell>
          <cell r="B2573" t="str">
            <v>Closed</v>
          </cell>
          <cell r="C2573" t="str">
            <v>CONSOL INV-ST ADD-CSX RESOURCE-GT</v>
          </cell>
        </row>
        <row r="2574">
          <cell r="A2574" t="str">
            <v>16030535</v>
          </cell>
          <cell r="B2574" t="str">
            <v>Closed</v>
          </cell>
          <cell r="C2574" t="str">
            <v>CONSOL INV-ST ADD-CSX SERVICES</v>
          </cell>
        </row>
        <row r="2575">
          <cell r="A2575" t="str">
            <v>1603053X</v>
          </cell>
          <cell r="B2575" t="str">
            <v>Closed</v>
          </cell>
          <cell r="C2575" t="str">
            <v>INV-CSX SVCS-ADD</v>
          </cell>
        </row>
        <row r="2576">
          <cell r="A2576" t="str">
            <v>16030540</v>
          </cell>
          <cell r="B2576" t="str">
            <v>Closed</v>
          </cell>
          <cell r="C2576" t="str">
            <v>CONSOL INV-ST ADD-CSX TOWER II</v>
          </cell>
        </row>
        <row r="2577">
          <cell r="A2577" t="str">
            <v>16030542</v>
          </cell>
          <cell r="B2577" t="str">
            <v>Closed</v>
          </cell>
          <cell r="C2577" t="str">
            <v>CONSOL INV-ST ADD-CURTIS BAY COMPANY</v>
          </cell>
        </row>
        <row r="2578">
          <cell r="A2578" t="str">
            <v>16030545</v>
          </cell>
          <cell r="B2578" t="str">
            <v>Closed</v>
          </cell>
          <cell r="C2578" t="str">
            <v>CONSOL INV-ST ADD-CYBER &amp; SYS</v>
          </cell>
        </row>
        <row r="2579">
          <cell r="A2579" t="str">
            <v>16030550</v>
          </cell>
          <cell r="B2579" t="str">
            <v>Closed</v>
          </cell>
          <cell r="C2579" t="str">
            <v>CONSOL INV-ST ADD-CYBER&amp;SYS STOCK</v>
          </cell>
        </row>
        <row r="2580">
          <cell r="A2580" t="str">
            <v>16030555</v>
          </cell>
          <cell r="B2580" t="str">
            <v>Closed</v>
          </cell>
          <cell r="C2580" t="str">
            <v>CONSOL INV-ST ADD-DAY&amp;MICH CS</v>
          </cell>
        </row>
        <row r="2581">
          <cell r="A2581" t="str">
            <v>16030560</v>
          </cell>
          <cell r="B2581" t="str">
            <v>Closed</v>
          </cell>
          <cell r="C2581" t="str">
            <v>CONSOL INV-ST ADD-DAY&amp;MICH PS</v>
          </cell>
        </row>
        <row r="2582">
          <cell r="A2582" t="str">
            <v>16030562</v>
          </cell>
          <cell r="B2582" t="str">
            <v>Closed</v>
          </cell>
          <cell r="C2582" t="str">
            <v>CONSOL INV-ST ADD-DOCP HOLDINGS CORP</v>
          </cell>
        </row>
        <row r="2583">
          <cell r="A2583" t="str">
            <v>16030565</v>
          </cell>
          <cell r="B2583" t="str">
            <v>Closed</v>
          </cell>
          <cell r="C2583" t="str">
            <v>CONSOL INV-ST ADD-FGMR INC.</v>
          </cell>
        </row>
        <row r="2584">
          <cell r="A2584" t="str">
            <v>16030570</v>
          </cell>
          <cell r="B2584" t="str">
            <v>Closed</v>
          </cell>
          <cell r="C2584" t="str">
            <v>CONSOL INV-ST ADD-FRANKLIN PT</v>
          </cell>
        </row>
        <row r="2585">
          <cell r="A2585" t="str">
            <v>16030575</v>
          </cell>
          <cell r="B2585" t="str">
            <v>Closed</v>
          </cell>
          <cell r="C2585" t="str">
            <v>CONSOL INV-ST ADD-FRUIT GROWERS</v>
          </cell>
        </row>
        <row r="2586">
          <cell r="A2586" t="str">
            <v>16030580</v>
          </cell>
          <cell r="B2586" t="str">
            <v>Closed</v>
          </cell>
          <cell r="C2586" t="str">
            <v>CONSOL INV-ST ADD-GAINS MIDLND ST</v>
          </cell>
        </row>
        <row r="2587">
          <cell r="A2587" t="str">
            <v>16030585</v>
          </cell>
          <cell r="B2587" t="str">
            <v>Closed</v>
          </cell>
          <cell r="C2587" t="str">
            <v>CONSOL INV-ST ADD-H&amp;M VENTURES</v>
          </cell>
        </row>
        <row r="2588">
          <cell r="A2588" t="str">
            <v>16030590</v>
          </cell>
          <cell r="B2588" t="str">
            <v>Closed</v>
          </cell>
          <cell r="C2588" t="str">
            <v>CONSOL INV-ST ADD-HKER BARNES JV</v>
          </cell>
        </row>
        <row r="2589">
          <cell r="A2589" t="str">
            <v>16030595</v>
          </cell>
          <cell r="B2589" t="str">
            <v>Closed</v>
          </cell>
          <cell r="C2589" t="str">
            <v>CONSOL INV-ST ADD-HKR BARNES 7</v>
          </cell>
        </row>
        <row r="2590">
          <cell r="A2590" t="str">
            <v>16030600</v>
          </cell>
          <cell r="B2590" t="str">
            <v>Closed</v>
          </cell>
          <cell r="C2590" t="str">
            <v>CONSOL INV-ST ADD-HOME AVE RR</v>
          </cell>
        </row>
        <row r="2591">
          <cell r="A2591" t="str">
            <v>16030605</v>
          </cell>
          <cell r="B2591" t="str">
            <v>Closed</v>
          </cell>
          <cell r="C2591" t="str">
            <v>CONSOL INV-ST ADD-HOOKER CORE</v>
          </cell>
        </row>
        <row r="2592">
          <cell r="A2592" t="str">
            <v>16030610</v>
          </cell>
          <cell r="B2592" t="str">
            <v>Closed</v>
          </cell>
          <cell r="C2592" t="str">
            <v>CONSOL INV-ST ADD-HOOKER HOMES</v>
          </cell>
        </row>
        <row r="2593">
          <cell r="A2593" t="str">
            <v>16030615</v>
          </cell>
          <cell r="B2593" t="str">
            <v>Closed</v>
          </cell>
          <cell r="C2593" t="str">
            <v>CONSOL INV-ST ADD-HOOKER SILVER</v>
          </cell>
        </row>
        <row r="2594">
          <cell r="A2594" t="str">
            <v>16030620</v>
          </cell>
          <cell r="B2594" t="str">
            <v>Closed</v>
          </cell>
          <cell r="C2594" t="str">
            <v>CONSOL INV-ST ADD-HOOKER TEN</v>
          </cell>
        </row>
        <row r="2595">
          <cell r="A2595" t="str">
            <v>16030625</v>
          </cell>
          <cell r="B2595" t="str">
            <v>Closed</v>
          </cell>
          <cell r="C2595" t="str">
            <v>CONSOL INV-ST ADD-JAMES CTR DEV</v>
          </cell>
        </row>
        <row r="2596">
          <cell r="A2596" t="str">
            <v>16030630</v>
          </cell>
          <cell r="B2596" t="str">
            <v>Closed</v>
          </cell>
          <cell r="C2596" t="str">
            <v>CONSOL INV-ST ADD-JIM CTR RICHMOND</v>
          </cell>
        </row>
        <row r="2597">
          <cell r="A2597" t="str">
            <v>16030635</v>
          </cell>
          <cell r="B2597" t="str">
            <v>Closed</v>
          </cell>
          <cell r="C2597" t="str">
            <v>CONSOL INV-ST ADD-L&amp;N DEV STOCK</v>
          </cell>
        </row>
        <row r="2598">
          <cell r="A2598" t="str">
            <v>16030640</v>
          </cell>
          <cell r="B2598" t="str">
            <v>Closed</v>
          </cell>
          <cell r="C2598" t="str">
            <v>CONSOL INV-ST ADD-LAKE ERIE&amp;DETROIT</v>
          </cell>
        </row>
        <row r="2599">
          <cell r="A2599" t="str">
            <v>16030645</v>
          </cell>
          <cell r="B2599" t="str">
            <v>Closed</v>
          </cell>
          <cell r="C2599" t="str">
            <v>CONSOL INV-ST ADD-LAKELAND CTY CTR</v>
          </cell>
        </row>
        <row r="2600">
          <cell r="A2600" t="str">
            <v>16030650</v>
          </cell>
          <cell r="B2600" t="str">
            <v>Closed</v>
          </cell>
          <cell r="C2600" t="str">
            <v>CONSOL INV-ST ADD-MAHONING SL</v>
          </cell>
        </row>
        <row r="2601">
          <cell r="A2601" t="str">
            <v>16030655</v>
          </cell>
          <cell r="B2601" t="str">
            <v>Closed</v>
          </cell>
          <cell r="C2601" t="str">
            <v>CONSOL INV-ST ADD-MIDLAND UNITED CS</v>
          </cell>
        </row>
        <row r="2602">
          <cell r="A2602" t="str">
            <v>16030660</v>
          </cell>
          <cell r="B2602" t="str">
            <v>Closed</v>
          </cell>
          <cell r="C2602" t="str">
            <v>CONSOL INV-ST ADD-N CHARELSTON T</v>
          </cell>
        </row>
        <row r="2603">
          <cell r="A2603" t="str">
            <v>16030665</v>
          </cell>
          <cell r="B2603" t="str">
            <v>Closed</v>
          </cell>
          <cell r="C2603" t="str">
            <v>CONSOL INV-ST ADD-N CHARLES ST</v>
          </cell>
        </row>
        <row r="2604">
          <cell r="A2604" t="str">
            <v>16030670</v>
          </cell>
          <cell r="B2604" t="str">
            <v>Closed</v>
          </cell>
          <cell r="C2604" t="str">
            <v>CONSOL INV-ST ADD-NONA BARNES</v>
          </cell>
        </row>
        <row r="2605">
          <cell r="A2605" t="str">
            <v>16030675</v>
          </cell>
          <cell r="B2605" t="str">
            <v>Closed</v>
          </cell>
          <cell r="C2605" t="str">
            <v>CONSOL INV-ST ADD-NORTHBANK DEV</v>
          </cell>
        </row>
        <row r="2606">
          <cell r="A2606" t="str">
            <v>16030680</v>
          </cell>
          <cell r="B2606" t="str">
            <v>Closed</v>
          </cell>
          <cell r="C2606" t="str">
            <v>CONSOL INV-ST ADD-RAIL WAGON INC</v>
          </cell>
        </row>
        <row r="2607">
          <cell r="A2607" t="str">
            <v>16030685</v>
          </cell>
          <cell r="B2607" t="str">
            <v>Closed</v>
          </cell>
          <cell r="C2607" t="str">
            <v>CONSOL INV-ST ADD-RDC PROJECTS</v>
          </cell>
        </row>
        <row r="2608">
          <cell r="A2608" t="str">
            <v>16030690</v>
          </cell>
          <cell r="B2608" t="str">
            <v>Closed</v>
          </cell>
          <cell r="C2608" t="str">
            <v>CONSOL INV-ST ADD-RDC REALTY DEV</v>
          </cell>
        </row>
        <row r="2609">
          <cell r="A2609" t="str">
            <v>16030694</v>
          </cell>
          <cell r="B2609" t="str">
            <v>Open</v>
          </cell>
          <cell r="C2609" t="str">
            <v>CONSOL INV-ST ADD-RDC WITH RDH</v>
          </cell>
        </row>
        <row r="2610">
          <cell r="A2610" t="str">
            <v>16030695</v>
          </cell>
          <cell r="B2610" t="str">
            <v>Closed</v>
          </cell>
          <cell r="C2610" t="str">
            <v>CONSOL INV-ST ADD-SCL RWY SUPPLY</v>
          </cell>
        </row>
        <row r="2611">
          <cell r="A2611" t="str">
            <v>16030700</v>
          </cell>
          <cell r="B2611" t="str">
            <v>Closed</v>
          </cell>
          <cell r="C2611" t="str">
            <v>CONSOL INV-ST ADD-SIRC</v>
          </cell>
        </row>
        <row r="2612">
          <cell r="A2612" t="str">
            <v>16030703</v>
          </cell>
          <cell r="B2612" t="str">
            <v>Closed</v>
          </cell>
          <cell r="C2612" t="str">
            <v>CONSOL INV-ST ADD-SLRC</v>
          </cell>
        </row>
        <row r="2613">
          <cell r="A2613" t="str">
            <v>16030705</v>
          </cell>
          <cell r="B2613" t="str">
            <v>Closed</v>
          </cell>
          <cell r="C2613" t="str">
            <v>CONSOL INV-ST ADD-TELECON INC.</v>
          </cell>
        </row>
        <row r="2614">
          <cell r="A2614" t="str">
            <v>16030710</v>
          </cell>
          <cell r="B2614" t="str">
            <v>Closed</v>
          </cell>
          <cell r="C2614" t="str">
            <v>CONSOL INV-ST ADD-TERM REAL BALT ST</v>
          </cell>
        </row>
        <row r="2615">
          <cell r="A2615" t="str">
            <v>16030715</v>
          </cell>
          <cell r="B2615" t="str">
            <v>Closed</v>
          </cell>
          <cell r="C2615" t="str">
            <v>CONSOL INV-ST ADD-TOLEDO ORE RR</v>
          </cell>
        </row>
        <row r="2616">
          <cell r="A2616" t="str">
            <v>16030720</v>
          </cell>
          <cell r="B2616" t="str">
            <v>Closed</v>
          </cell>
          <cell r="C2616" t="str">
            <v>CONSOL INV-ST ADD-TRANSCON TERM</v>
          </cell>
        </row>
        <row r="2617">
          <cell r="A2617" t="str">
            <v>16030725</v>
          </cell>
          <cell r="B2617" t="str">
            <v>Closed</v>
          </cell>
          <cell r="C2617" t="str">
            <v>CONSOL INV-ST ADD-TRANSKY RR</v>
          </cell>
        </row>
        <row r="2618">
          <cell r="A2618" t="str">
            <v>16030730</v>
          </cell>
          <cell r="B2618" t="str">
            <v>Closed</v>
          </cell>
          <cell r="C2618" t="str">
            <v>CONSOL INV-ST ADD-TYLERDALE</v>
          </cell>
        </row>
        <row r="2619">
          <cell r="A2619" t="str">
            <v>16030735</v>
          </cell>
          <cell r="B2619" t="str">
            <v>Closed</v>
          </cell>
          <cell r="C2619" t="str">
            <v>CONSOL INV-ST ADD-WEST RWY AL</v>
          </cell>
        </row>
        <row r="2620">
          <cell r="A2620" t="str">
            <v>16030740</v>
          </cell>
          <cell r="B2620" t="str">
            <v>Closed</v>
          </cell>
          <cell r="C2620" t="str">
            <v>CONSOL INV-ST ADD-WESTFORK PROP</v>
          </cell>
        </row>
        <row r="2621">
          <cell r="A2621" t="str">
            <v>16030745</v>
          </cell>
          <cell r="B2621" t="str">
            <v>Closed</v>
          </cell>
          <cell r="C2621" t="str">
            <v>CONSOL INV-ST ADD-YUKON LTD STOCK</v>
          </cell>
        </row>
        <row r="2622">
          <cell r="A2622" t="str">
            <v>1603075X</v>
          </cell>
          <cell r="B2622" t="str">
            <v>Closed</v>
          </cell>
          <cell r="C2622" t="str">
            <v>MIDLAND UNITED COPR-PREF STO</v>
          </cell>
        </row>
        <row r="2623">
          <cell r="A2623" t="str">
            <v>1603076X</v>
          </cell>
          <cell r="B2623" t="str">
            <v>Closed</v>
          </cell>
          <cell r="C2623" t="str">
            <v>ADRIAN REALTY COMPANY-ADD</v>
          </cell>
        </row>
        <row r="2624">
          <cell r="A2624" t="str">
            <v>1603077X</v>
          </cell>
          <cell r="B2624" t="str">
            <v>Closed</v>
          </cell>
          <cell r="C2624" t="str">
            <v>CHARLOTTE DOCK CO-ADD</v>
          </cell>
        </row>
        <row r="2625">
          <cell r="A2625" t="str">
            <v>1603078X</v>
          </cell>
          <cell r="B2625" t="str">
            <v>Closed</v>
          </cell>
          <cell r="C2625" t="str">
            <v>BOCA BAY PROPERTIES INC-ADD</v>
          </cell>
        </row>
        <row r="2626">
          <cell r="A2626" t="str">
            <v>1603079X</v>
          </cell>
          <cell r="B2626" t="str">
            <v>Closed</v>
          </cell>
          <cell r="C2626" t="str">
            <v>RDC MICROWAVE INC-ADD</v>
          </cell>
        </row>
        <row r="2627">
          <cell r="A2627" t="str">
            <v>1603080X</v>
          </cell>
          <cell r="B2627" t="str">
            <v>Closed</v>
          </cell>
          <cell r="C2627" t="str">
            <v>FGMR INC-ADD</v>
          </cell>
        </row>
        <row r="2628">
          <cell r="A2628" t="str">
            <v>1603081X</v>
          </cell>
          <cell r="B2628" t="str">
            <v>Closed</v>
          </cell>
          <cell r="C2628" t="str">
            <v>RDC PROJECTS-ADD</v>
          </cell>
        </row>
        <row r="2629">
          <cell r="A2629" t="str">
            <v>1603082X</v>
          </cell>
          <cell r="B2629" t="str">
            <v>Closed</v>
          </cell>
          <cell r="C2629" t="str">
            <v>ADVANCES-CSX TECHNOLOGY-ADD</v>
          </cell>
        </row>
        <row r="2630">
          <cell r="A2630" t="str">
            <v>1603083X</v>
          </cell>
          <cell r="B2630" t="str">
            <v>Closed</v>
          </cell>
          <cell r="C2630" t="str">
            <v>CST ADVANCES-ADD</v>
          </cell>
        </row>
        <row r="2631">
          <cell r="A2631" t="str">
            <v>1603084X</v>
          </cell>
          <cell r="B2631" t="str">
            <v>Closed</v>
          </cell>
          <cell r="C2631" t="str">
            <v>ALI ADVANCES-ADD</v>
          </cell>
        </row>
        <row r="2632">
          <cell r="A2632" t="str">
            <v>1603085X</v>
          </cell>
          <cell r="B2632" t="str">
            <v>Closed</v>
          </cell>
          <cell r="C2632" t="str">
            <v>LAKEFRONT DOCK&amp;TERM RR CO</v>
          </cell>
        </row>
        <row r="2633">
          <cell r="A2633" t="str">
            <v>1603086X</v>
          </cell>
          <cell r="B2633" t="str">
            <v>Closed</v>
          </cell>
          <cell r="C2633" t="str">
            <v>CSX LOGISTICS-ADD</v>
          </cell>
        </row>
        <row r="2634">
          <cell r="A2634" t="str">
            <v>16030870</v>
          </cell>
          <cell r="B2634" t="str">
            <v>Open</v>
          </cell>
          <cell r="C2634" t="str">
            <v>CONSOL INV-ADD-OTL</v>
          </cell>
        </row>
        <row r="2635">
          <cell r="A2635" t="str">
            <v>1603087X</v>
          </cell>
          <cell r="B2635" t="str">
            <v>Closed</v>
          </cell>
          <cell r="C2635" t="str">
            <v>WASHINGTON&amp;WESTERN MD-ADD</v>
          </cell>
        </row>
        <row r="2636">
          <cell r="A2636" t="str">
            <v>16030880</v>
          </cell>
          <cell r="B2636" t="str">
            <v>Open</v>
          </cell>
          <cell r="C2636" t="str">
            <v>CONSOL INV-ADD-CSX ORIENT LTD</v>
          </cell>
        </row>
        <row r="2637">
          <cell r="A2637" t="str">
            <v>1603088X</v>
          </cell>
          <cell r="B2637" t="str">
            <v>Closed</v>
          </cell>
          <cell r="C2637" t="str">
            <v>ARC ADVANCES-ADD</v>
          </cell>
        </row>
        <row r="2638">
          <cell r="A2638" t="str">
            <v>16030890</v>
          </cell>
          <cell r="B2638" t="str">
            <v>Open</v>
          </cell>
          <cell r="C2638" t="str">
            <v>CONSOL INV-ADD-OBLSM</v>
          </cell>
        </row>
        <row r="2639">
          <cell r="A2639" t="str">
            <v>1603089X</v>
          </cell>
          <cell r="B2639" t="str">
            <v>Closed</v>
          </cell>
          <cell r="C2639" t="str">
            <v>SCM-ADD</v>
          </cell>
        </row>
        <row r="2640">
          <cell r="A2640" t="str">
            <v>16030900</v>
          </cell>
          <cell r="B2640" t="str">
            <v>Open</v>
          </cell>
          <cell r="C2640" t="str">
            <v>CONSOL INV-ADD-CSX ASIA LTD</v>
          </cell>
        </row>
        <row r="2641">
          <cell r="A2641" t="str">
            <v>1603090X</v>
          </cell>
          <cell r="B2641" t="str">
            <v>Closed</v>
          </cell>
          <cell r="C2641" t="str">
            <v>SIRC-UNPLGD ADV-O/T CONS-ADD</v>
          </cell>
        </row>
        <row r="2642">
          <cell r="A2642" t="str">
            <v>1603091X</v>
          </cell>
          <cell r="B2642" t="str">
            <v>Closed</v>
          </cell>
          <cell r="C2642" t="str">
            <v>INVESTMENT O/O TRUCK-ADD</v>
          </cell>
        </row>
        <row r="2643">
          <cell r="A2643" t="str">
            <v>1603092X</v>
          </cell>
          <cell r="B2643" t="str">
            <v>Closed</v>
          </cell>
          <cell r="C2643" t="str">
            <v>CSX CAPITAL MGMT-ADD</v>
          </cell>
        </row>
        <row r="2644">
          <cell r="A2644" t="str">
            <v>1603093X</v>
          </cell>
          <cell r="B2644" t="str">
            <v>Closed</v>
          </cell>
          <cell r="C2644" t="str">
            <v>USE 10571000 CSXT ADVANCES-ADD</v>
          </cell>
        </row>
        <row r="2645">
          <cell r="A2645" t="str">
            <v>1603094X</v>
          </cell>
          <cell r="B2645" t="str">
            <v>Closed</v>
          </cell>
          <cell r="C2645" t="str">
            <v>USE 10571000 CSXT ADVANCE-ADD</v>
          </cell>
        </row>
        <row r="2646">
          <cell r="A2646" t="str">
            <v>1603095X</v>
          </cell>
          <cell r="B2646" t="str">
            <v>Closed</v>
          </cell>
          <cell r="C2646" t="str">
            <v>USE 10571000 CST ADVANCES ADD</v>
          </cell>
        </row>
        <row r="2647">
          <cell r="A2647" t="str">
            <v>1603096X</v>
          </cell>
          <cell r="B2647" t="str">
            <v>Closed</v>
          </cell>
          <cell r="C2647" t="str">
            <v>USE 10571000 CST ADVANCES-ADD</v>
          </cell>
        </row>
        <row r="2648">
          <cell r="A2648" t="str">
            <v>1603097X</v>
          </cell>
          <cell r="B2648" t="str">
            <v>Closed</v>
          </cell>
          <cell r="C2648" t="str">
            <v>USE 10571000 CSXT-ADD</v>
          </cell>
        </row>
        <row r="2649">
          <cell r="A2649" t="str">
            <v>1603098X</v>
          </cell>
          <cell r="B2649" t="str">
            <v>Closed</v>
          </cell>
          <cell r="C2649" t="str">
            <v>CSXT CONSTR ADV-ADD</v>
          </cell>
        </row>
        <row r="2650">
          <cell r="A2650" t="str">
            <v>1603099X</v>
          </cell>
          <cell r="B2650" t="str">
            <v>Closed</v>
          </cell>
          <cell r="C2650" t="str">
            <v>USE 10571000 BCT/SBD-ADD</v>
          </cell>
        </row>
        <row r="2651">
          <cell r="A2651" t="str">
            <v>1603100X</v>
          </cell>
          <cell r="B2651" t="str">
            <v>Closed</v>
          </cell>
          <cell r="C2651" t="str">
            <v>FPI-ADD</v>
          </cell>
        </row>
        <row r="2652">
          <cell r="A2652" t="str">
            <v>1603101X</v>
          </cell>
          <cell r="B2652" t="str">
            <v>Closed</v>
          </cell>
          <cell r="C2652" t="str">
            <v>LCC-ADD</v>
          </cell>
        </row>
        <row r="2653">
          <cell r="A2653" t="str">
            <v>1603102X</v>
          </cell>
          <cell r="B2653" t="str">
            <v>Closed</v>
          </cell>
          <cell r="C2653" t="str">
            <v>CSX LOGISTICS SVCS-ADD</v>
          </cell>
        </row>
        <row r="2654">
          <cell r="A2654" t="str">
            <v>1603103X</v>
          </cell>
          <cell r="B2654" t="str">
            <v>Closed</v>
          </cell>
          <cell r="C2654" t="str">
            <v>RDC PROTCETS INC-ADD</v>
          </cell>
        </row>
        <row r="2655">
          <cell r="A2655" t="str">
            <v>1603104X</v>
          </cell>
          <cell r="B2655" t="str">
            <v>Closed</v>
          </cell>
          <cell r="C2655" t="str">
            <v>CSX SLND TERM-ADD</v>
          </cell>
        </row>
        <row r="2656">
          <cell r="A2656" t="str">
            <v>1603105X</v>
          </cell>
          <cell r="B2656" t="str">
            <v>Closed</v>
          </cell>
          <cell r="C2656" t="str">
            <v>CSX SLND TERM-ADD</v>
          </cell>
        </row>
        <row r="2657">
          <cell r="A2657" t="str">
            <v>1603106X</v>
          </cell>
          <cell r="B2657" t="str">
            <v>Closed</v>
          </cell>
          <cell r="C2657" t="str">
            <v>CSX SLND TERM-ADD</v>
          </cell>
        </row>
        <row r="2658">
          <cell r="A2658" t="str">
            <v>1603107X</v>
          </cell>
          <cell r="B2658" t="str">
            <v>Closed</v>
          </cell>
          <cell r="C2658" t="str">
            <v>CSX SLND TERM-ADD</v>
          </cell>
        </row>
        <row r="2659">
          <cell r="A2659" t="str">
            <v>1603108X</v>
          </cell>
          <cell r="B2659" t="str">
            <v>Closed</v>
          </cell>
          <cell r="C2659" t="str">
            <v>USE 10571280 JAMES CTR-RICH-ADD</v>
          </cell>
        </row>
        <row r="2660">
          <cell r="A2660" t="str">
            <v>1603109X</v>
          </cell>
          <cell r="B2660" t="str">
            <v>Closed</v>
          </cell>
          <cell r="C2660" t="str">
            <v>FRUIT GROWERS EXPRESS ADD</v>
          </cell>
        </row>
        <row r="2661">
          <cell r="A2661" t="str">
            <v>1603110X</v>
          </cell>
          <cell r="B2661" t="str">
            <v>Closed</v>
          </cell>
          <cell r="C2661" t="str">
            <v>CSXT-ADD</v>
          </cell>
        </row>
        <row r="2662">
          <cell r="A2662" t="str">
            <v>1603111X</v>
          </cell>
          <cell r="B2662" t="str">
            <v>Closed</v>
          </cell>
          <cell r="C2662" t="str">
            <v>JAMES CENTER DEV CO</v>
          </cell>
        </row>
        <row r="2663">
          <cell r="A2663" t="str">
            <v>1603112X</v>
          </cell>
          <cell r="B2663" t="str">
            <v>Closed</v>
          </cell>
          <cell r="C2663" t="str">
            <v>CONRAIL STOCK-ADD</v>
          </cell>
        </row>
        <row r="2664">
          <cell r="A2664" t="str">
            <v>1603113X</v>
          </cell>
          <cell r="B2664" t="str">
            <v>Closed</v>
          </cell>
          <cell r="C2664" t="str">
            <v>DISABLED</v>
          </cell>
        </row>
        <row r="2665">
          <cell r="A2665" t="str">
            <v>1603114X</v>
          </cell>
          <cell r="B2665" t="str">
            <v>Closed</v>
          </cell>
          <cell r="C2665" t="str">
            <v>ALLEGHENY&amp;WEST-BONDS-ADD</v>
          </cell>
        </row>
        <row r="2666">
          <cell r="A2666" t="str">
            <v>1603115X</v>
          </cell>
          <cell r="B2666" t="str">
            <v>Closed</v>
          </cell>
          <cell r="C2666" t="str">
            <v>L&amp;N INV CORP UNPL STOCK-ADD</v>
          </cell>
        </row>
        <row r="2667">
          <cell r="A2667" t="str">
            <v>16035615</v>
          </cell>
          <cell r="B2667" t="str">
            <v>Open</v>
          </cell>
          <cell r="C2667" t="str">
            <v>CONSOL INV-ADD-TRANSFLOW DE MEXICO</v>
          </cell>
        </row>
        <row r="2668">
          <cell r="A2668" t="str">
            <v>16040010</v>
          </cell>
          <cell r="B2668" t="str">
            <v>Closed</v>
          </cell>
          <cell r="C2668" t="str">
            <v>CONSOL INV-DIV-ACCT</v>
          </cell>
        </row>
        <row r="2669">
          <cell r="A2669" t="str">
            <v>16040015</v>
          </cell>
          <cell r="B2669" t="str">
            <v>Closed</v>
          </cell>
          <cell r="C2669" t="str">
            <v>CONSOL INV-DIV-ACLC</v>
          </cell>
        </row>
        <row r="2670">
          <cell r="A2670" t="str">
            <v>16040018</v>
          </cell>
          <cell r="B2670" t="str">
            <v>Closed</v>
          </cell>
          <cell r="C2670" t="str">
            <v>DISABLE BUT CAN USE ACCT # AGAIN</v>
          </cell>
        </row>
        <row r="2671">
          <cell r="A2671" t="str">
            <v>16040020</v>
          </cell>
          <cell r="B2671" t="str">
            <v>Closed</v>
          </cell>
          <cell r="C2671" t="str">
            <v>CONSOL INV-DIV-ANCHORAGE</v>
          </cell>
        </row>
        <row r="2672">
          <cell r="A2672" t="str">
            <v>16040025</v>
          </cell>
          <cell r="B2672" t="str">
            <v>Open</v>
          </cell>
          <cell r="C2672" t="str">
            <v>CONSOL INV-DIV-ASIA</v>
          </cell>
        </row>
        <row r="2673">
          <cell r="A2673" t="str">
            <v>16040026</v>
          </cell>
          <cell r="B2673" t="str">
            <v>Closed</v>
          </cell>
          <cell r="C2673" t="str">
            <v>CONSOL INV-DIV-BPIC</v>
          </cell>
        </row>
        <row r="2674">
          <cell r="A2674" t="str">
            <v>16040028</v>
          </cell>
          <cell r="B2674" t="str">
            <v>Closed</v>
          </cell>
          <cell r="C2674" t="str">
            <v>CONSOL INV-DIV-BRWN</v>
          </cell>
        </row>
        <row r="2675">
          <cell r="A2675" t="str">
            <v>1604002X</v>
          </cell>
          <cell r="B2675" t="str">
            <v>Closed</v>
          </cell>
          <cell r="C2675" t="str">
            <v>METALS-DIV</v>
          </cell>
        </row>
        <row r="2676">
          <cell r="A2676" t="str">
            <v>16040030</v>
          </cell>
          <cell r="B2676" t="str">
            <v>Closed</v>
          </cell>
          <cell r="C2676" t="str">
            <v>CONSOL INV-DIV-CBRZ</v>
          </cell>
        </row>
        <row r="2677">
          <cell r="A2677" t="str">
            <v>16040035</v>
          </cell>
          <cell r="B2677" t="str">
            <v>Open</v>
          </cell>
          <cell r="C2677" t="str">
            <v>CONSOL INV-DIV-CBUS</v>
          </cell>
        </row>
        <row r="2678">
          <cell r="A2678" t="str">
            <v>1604003X</v>
          </cell>
          <cell r="B2678" t="str">
            <v>Closed</v>
          </cell>
          <cell r="C2678" t="str">
            <v>DISABLED</v>
          </cell>
        </row>
        <row r="2679">
          <cell r="A2679" t="str">
            <v>16040040</v>
          </cell>
          <cell r="B2679" t="str">
            <v>Closed</v>
          </cell>
          <cell r="C2679" t="str">
            <v>CONSOL INV-DIV-CFSI</v>
          </cell>
        </row>
        <row r="2680">
          <cell r="A2680" t="str">
            <v>16040045</v>
          </cell>
          <cell r="B2680" t="str">
            <v>Closed</v>
          </cell>
          <cell r="C2680" t="str">
            <v>CONSOL INV-DIV-CHIN</v>
          </cell>
        </row>
        <row r="2681">
          <cell r="A2681" t="str">
            <v>1604004X</v>
          </cell>
          <cell r="B2681" t="str">
            <v>Closed</v>
          </cell>
          <cell r="C2681" t="str">
            <v>INV IN SUB-DIV-CONRAIL</v>
          </cell>
        </row>
        <row r="2682">
          <cell r="A2682" t="str">
            <v>16040050</v>
          </cell>
          <cell r="B2682" t="str">
            <v>Closed</v>
          </cell>
          <cell r="C2682" t="str">
            <v>CONSOL INV-DIV-CMEX</v>
          </cell>
        </row>
        <row r="2683">
          <cell r="A2683" t="str">
            <v>16040052</v>
          </cell>
          <cell r="B2683" t="str">
            <v>Closed</v>
          </cell>
          <cell r="C2683" t="str">
            <v>CONSOL INV-DIV-CNHC</v>
          </cell>
        </row>
        <row r="2684">
          <cell r="A2684" t="str">
            <v>16040055</v>
          </cell>
          <cell r="B2684" t="str">
            <v>Closed</v>
          </cell>
          <cell r="C2684" t="str">
            <v>CONSOL INV-DIV-CRHC</v>
          </cell>
        </row>
        <row r="2685">
          <cell r="A2685" t="str">
            <v>16040060</v>
          </cell>
          <cell r="B2685" t="str">
            <v>Closed</v>
          </cell>
          <cell r="C2685" t="str">
            <v>CONSOL INV-DIV-CSRP</v>
          </cell>
        </row>
        <row r="2686">
          <cell r="A2686" t="str">
            <v>16040061</v>
          </cell>
          <cell r="B2686" t="str">
            <v>Closed</v>
          </cell>
          <cell r="C2686" t="str">
            <v>CONSOL INV-DIV-CSXL INTL BARGE</v>
          </cell>
        </row>
        <row r="2687">
          <cell r="A2687" t="str">
            <v>16040062</v>
          </cell>
          <cell r="B2687" t="str">
            <v>Closed</v>
          </cell>
          <cell r="C2687" t="str">
            <v>CONSOL INV-DIV-CSXJ</v>
          </cell>
        </row>
        <row r="2688">
          <cell r="A2688" t="str">
            <v>16040065</v>
          </cell>
          <cell r="B2688" t="str">
            <v>Closed</v>
          </cell>
          <cell r="C2688" t="str">
            <v>CONSOL INV-DIV-CSXL</v>
          </cell>
        </row>
        <row r="2689">
          <cell r="A2689" t="str">
            <v>16040068</v>
          </cell>
          <cell r="B2689" t="str">
            <v>Closed</v>
          </cell>
          <cell r="C2689" t="str">
            <v>CONSOL INV-DIV-CSX ORIENT</v>
          </cell>
        </row>
        <row r="2690">
          <cell r="A2690" t="str">
            <v>16040070</v>
          </cell>
          <cell r="B2690" t="str">
            <v>Open</v>
          </cell>
          <cell r="C2690" t="str">
            <v>CONSOL INV-DIV-CSXT</v>
          </cell>
        </row>
        <row r="2691">
          <cell r="A2691" t="str">
            <v>16040075</v>
          </cell>
          <cell r="B2691" t="str">
            <v>Closed</v>
          </cell>
          <cell r="C2691" t="str">
            <v>CONSOL INV-DIV-CTIC</v>
          </cell>
        </row>
        <row r="2692">
          <cell r="A2692" t="str">
            <v>16040076</v>
          </cell>
          <cell r="B2692" t="str">
            <v>Closed</v>
          </cell>
          <cell r="C2692" t="str">
            <v>CONSOL INV-DIV-CTIH</v>
          </cell>
        </row>
        <row r="2693">
          <cell r="A2693" t="str">
            <v>16040080</v>
          </cell>
          <cell r="B2693" t="str">
            <v>Closed</v>
          </cell>
          <cell r="C2693" t="str">
            <v>CONSOL INV-DIV-CTRC</v>
          </cell>
        </row>
        <row r="2694">
          <cell r="A2694" t="str">
            <v>16040085</v>
          </cell>
          <cell r="B2694" t="str">
            <v>Closed</v>
          </cell>
          <cell r="C2694" t="str">
            <v>CONSOL INV-DIV-CYBER&amp;SYS</v>
          </cell>
        </row>
        <row r="2695">
          <cell r="A2695" t="str">
            <v>16040090</v>
          </cell>
          <cell r="B2695" t="str">
            <v>Closed</v>
          </cell>
          <cell r="C2695" t="str">
            <v>CONSOL INV-DIV-EUROPE</v>
          </cell>
        </row>
        <row r="2696">
          <cell r="A2696" t="str">
            <v>16040095</v>
          </cell>
          <cell r="B2696" t="str">
            <v>Closed</v>
          </cell>
          <cell r="C2696" t="str">
            <v>CONSOL INV-DIV-FGMR</v>
          </cell>
        </row>
        <row r="2697">
          <cell r="A2697" t="str">
            <v>16040100</v>
          </cell>
          <cell r="B2697" t="str">
            <v>Closed</v>
          </cell>
          <cell r="C2697" t="str">
            <v>CONSOL INV-DIV-FRUIT GROW</v>
          </cell>
        </row>
        <row r="2698">
          <cell r="A2698" t="str">
            <v>16040105</v>
          </cell>
          <cell r="B2698" t="str">
            <v>Closed</v>
          </cell>
          <cell r="C2698" t="str">
            <v>CONSOL INV-DIV-GREEN ACQUIS</v>
          </cell>
        </row>
        <row r="2699">
          <cell r="A2699" t="str">
            <v>16040110</v>
          </cell>
          <cell r="B2699" t="str">
            <v>Closed</v>
          </cell>
          <cell r="C2699" t="str">
            <v>CONSOL INV-DIV-GRNB</v>
          </cell>
        </row>
        <row r="2700">
          <cell r="A2700" t="str">
            <v>16040115</v>
          </cell>
          <cell r="B2700" t="str">
            <v>Closed</v>
          </cell>
          <cell r="C2700" t="str">
            <v>CONSOL INV-DIV-GRTE</v>
          </cell>
        </row>
        <row r="2701">
          <cell r="A2701" t="str">
            <v>16040120</v>
          </cell>
          <cell r="B2701" t="str">
            <v>Closed</v>
          </cell>
          <cell r="C2701" t="str">
            <v>CONSOL INV-DIV-H&amp;M JV</v>
          </cell>
        </row>
        <row r="2702">
          <cell r="A2702" t="str">
            <v>16040124</v>
          </cell>
          <cell r="B2702" t="str">
            <v>Open</v>
          </cell>
          <cell r="C2702" t="str">
            <v>CONSOL INV-DIV-PERE MARQUETTE</v>
          </cell>
        </row>
        <row r="2703">
          <cell r="A2703" t="str">
            <v>16040125</v>
          </cell>
          <cell r="B2703" t="str">
            <v>Closed</v>
          </cell>
          <cell r="C2703" t="str">
            <v>CONSOL INV-DIV-HKER HOMES</v>
          </cell>
        </row>
        <row r="2704">
          <cell r="A2704" t="str">
            <v>16040130</v>
          </cell>
          <cell r="B2704" t="str">
            <v>Closed</v>
          </cell>
          <cell r="C2704" t="str">
            <v>CONSOL INV-DIV-INSR</v>
          </cell>
        </row>
        <row r="2705">
          <cell r="A2705" t="str">
            <v>16040135</v>
          </cell>
          <cell r="B2705" t="str">
            <v>Closed</v>
          </cell>
          <cell r="C2705" t="str">
            <v>CONSOL INV-DIV-INTERMODAL</v>
          </cell>
        </row>
        <row r="2706">
          <cell r="A2706" t="str">
            <v>16040140</v>
          </cell>
          <cell r="B2706" t="str">
            <v>Closed</v>
          </cell>
          <cell r="C2706" t="str">
            <v>CONSOL INV-DIV-J CTR DEV</v>
          </cell>
        </row>
        <row r="2707">
          <cell r="A2707" t="str">
            <v>16040145</v>
          </cell>
          <cell r="B2707" t="str">
            <v>Closed</v>
          </cell>
          <cell r="C2707" t="str">
            <v>CONSOL INV-DIV-J CTR REALTY</v>
          </cell>
        </row>
        <row r="2708">
          <cell r="A2708" t="str">
            <v>16040150</v>
          </cell>
          <cell r="B2708" t="str">
            <v>Closed</v>
          </cell>
          <cell r="C2708" t="str">
            <v>CONSOL INV-DIV-N BANK DEV</v>
          </cell>
        </row>
        <row r="2709">
          <cell r="A2709" t="str">
            <v>16040155</v>
          </cell>
          <cell r="B2709" t="str">
            <v>Closed</v>
          </cell>
          <cell r="C2709" t="str">
            <v>DISABLED</v>
          </cell>
        </row>
        <row r="2710">
          <cell r="A2710" t="str">
            <v>16040157</v>
          </cell>
          <cell r="B2710" t="str">
            <v>Closed</v>
          </cell>
          <cell r="C2710" t="str">
            <v>CONSOL INV-DIV-RAIL BENEFITS CO</v>
          </cell>
        </row>
        <row r="2711">
          <cell r="A2711" t="str">
            <v>16040158</v>
          </cell>
          <cell r="B2711" t="str">
            <v>Closed</v>
          </cell>
          <cell r="C2711" t="str">
            <v>CONSOL INV-DIV-RUSS</v>
          </cell>
        </row>
        <row r="2712">
          <cell r="A2712" t="str">
            <v>16040160</v>
          </cell>
          <cell r="B2712" t="str">
            <v>Open</v>
          </cell>
          <cell r="C2712" t="str">
            <v>CONSOL INV-DIV-SLND</v>
          </cell>
        </row>
        <row r="2713">
          <cell r="A2713" t="str">
            <v>16040162</v>
          </cell>
          <cell r="B2713" t="str">
            <v>Closed</v>
          </cell>
          <cell r="C2713" t="str">
            <v>CONSOL INV-DIV-SLTM</v>
          </cell>
        </row>
        <row r="2714">
          <cell r="A2714" t="str">
            <v>16040163</v>
          </cell>
          <cell r="B2714" t="str">
            <v>Closed</v>
          </cell>
          <cell r="C2714" t="str">
            <v>CONSOL INV-DIV-S/L RUSS TERM</v>
          </cell>
        </row>
        <row r="2715">
          <cell r="A2715" t="str">
            <v>16040165</v>
          </cell>
          <cell r="B2715" t="str">
            <v>Closed</v>
          </cell>
          <cell r="C2715" t="str">
            <v>CONSOL INV-DIV-STARR</v>
          </cell>
        </row>
        <row r="2716">
          <cell r="A2716" t="str">
            <v>16040170</v>
          </cell>
          <cell r="B2716" t="str">
            <v>Closed</v>
          </cell>
          <cell r="C2716" t="str">
            <v>CONSOL INV-DIV-SUPRA</v>
          </cell>
        </row>
        <row r="2717">
          <cell r="A2717" t="str">
            <v>16040175</v>
          </cell>
          <cell r="B2717" t="str">
            <v>Closed</v>
          </cell>
          <cell r="C2717" t="str">
            <v>CONSOL INV-DIV-TDSI</v>
          </cell>
        </row>
        <row r="2718">
          <cell r="A2718" t="str">
            <v>16040180</v>
          </cell>
          <cell r="B2718" t="str">
            <v>Open</v>
          </cell>
          <cell r="C2718" t="str">
            <v>CONSOL INV-DIV-TECH</v>
          </cell>
        </row>
        <row r="2719">
          <cell r="A2719" t="str">
            <v>16040185</v>
          </cell>
          <cell r="B2719" t="str">
            <v>Closed</v>
          </cell>
          <cell r="C2719" t="str">
            <v>CONSOL INV-DIV-TRANSCONT</v>
          </cell>
        </row>
        <row r="2720">
          <cell r="A2720" t="str">
            <v>16040190</v>
          </cell>
          <cell r="B2720" t="str">
            <v>Closed</v>
          </cell>
          <cell r="C2720" t="str">
            <v>CONSOL INV-DIV-TRANSKY</v>
          </cell>
        </row>
        <row r="2721">
          <cell r="A2721" t="str">
            <v>16040195</v>
          </cell>
          <cell r="B2721" t="str">
            <v>Closed</v>
          </cell>
          <cell r="C2721" t="str">
            <v>CONSOL INV-DIV-YUKON PAC</v>
          </cell>
        </row>
        <row r="2722">
          <cell r="A2722" t="str">
            <v>16040299</v>
          </cell>
          <cell r="B2722" t="str">
            <v>Open</v>
          </cell>
          <cell r="C2722" t="str">
            <v>CONSOL INV-DIV-CRMC</v>
          </cell>
        </row>
        <row r="2723">
          <cell r="A2723" t="str">
            <v>16040870</v>
          </cell>
          <cell r="B2723" t="str">
            <v>Open</v>
          </cell>
          <cell r="C2723" t="str">
            <v>CONSOL INV-DIV-OTL</v>
          </cell>
        </row>
        <row r="2724">
          <cell r="A2724" t="str">
            <v>16040880</v>
          </cell>
          <cell r="B2724" t="str">
            <v>Open</v>
          </cell>
          <cell r="C2724" t="str">
            <v>CONSOL INV-DIV-CSX ORIENT LTD</v>
          </cell>
        </row>
        <row r="2725">
          <cell r="A2725" t="str">
            <v>16040890</v>
          </cell>
          <cell r="B2725" t="str">
            <v>Open</v>
          </cell>
          <cell r="C2725" t="str">
            <v>CONSOL INV-DIV-OBLSM</v>
          </cell>
        </row>
        <row r="2726">
          <cell r="A2726" t="str">
            <v>16040900</v>
          </cell>
          <cell r="B2726" t="str">
            <v>Open</v>
          </cell>
          <cell r="C2726" t="str">
            <v>CONSOL INV-DIV-CSX ASIA LTD</v>
          </cell>
        </row>
        <row r="2727">
          <cell r="A2727" t="str">
            <v>16045615</v>
          </cell>
          <cell r="B2727" t="str">
            <v>Open</v>
          </cell>
          <cell r="C2727" t="str">
            <v>CONSOL INV-DIV-TRANSFLOW DE MEXICO</v>
          </cell>
        </row>
        <row r="2728">
          <cell r="A2728" t="str">
            <v>16050010</v>
          </cell>
          <cell r="B2728" t="str">
            <v>Closed</v>
          </cell>
          <cell r="C2728" t="str">
            <v>CONSOL INV-ADV RED-3 RIVERS</v>
          </cell>
        </row>
        <row r="2729">
          <cell r="A2729" t="str">
            <v>16050013</v>
          </cell>
          <cell r="B2729" t="str">
            <v>Closed</v>
          </cell>
          <cell r="C2729" t="str">
            <v>CONSOL INV-ADV RED-CSX LINES</v>
          </cell>
        </row>
        <row r="2730">
          <cell r="A2730" t="str">
            <v>16050014</v>
          </cell>
          <cell r="B2730" t="str">
            <v>Closed</v>
          </cell>
          <cell r="C2730" t="str">
            <v>CONSOL INV-ADV RED-CSX WORLD TERMINALS</v>
          </cell>
        </row>
        <row r="2731">
          <cell r="A2731" t="str">
            <v>1605001X</v>
          </cell>
          <cell r="B2731" t="str">
            <v>Closed</v>
          </cell>
          <cell r="C2731" t="str">
            <v>USE 16050020 ADVANCES BBP-RED</v>
          </cell>
        </row>
        <row r="2732">
          <cell r="A2732" t="str">
            <v>16050020</v>
          </cell>
          <cell r="B2732" t="str">
            <v>Closed</v>
          </cell>
          <cell r="C2732" t="str">
            <v>CONSOL INV-ADV RED-BOCA BAY</v>
          </cell>
        </row>
        <row r="2733">
          <cell r="A2733" t="str">
            <v>16050025</v>
          </cell>
          <cell r="B2733" t="str">
            <v>Closed</v>
          </cell>
          <cell r="C2733" t="str">
            <v>CONSOL INV-ADV RED-BOCA DEV</v>
          </cell>
        </row>
        <row r="2734">
          <cell r="A2734" t="str">
            <v>16050030</v>
          </cell>
          <cell r="B2734" t="str">
            <v>Closed</v>
          </cell>
          <cell r="C2734" t="str">
            <v>CONSOL INV-ADV RED-BOCA PROP</v>
          </cell>
        </row>
        <row r="2735">
          <cell r="A2735" t="str">
            <v>16050035</v>
          </cell>
          <cell r="B2735" t="str">
            <v>Closed</v>
          </cell>
          <cell r="C2735" t="str">
            <v>CONSOL INV-ADV RED-BRP  ANCE</v>
          </cell>
        </row>
        <row r="2736">
          <cell r="A2736" t="str">
            <v>16050040</v>
          </cell>
          <cell r="B2736" t="str">
            <v>Closed</v>
          </cell>
          <cell r="C2736" t="str">
            <v>CONSOL INV-ADV RED-CHESSIE COMP</v>
          </cell>
        </row>
        <row r="2737">
          <cell r="A2737" t="str">
            <v>16050045</v>
          </cell>
          <cell r="B2737" t="str">
            <v>Closed</v>
          </cell>
          <cell r="C2737" t="str">
            <v>CONSOL INV-ADV RED-CIN INTER</v>
          </cell>
        </row>
        <row r="2738">
          <cell r="A2738" t="str">
            <v>16050050</v>
          </cell>
          <cell r="B2738" t="str">
            <v>Closed</v>
          </cell>
          <cell r="C2738" t="str">
            <v>DISABLED</v>
          </cell>
        </row>
        <row r="2739">
          <cell r="A2739" t="str">
            <v>1605005X</v>
          </cell>
          <cell r="B2739" t="str">
            <v>Closed</v>
          </cell>
          <cell r="C2739" t="str">
            <v>USE 16050060 CRG-RED</v>
          </cell>
        </row>
        <row r="2740">
          <cell r="A2740" t="str">
            <v>16050060</v>
          </cell>
          <cell r="B2740" t="str">
            <v>Closed</v>
          </cell>
          <cell r="C2740" t="str">
            <v>CONSOL INV-ADV RED-CSX RES GT</v>
          </cell>
        </row>
        <row r="2741">
          <cell r="A2741" t="str">
            <v>1605006X</v>
          </cell>
          <cell r="B2741" t="str">
            <v>Closed</v>
          </cell>
          <cell r="C2741" t="str">
            <v>USE 16050070 CST ADVANCES-RED</v>
          </cell>
        </row>
        <row r="2742">
          <cell r="A2742" t="str">
            <v>16050070</v>
          </cell>
          <cell r="B2742" t="str">
            <v>Closed</v>
          </cell>
          <cell r="C2742" t="str">
            <v>CONSOL INV-ADV RED-CSXT</v>
          </cell>
        </row>
        <row r="2743">
          <cell r="A2743" t="str">
            <v>16050071</v>
          </cell>
          <cell r="B2743" t="str">
            <v>Closed</v>
          </cell>
          <cell r="C2743" t="str">
            <v>CONSOL INV-ADV RED-CSXT-CSXTEC</v>
          </cell>
        </row>
        <row r="2744">
          <cell r="A2744" t="str">
            <v>16050072</v>
          </cell>
          <cell r="B2744" t="str">
            <v>Open</v>
          </cell>
          <cell r="C2744" t="str">
            <v>CONSOL INV-ADV RED-DOCP HOLDINGS CORP</v>
          </cell>
        </row>
        <row r="2745">
          <cell r="A2745" t="str">
            <v>16050073</v>
          </cell>
          <cell r="B2745" t="str">
            <v>Closed</v>
          </cell>
          <cell r="C2745" t="str">
            <v>CONSOL INV-ADV RED-CSXT-CSXTIP</v>
          </cell>
        </row>
        <row r="2746">
          <cell r="A2746" t="str">
            <v>16050075</v>
          </cell>
          <cell r="B2746" t="str">
            <v>Closed</v>
          </cell>
          <cell r="C2746" t="str">
            <v>CONSOL INV-ADV RED-ENGY R&amp;L</v>
          </cell>
        </row>
        <row r="2747">
          <cell r="A2747" t="str">
            <v>16050077</v>
          </cell>
          <cell r="B2747" t="str">
            <v>Closed</v>
          </cell>
          <cell r="C2747" t="str">
            <v>CONSOL INV-ADV RED FIBER NETWORKS HOLDINGS</v>
          </cell>
        </row>
        <row r="2748">
          <cell r="A2748" t="str">
            <v>16050079</v>
          </cell>
          <cell r="B2748" t="str">
            <v>Closed</v>
          </cell>
          <cell r="C2748" t="str">
            <v>CONSOL INV-ADV RED FIBER NETWORKS, LLC</v>
          </cell>
        </row>
        <row r="2749">
          <cell r="A2749" t="str">
            <v>16050080</v>
          </cell>
          <cell r="B2749" t="str">
            <v>Closed</v>
          </cell>
          <cell r="C2749" t="str">
            <v>CONSOL INV-ADV RED-FGE</v>
          </cell>
        </row>
        <row r="2750">
          <cell r="A2750" t="str">
            <v>16050085</v>
          </cell>
          <cell r="B2750" t="str">
            <v>Closed</v>
          </cell>
          <cell r="C2750" t="str">
            <v>CONSOL INV-ADV RED-FRANK PT</v>
          </cell>
        </row>
        <row r="2751">
          <cell r="A2751" t="str">
            <v>1605008X</v>
          </cell>
          <cell r="B2751" t="str">
            <v>Closed</v>
          </cell>
          <cell r="C2751" t="str">
            <v>FRUIT GROWERS ST RED (USE 16050580)</v>
          </cell>
        </row>
        <row r="2752">
          <cell r="A2752" t="str">
            <v>16050090</v>
          </cell>
          <cell r="B2752" t="str">
            <v>Closed</v>
          </cell>
          <cell r="C2752" t="str">
            <v>CONSOL INV-ADV RED-H&amp;M VENTURES</v>
          </cell>
        </row>
        <row r="2753">
          <cell r="A2753" t="str">
            <v>16050095</v>
          </cell>
          <cell r="B2753" t="str">
            <v>Closed</v>
          </cell>
          <cell r="C2753" t="str">
            <v>CONSOL INV-ADV RED-HABORSD BB</v>
          </cell>
        </row>
        <row r="2754">
          <cell r="A2754" t="str">
            <v>1605009X</v>
          </cell>
          <cell r="B2754" t="str">
            <v>Closed</v>
          </cell>
          <cell r="C2754" t="str">
            <v>INV IN SUB-RED-CHINA (USE 16050315)</v>
          </cell>
        </row>
        <row r="2755">
          <cell r="A2755" t="str">
            <v>16050100</v>
          </cell>
          <cell r="B2755" t="str">
            <v>Closed</v>
          </cell>
          <cell r="C2755" t="str">
            <v>CONSOL INV-ADV RED-HARBORSIDE</v>
          </cell>
        </row>
        <row r="2756">
          <cell r="A2756" t="str">
            <v>16050105</v>
          </cell>
          <cell r="B2756" t="str">
            <v>Closed</v>
          </cell>
          <cell r="C2756" t="str">
            <v>CONSOL INV-ADV RED-HKR BARNES 7</v>
          </cell>
        </row>
        <row r="2757">
          <cell r="A2757" t="str">
            <v>16050110</v>
          </cell>
          <cell r="B2757" t="str">
            <v>Closed</v>
          </cell>
          <cell r="C2757" t="str">
            <v>CONSOL INV-ADV RED-HKR CORE</v>
          </cell>
        </row>
        <row r="2758">
          <cell r="A2758" t="str">
            <v>16050115</v>
          </cell>
          <cell r="B2758" t="str">
            <v>Closed</v>
          </cell>
          <cell r="C2758" t="str">
            <v>CONSOL INV-ADV RED-J CTR DEV</v>
          </cell>
        </row>
        <row r="2759">
          <cell r="A2759" t="str">
            <v>16050120</v>
          </cell>
          <cell r="B2759" t="str">
            <v>Closed</v>
          </cell>
          <cell r="C2759" t="str">
            <v>CONSOL INV-ADV RED-J CTR RICH</v>
          </cell>
        </row>
        <row r="2760">
          <cell r="A2760" t="str">
            <v>16050124</v>
          </cell>
          <cell r="B2760" t="str">
            <v>Open</v>
          </cell>
          <cell r="C2760" t="str">
            <v>CONSOL INV-RED-PERE MARQUETTE</v>
          </cell>
        </row>
        <row r="2761">
          <cell r="A2761" t="str">
            <v>16050125</v>
          </cell>
          <cell r="B2761" t="str">
            <v>Closed</v>
          </cell>
          <cell r="C2761" t="str">
            <v>CONSOL INV-ADV RED-L ERIE&amp;D</v>
          </cell>
        </row>
        <row r="2762">
          <cell r="A2762" t="str">
            <v>16050130</v>
          </cell>
          <cell r="B2762" t="str">
            <v>Closed</v>
          </cell>
          <cell r="C2762" t="str">
            <v>CONSOL INV-ADV RED-L&amp;N DEV</v>
          </cell>
        </row>
        <row r="2763">
          <cell r="A2763" t="str">
            <v>16050135</v>
          </cell>
          <cell r="B2763" t="str">
            <v>Closed</v>
          </cell>
          <cell r="C2763" t="str">
            <v>CONSOL INV-ADV RED-L&amp;N INVEST</v>
          </cell>
        </row>
        <row r="2764">
          <cell r="A2764" t="str">
            <v>16050140</v>
          </cell>
          <cell r="B2764" t="str">
            <v>Closed</v>
          </cell>
          <cell r="C2764" t="str">
            <v>CONSOL INV-ADV RED-LAKELND CTY</v>
          </cell>
        </row>
        <row r="2765">
          <cell r="A2765" t="str">
            <v>16050145</v>
          </cell>
          <cell r="B2765" t="str">
            <v>Closed</v>
          </cell>
          <cell r="C2765" t="str">
            <v>CONSOL INV-ADV RED-LOG INF SV</v>
          </cell>
        </row>
        <row r="2766">
          <cell r="A2766" t="str">
            <v>16050150</v>
          </cell>
          <cell r="B2766" t="str">
            <v>Closed</v>
          </cell>
          <cell r="C2766" t="str">
            <v>CONSOL INV-ADV RED-N CHARLES</v>
          </cell>
        </row>
        <row r="2767">
          <cell r="A2767" t="str">
            <v>16050155</v>
          </cell>
          <cell r="B2767" t="str">
            <v>Closed</v>
          </cell>
          <cell r="C2767" t="str">
            <v>CONSOL INV-ADV RED-RAIL WAGON</v>
          </cell>
        </row>
        <row r="2768">
          <cell r="A2768" t="str">
            <v>16050158</v>
          </cell>
          <cell r="B2768" t="str">
            <v>Closed</v>
          </cell>
          <cell r="C2768" t="str">
            <v>CONSOL INV-ADV RED-RAIL WAGON II</v>
          </cell>
        </row>
        <row r="2769">
          <cell r="A2769" t="str">
            <v>16050160</v>
          </cell>
          <cell r="B2769" t="str">
            <v>Closed</v>
          </cell>
          <cell r="C2769" t="str">
            <v>CONSOL INV-ADV RED-RDC PROJ</v>
          </cell>
        </row>
        <row r="2770">
          <cell r="A2770" t="str">
            <v>16050165</v>
          </cell>
          <cell r="B2770" t="str">
            <v>Closed</v>
          </cell>
          <cell r="C2770" t="str">
            <v>CONSOL INV-ADV RED-REALTY DEV</v>
          </cell>
        </row>
        <row r="2771">
          <cell r="A2771" t="str">
            <v>16050175</v>
          </cell>
          <cell r="B2771" t="str">
            <v>Closed</v>
          </cell>
          <cell r="C2771" t="str">
            <v>CONSOL INV-ADV RED-SLND TERM</v>
          </cell>
        </row>
        <row r="2772">
          <cell r="A2772" t="str">
            <v>1605017X</v>
          </cell>
          <cell r="B2772" t="str">
            <v>Closed</v>
          </cell>
          <cell r="C2772" t="str">
            <v>USE 10571200 REALTY DEV-RED  (OLD USE 16050165)</v>
          </cell>
        </row>
        <row r="2773">
          <cell r="A2773" t="str">
            <v>16050180</v>
          </cell>
          <cell r="B2773" t="str">
            <v>Closed</v>
          </cell>
          <cell r="C2773" t="str">
            <v>CONSOL INV-ADV RED-STATEN IA</v>
          </cell>
        </row>
        <row r="2774">
          <cell r="A2774" t="str">
            <v>16050185</v>
          </cell>
          <cell r="B2774" t="str">
            <v>Closed</v>
          </cell>
          <cell r="C2774" t="str">
            <v>CONSOL INV-ADV RED-TELECONN</v>
          </cell>
        </row>
        <row r="2775">
          <cell r="A2775" t="str">
            <v>16050190</v>
          </cell>
          <cell r="B2775" t="str">
            <v>Closed</v>
          </cell>
          <cell r="C2775" t="str">
            <v>CONSOL INV-ADV RED-TOWER II RED</v>
          </cell>
        </row>
        <row r="2776">
          <cell r="A2776" t="str">
            <v>16050195</v>
          </cell>
          <cell r="B2776" t="str">
            <v>Closed</v>
          </cell>
          <cell r="C2776" t="str">
            <v>CONSOL INV-ADV RED-TOWERS II</v>
          </cell>
        </row>
        <row r="2777">
          <cell r="A2777" t="str">
            <v>16050200</v>
          </cell>
          <cell r="B2777" t="str">
            <v>Closed</v>
          </cell>
          <cell r="C2777" t="str">
            <v>CONSOL INV-ADV RED-TYLERDALE</v>
          </cell>
        </row>
        <row r="2778">
          <cell r="A2778" t="str">
            <v>16050205</v>
          </cell>
          <cell r="B2778" t="str">
            <v>Closed</v>
          </cell>
          <cell r="C2778" t="str">
            <v>CONSOL INV-ADV RED-WEST ALA</v>
          </cell>
        </row>
        <row r="2779">
          <cell r="A2779" t="str">
            <v>16050210</v>
          </cell>
          <cell r="B2779" t="str">
            <v>Closed</v>
          </cell>
          <cell r="C2779" t="str">
            <v>CONSOL INV-ADV RED-WESTFORK</v>
          </cell>
        </row>
        <row r="2780">
          <cell r="A2780" t="str">
            <v>16050212</v>
          </cell>
          <cell r="B2780" t="str">
            <v>Open</v>
          </cell>
          <cell r="C2780" t="str">
            <v>CONSOL INV-ADV RED-WP LAND HOLDINGS</v>
          </cell>
        </row>
        <row r="2781">
          <cell r="A2781" t="str">
            <v>16050215</v>
          </cell>
          <cell r="B2781" t="str">
            <v>Closed</v>
          </cell>
          <cell r="C2781" t="str">
            <v>CONSOL INV-BOND RED-A&amp;W</v>
          </cell>
        </row>
        <row r="2782">
          <cell r="A2782" t="str">
            <v>16050217</v>
          </cell>
          <cell r="B2782" t="str">
            <v>Closed</v>
          </cell>
          <cell r="C2782" t="str">
            <v>CONSOL INV-BOND RED-B&amp;CV RR</v>
          </cell>
        </row>
        <row r="2783">
          <cell r="A2783" t="str">
            <v>16050218</v>
          </cell>
          <cell r="B2783" t="str">
            <v>Closed</v>
          </cell>
          <cell r="C2783" t="str">
            <v>CONSOL INV-BOND RED-A&amp;W-2</v>
          </cell>
        </row>
        <row r="2784">
          <cell r="A2784" t="str">
            <v>16050220</v>
          </cell>
          <cell r="B2784" t="str">
            <v>Closed</v>
          </cell>
          <cell r="C2784" t="str">
            <v>DISABLED</v>
          </cell>
        </row>
        <row r="2785">
          <cell r="A2785" t="str">
            <v>16050222</v>
          </cell>
          <cell r="B2785" t="str">
            <v>Closed</v>
          </cell>
          <cell r="C2785" t="str">
            <v>CONSOL INV-CL RED-FGM</v>
          </cell>
        </row>
        <row r="2786">
          <cell r="A2786" t="str">
            <v>16050225</v>
          </cell>
          <cell r="B2786" t="str">
            <v>Closed</v>
          </cell>
          <cell r="C2786" t="str">
            <v>CONSOL INV-CL RED-H&amp;M JT VENTURE</v>
          </cell>
        </row>
        <row r="2787">
          <cell r="A2787" t="str">
            <v>16050226</v>
          </cell>
          <cell r="B2787" t="str">
            <v>Open</v>
          </cell>
          <cell r="C2787" t="str">
            <v>CONSOL INV-EQ-RED-CWT CLUB</v>
          </cell>
        </row>
        <row r="2788">
          <cell r="A2788" t="str">
            <v>16050227</v>
          </cell>
          <cell r="B2788" t="str">
            <v>Closed</v>
          </cell>
          <cell r="C2788" t="str">
            <v>CONSOL INV-EQ-RED-WP LAND HOLDINGS</v>
          </cell>
        </row>
        <row r="2789">
          <cell r="A2789" t="str">
            <v>16050228</v>
          </cell>
          <cell r="B2789" t="str">
            <v>Open</v>
          </cell>
          <cell r="C2789" t="str">
            <v>CONSOL INV-EQ-RED-CWT HOTEL</v>
          </cell>
        </row>
        <row r="2790">
          <cell r="A2790" t="str">
            <v>16050229</v>
          </cell>
          <cell r="B2790" t="str">
            <v>Open</v>
          </cell>
          <cell r="C2790" t="str">
            <v>CONSOL INV-ELIM-RED</v>
          </cell>
        </row>
        <row r="2791">
          <cell r="A2791" t="str">
            <v>16050230</v>
          </cell>
          <cell r="B2791" t="str">
            <v>Closed</v>
          </cell>
          <cell r="C2791" t="str">
            <v>CONSOL INV-NOTE RED-3 RIVERS</v>
          </cell>
        </row>
        <row r="2792">
          <cell r="A2792" t="str">
            <v>16050235</v>
          </cell>
          <cell r="B2792" t="str">
            <v>Closed</v>
          </cell>
          <cell r="C2792" t="str">
            <v>CONSOL INV-NOTE RED-BOCA BAY</v>
          </cell>
        </row>
        <row r="2793">
          <cell r="A2793" t="str">
            <v>16050240</v>
          </cell>
          <cell r="B2793" t="str">
            <v>Closed</v>
          </cell>
          <cell r="C2793" t="str">
            <v>CONSOL INV-NOTE RED-CSX REALTY</v>
          </cell>
        </row>
        <row r="2794">
          <cell r="A2794" t="str">
            <v>16050245</v>
          </cell>
          <cell r="B2794" t="str">
            <v>Closed</v>
          </cell>
          <cell r="C2794" t="str">
            <v>CONSOL INV-NOTE RED-CSXT DEM</v>
          </cell>
        </row>
        <row r="2795">
          <cell r="A2795" t="str">
            <v>16050250</v>
          </cell>
          <cell r="B2795" t="str">
            <v>Closed</v>
          </cell>
          <cell r="C2795" t="str">
            <v>CONSOL INV-NOTE RED-ECKINGTON</v>
          </cell>
        </row>
        <row r="2796">
          <cell r="A2796" t="str">
            <v>16050255</v>
          </cell>
          <cell r="B2796" t="str">
            <v>Closed</v>
          </cell>
          <cell r="C2796" t="str">
            <v>CONSOL INV-NOTE RED-FRANK PT</v>
          </cell>
        </row>
        <row r="2797">
          <cell r="A2797" t="str">
            <v>16050260</v>
          </cell>
          <cell r="B2797" t="str">
            <v>Closed</v>
          </cell>
          <cell r="C2797" t="str">
            <v>CONSOL INV-NOTE RED-H&amp;M JV</v>
          </cell>
        </row>
        <row r="2798">
          <cell r="A2798" t="str">
            <v>16050263</v>
          </cell>
          <cell r="B2798" t="str">
            <v>Closed</v>
          </cell>
          <cell r="C2798" t="str">
            <v>CONSOL INV-NOTE RED-HBS</v>
          </cell>
        </row>
        <row r="2799">
          <cell r="A2799" t="str">
            <v>16050265</v>
          </cell>
          <cell r="B2799" t="str">
            <v>Closed</v>
          </cell>
          <cell r="C2799" t="str">
            <v>CONSOL INV-NOTE RED-LAKE E&amp;DET</v>
          </cell>
        </row>
        <row r="2800">
          <cell r="A2800" t="str">
            <v>16050268</v>
          </cell>
          <cell r="B2800" t="str">
            <v>Closed</v>
          </cell>
          <cell r="C2800" t="str">
            <v>CONSOL INV-NOTE RED-RDC-FRANK PT</v>
          </cell>
        </row>
        <row r="2801">
          <cell r="A2801" t="str">
            <v>16050270</v>
          </cell>
          <cell r="B2801" t="str">
            <v>Closed</v>
          </cell>
          <cell r="C2801" t="str">
            <v>CONSOL INV-OTH RED-B&amp;CV</v>
          </cell>
        </row>
        <row r="2802">
          <cell r="A2802" t="str">
            <v>16050275</v>
          </cell>
          <cell r="B2802" t="str">
            <v>Closed</v>
          </cell>
          <cell r="C2802" t="str">
            <v>CONSOL INV-RED-ACCT</v>
          </cell>
        </row>
        <row r="2803">
          <cell r="A2803" t="str">
            <v>16050280</v>
          </cell>
          <cell r="B2803" t="str">
            <v>Closed</v>
          </cell>
          <cell r="C2803" t="str">
            <v>CONSOL INV-RED-ACLC</v>
          </cell>
        </row>
        <row r="2804">
          <cell r="A2804" t="str">
            <v>16050281</v>
          </cell>
          <cell r="B2804" t="str">
            <v>Closed</v>
          </cell>
          <cell r="C2804" t="str">
            <v>CONSOL INV-RED-ALBANY PORT</v>
          </cell>
        </row>
        <row r="2805">
          <cell r="A2805" t="str">
            <v>16050282</v>
          </cell>
          <cell r="B2805" t="str">
            <v>Open</v>
          </cell>
          <cell r="C2805" t="str">
            <v>CONSOL INV-RED-ASIA</v>
          </cell>
        </row>
        <row r="2806">
          <cell r="A2806" t="str">
            <v>16050285</v>
          </cell>
          <cell r="B2806" t="str">
            <v>Closed</v>
          </cell>
          <cell r="C2806" t="str">
            <v>CONSOL INV-RED-ATLANTIC L&amp;I</v>
          </cell>
        </row>
        <row r="2807">
          <cell r="A2807" t="str">
            <v>16050290</v>
          </cell>
          <cell r="B2807" t="str">
            <v>Closed</v>
          </cell>
          <cell r="C2807" t="str">
            <v>CONSOL INV-RED-BIDS</v>
          </cell>
        </row>
        <row r="2808">
          <cell r="A2808" t="str">
            <v>16050292</v>
          </cell>
          <cell r="B2808" t="str">
            <v>Closed</v>
          </cell>
          <cell r="C2808" t="str">
            <v>CONSOL-INV-RED-BPIC</v>
          </cell>
        </row>
        <row r="2809">
          <cell r="A2809" t="str">
            <v>16050295</v>
          </cell>
          <cell r="B2809" t="str">
            <v>Closed</v>
          </cell>
          <cell r="C2809" t="str">
            <v>CONSOL INV-RED-JCRI</v>
          </cell>
        </row>
        <row r="2810">
          <cell r="A2810" t="str">
            <v>16050299</v>
          </cell>
          <cell r="B2810" t="str">
            <v>Open</v>
          </cell>
          <cell r="C2810" t="str">
            <v>CONSOL INV-RED-CRMC</v>
          </cell>
        </row>
        <row r="2811">
          <cell r="A2811" t="str">
            <v>16050300</v>
          </cell>
          <cell r="B2811" t="str">
            <v>Closed</v>
          </cell>
          <cell r="C2811" t="str">
            <v>CONSOL INV-RED-CBRZ</v>
          </cell>
        </row>
        <row r="2812">
          <cell r="A2812" t="str">
            <v>16050305</v>
          </cell>
          <cell r="B2812" t="str">
            <v>Closed</v>
          </cell>
          <cell r="C2812" t="str">
            <v>CONSOL INV-RED-CBUS</v>
          </cell>
        </row>
        <row r="2813">
          <cell r="A2813" t="str">
            <v>16050306</v>
          </cell>
          <cell r="B2813" t="str">
            <v>Closed</v>
          </cell>
          <cell r="C2813" t="str">
            <v>CONSOL-INV-RED-CDSC</v>
          </cell>
        </row>
        <row r="2814">
          <cell r="A2814" t="str">
            <v>16050308</v>
          </cell>
          <cell r="B2814" t="str">
            <v>Closed</v>
          </cell>
          <cell r="C2814" t="str">
            <v>CONSOL INV-RED-CCLC</v>
          </cell>
        </row>
        <row r="2815">
          <cell r="A2815" t="str">
            <v>16050310</v>
          </cell>
          <cell r="B2815" t="str">
            <v>Closed</v>
          </cell>
          <cell r="C2815" t="str">
            <v>CONSOL INV-RED-CFSI</v>
          </cell>
        </row>
        <row r="2816">
          <cell r="A2816" t="str">
            <v>16050315</v>
          </cell>
          <cell r="B2816" t="str">
            <v>Closed</v>
          </cell>
          <cell r="C2816" t="str">
            <v>CONSOL INV-RED-CHIN</v>
          </cell>
        </row>
        <row r="2817">
          <cell r="A2817" t="str">
            <v>16050320</v>
          </cell>
          <cell r="B2817" t="str">
            <v>Closed</v>
          </cell>
          <cell r="C2817" t="str">
            <v>CONSOL INV-RED-CMEX</v>
          </cell>
        </row>
        <row r="2818">
          <cell r="A2818" t="str">
            <v>16050322</v>
          </cell>
          <cell r="B2818" t="str">
            <v>Open</v>
          </cell>
          <cell r="C2818" t="str">
            <v>CONSOL INV-RED-CNHC</v>
          </cell>
        </row>
        <row r="2819">
          <cell r="A2819" t="str">
            <v>16050325</v>
          </cell>
          <cell r="B2819" t="str">
            <v>Open</v>
          </cell>
          <cell r="C2819" t="str">
            <v>CONSOL INV-RED-CRHC</v>
          </cell>
        </row>
        <row r="2820">
          <cell r="A2820" t="str">
            <v>16050330</v>
          </cell>
          <cell r="B2820" t="str">
            <v>Closed</v>
          </cell>
          <cell r="C2820" t="str">
            <v>CONSOL INV-RED-CSRP</v>
          </cell>
        </row>
        <row r="2821">
          <cell r="A2821" t="str">
            <v>16050335</v>
          </cell>
          <cell r="B2821" t="str">
            <v>Closed</v>
          </cell>
          <cell r="C2821" t="str">
            <v>CONSOL INV-RED-CSX ANCHORAGE</v>
          </cell>
        </row>
        <row r="2822">
          <cell r="A2822" t="str">
            <v>16050337</v>
          </cell>
          <cell r="B2822" t="str">
            <v>Open</v>
          </cell>
          <cell r="C2822" t="str">
            <v>CONSOL INV-RED-CSX RESIDUAL</v>
          </cell>
        </row>
        <row r="2823">
          <cell r="A2823" t="str">
            <v>16050340</v>
          </cell>
          <cell r="B2823" t="str">
            <v>Closed</v>
          </cell>
          <cell r="C2823" t="str">
            <v>CONSOL INV-RED-CSXI</v>
          </cell>
        </row>
        <row r="2824">
          <cell r="A2824" t="str">
            <v>16050341</v>
          </cell>
          <cell r="B2824" t="str">
            <v>Closed</v>
          </cell>
          <cell r="C2824" t="str">
            <v>CONSOL INV-RED-CSX INTL BARGE</v>
          </cell>
        </row>
        <row r="2825">
          <cell r="A2825" t="str">
            <v>16050342</v>
          </cell>
          <cell r="B2825" t="str">
            <v>Closed</v>
          </cell>
          <cell r="C2825" t="str">
            <v>CONSOL INV-RED-CSXJ</v>
          </cell>
        </row>
        <row r="2826">
          <cell r="A2826" t="str">
            <v>16050345</v>
          </cell>
          <cell r="B2826" t="str">
            <v>Closed</v>
          </cell>
          <cell r="C2826" t="str">
            <v>CONSOL INV-RED-CSXL</v>
          </cell>
        </row>
        <row r="2827">
          <cell r="A2827" t="str">
            <v>16050350</v>
          </cell>
          <cell r="B2827" t="str">
            <v>Closed</v>
          </cell>
          <cell r="C2827" t="str">
            <v>CONSOL INV-RED-CSXT</v>
          </cell>
        </row>
        <row r="2828">
          <cell r="A2828" t="str">
            <v>16050352</v>
          </cell>
          <cell r="B2828" t="str">
            <v>Closed</v>
          </cell>
          <cell r="C2828" t="str">
            <v>CONSOL INV-RED-CSX ORIENT</v>
          </cell>
        </row>
        <row r="2829">
          <cell r="A2829" t="str">
            <v>16050354</v>
          </cell>
          <cell r="B2829" t="str">
            <v>Open</v>
          </cell>
          <cell r="C2829" t="str">
            <v>CONSOL INV-RED-CSXWT</v>
          </cell>
        </row>
        <row r="2830">
          <cell r="A2830" t="str">
            <v>16050355</v>
          </cell>
          <cell r="B2830" t="str">
            <v>Closed</v>
          </cell>
          <cell r="C2830" t="str">
            <v>CONSOL INV-RED-CTIC</v>
          </cell>
        </row>
        <row r="2831">
          <cell r="A2831" t="str">
            <v>16050356</v>
          </cell>
          <cell r="B2831" t="str">
            <v>Closed</v>
          </cell>
          <cell r="C2831" t="str">
            <v>CONSOL INV-RED-CTIH</v>
          </cell>
        </row>
        <row r="2832">
          <cell r="A2832" t="str">
            <v>16050360</v>
          </cell>
          <cell r="B2832" t="str">
            <v>Closed</v>
          </cell>
          <cell r="C2832" t="str">
            <v>CONSOL INV-RED-CTRC</v>
          </cell>
        </row>
        <row r="2833">
          <cell r="A2833" t="str">
            <v>16050362</v>
          </cell>
          <cell r="B2833" t="str">
            <v>Open</v>
          </cell>
          <cell r="C2833" t="str">
            <v>CONSOL INV-RED-CVES</v>
          </cell>
        </row>
        <row r="2834">
          <cell r="A2834" t="str">
            <v>16050364</v>
          </cell>
          <cell r="B2834" t="str">
            <v>Open</v>
          </cell>
          <cell r="C2834" t="str">
            <v>CONSOL INV-RED-EQPT</v>
          </cell>
        </row>
        <row r="2835">
          <cell r="A2835" t="str">
            <v>16050365</v>
          </cell>
          <cell r="B2835" t="str">
            <v>Closed</v>
          </cell>
          <cell r="C2835" t="str">
            <v>CONSOL INV-RED-EURP</v>
          </cell>
        </row>
        <row r="2836">
          <cell r="A2836" t="str">
            <v>16050370</v>
          </cell>
          <cell r="B2836" t="str">
            <v>Closed</v>
          </cell>
          <cell r="C2836" t="str">
            <v>CONSOL INV-RED-GACO</v>
          </cell>
        </row>
        <row r="2837">
          <cell r="A2837" t="str">
            <v>16050375</v>
          </cell>
          <cell r="B2837" t="str">
            <v>Closed</v>
          </cell>
          <cell r="C2837" t="str">
            <v>CONSOL INV-RED-GRNB</v>
          </cell>
        </row>
        <row r="2838">
          <cell r="A2838" t="str">
            <v>16050380</v>
          </cell>
          <cell r="B2838" t="str">
            <v>Closed</v>
          </cell>
          <cell r="C2838" t="str">
            <v>CONSOL INV-RED-GRTE</v>
          </cell>
        </row>
        <row r="2839">
          <cell r="A2839" t="str">
            <v>16050385</v>
          </cell>
          <cell r="B2839" t="str">
            <v>Closed</v>
          </cell>
          <cell r="C2839" t="str">
            <v>CONSOL INV-RED-INSR</v>
          </cell>
        </row>
        <row r="2840">
          <cell r="A2840" t="str">
            <v>16050390</v>
          </cell>
          <cell r="B2840" t="str">
            <v>Closed</v>
          </cell>
          <cell r="C2840" t="str">
            <v>CONSOL INV-RED-IPIN</v>
          </cell>
        </row>
        <row r="2841">
          <cell r="A2841" t="str">
            <v>16050395</v>
          </cell>
          <cell r="B2841" t="str">
            <v>Open</v>
          </cell>
          <cell r="C2841" t="str">
            <v>CONSOL INV-RED-NYC INV</v>
          </cell>
        </row>
        <row r="2842">
          <cell r="A2842" t="str">
            <v>16050396</v>
          </cell>
          <cell r="B2842" t="str">
            <v>Open</v>
          </cell>
          <cell r="C2842" t="str">
            <v>CONSOL INV-RED-NYC PROPERTIES</v>
          </cell>
        </row>
        <row r="2843">
          <cell r="A2843" t="str">
            <v>16050397</v>
          </cell>
          <cell r="B2843" t="str">
            <v>Closed</v>
          </cell>
          <cell r="C2843" t="str">
            <v>CONSOL INV-RED-RAIL BENE CO</v>
          </cell>
        </row>
        <row r="2844">
          <cell r="A2844" t="str">
            <v>16050398</v>
          </cell>
          <cell r="B2844" t="str">
            <v>Closed</v>
          </cell>
          <cell r="C2844" t="str">
            <v>CONSOL INV-RED-RUSS</v>
          </cell>
        </row>
        <row r="2845">
          <cell r="A2845" t="str">
            <v>16050399</v>
          </cell>
          <cell r="B2845" t="str">
            <v>Closed</v>
          </cell>
          <cell r="C2845" t="str">
            <v>CONSOL INV-RED-SLAT</v>
          </cell>
        </row>
        <row r="2846">
          <cell r="A2846" t="str">
            <v>16050400</v>
          </cell>
          <cell r="B2846" t="str">
            <v>Open</v>
          </cell>
          <cell r="C2846" t="str">
            <v>CONSOL INV-RED-SLND</v>
          </cell>
        </row>
        <row r="2847">
          <cell r="A2847" t="str">
            <v>16050401</v>
          </cell>
          <cell r="B2847" t="str">
            <v>Closed</v>
          </cell>
          <cell r="C2847" t="str">
            <v>CONSOL INV-RED-SL ITALIA</v>
          </cell>
        </row>
        <row r="2848">
          <cell r="A2848" t="str">
            <v>16050402</v>
          </cell>
          <cell r="B2848" t="str">
            <v>Closed</v>
          </cell>
          <cell r="C2848" t="str">
            <v>CONSOL INV-RED-S/L RUSS TERM</v>
          </cell>
        </row>
        <row r="2849">
          <cell r="A2849" t="str">
            <v>16050405</v>
          </cell>
          <cell r="B2849" t="str">
            <v>Closed</v>
          </cell>
          <cell r="C2849" t="str">
            <v>CONSOL INV-RED-SLOT</v>
          </cell>
        </row>
        <row r="2850">
          <cell r="A2850" t="str">
            <v>16050408</v>
          </cell>
          <cell r="B2850" t="str">
            <v>Closed</v>
          </cell>
          <cell r="C2850" t="str">
            <v>CONSOL INV-RED-STL&amp;A</v>
          </cell>
        </row>
        <row r="2851">
          <cell r="A2851" t="str">
            <v>16050410</v>
          </cell>
          <cell r="B2851" t="str">
            <v>Closed</v>
          </cell>
          <cell r="C2851" t="str">
            <v>CONSOL INV-RED-SUPRA</v>
          </cell>
        </row>
        <row r="2852">
          <cell r="A2852" t="str">
            <v>16050415</v>
          </cell>
          <cell r="B2852" t="str">
            <v>Closed</v>
          </cell>
          <cell r="C2852" t="str">
            <v>CONSOL INV-RED-TDSI</v>
          </cell>
        </row>
        <row r="2853">
          <cell r="A2853" t="str">
            <v>16050420</v>
          </cell>
          <cell r="B2853" t="str">
            <v>Closed</v>
          </cell>
          <cell r="C2853" t="str">
            <v>CONSOL INV-RED-TECH</v>
          </cell>
        </row>
        <row r="2854">
          <cell r="A2854" t="str">
            <v>16050425</v>
          </cell>
          <cell r="B2854" t="str">
            <v>Closed</v>
          </cell>
          <cell r="C2854" t="str">
            <v>CONSOL INV-RED-STAR</v>
          </cell>
        </row>
        <row r="2855">
          <cell r="A2855" t="str">
            <v>16050430</v>
          </cell>
          <cell r="B2855" t="str">
            <v>Closed</v>
          </cell>
          <cell r="C2855" t="str">
            <v>CONSOL INV-RED-YUKP</v>
          </cell>
        </row>
        <row r="2856">
          <cell r="A2856" t="str">
            <v>16050435</v>
          </cell>
          <cell r="B2856" t="str">
            <v>Closed</v>
          </cell>
          <cell r="C2856" t="str">
            <v>CONSOL INV-ST-RED-3 RIVERS RR</v>
          </cell>
        </row>
        <row r="2857">
          <cell r="A2857" t="str">
            <v>16050438</v>
          </cell>
          <cell r="B2857" t="str">
            <v>Closed</v>
          </cell>
          <cell r="C2857" t="str">
            <v>DISABLE BUT CAN USE ACCT # AGAIN</v>
          </cell>
        </row>
        <row r="2858">
          <cell r="A2858" t="str">
            <v>16050440</v>
          </cell>
          <cell r="B2858" t="str">
            <v>Closed</v>
          </cell>
          <cell r="C2858" t="str">
            <v>CONSOL INV-ST RED-ALLEG&amp;WESTERN</v>
          </cell>
        </row>
        <row r="2859">
          <cell r="A2859" t="str">
            <v>16050442</v>
          </cell>
          <cell r="B2859" t="str">
            <v>Closed</v>
          </cell>
          <cell r="C2859" t="str">
            <v>CONSOL INV-ST RED-B&amp;CV 5%</v>
          </cell>
        </row>
        <row r="2860">
          <cell r="A2860" t="str">
            <v>16050445</v>
          </cell>
          <cell r="B2860" t="str">
            <v>Closed</v>
          </cell>
          <cell r="C2860" t="str">
            <v>CONSOL INV-ST RED-B&amp;C VALLEY 7%</v>
          </cell>
        </row>
        <row r="2861">
          <cell r="A2861" t="str">
            <v>16050450</v>
          </cell>
          <cell r="B2861" t="str">
            <v>Closed</v>
          </cell>
          <cell r="C2861" t="str">
            <v>CONSOL INV-ST RED-B&amp;OCT RR</v>
          </cell>
        </row>
        <row r="2862">
          <cell r="A2862" t="str">
            <v>16050455</v>
          </cell>
          <cell r="B2862" t="str">
            <v>Closed</v>
          </cell>
          <cell r="C2862" t="str">
            <v>CONSOL INV-ST RED-BOCA BAY PROP</v>
          </cell>
        </row>
        <row r="2863">
          <cell r="A2863" t="str">
            <v>16050458</v>
          </cell>
          <cell r="B2863" t="str">
            <v>Closed</v>
          </cell>
          <cell r="C2863" t="str">
            <v>CONSOL INV-ST RED-BRWN</v>
          </cell>
        </row>
        <row r="2864">
          <cell r="A2864" t="str">
            <v>16050460</v>
          </cell>
          <cell r="B2864" t="str">
            <v>Closed</v>
          </cell>
          <cell r="C2864" t="str">
            <v>CONSOL INV-ST RED-BR&amp;P CS</v>
          </cell>
        </row>
        <row r="2865">
          <cell r="A2865" t="str">
            <v>16050465</v>
          </cell>
          <cell r="B2865" t="str">
            <v>Closed</v>
          </cell>
          <cell r="C2865" t="str">
            <v>CONSOL INV-ST RED-BR&amp;P PS</v>
          </cell>
        </row>
        <row r="2866">
          <cell r="A2866" t="str">
            <v>16050470</v>
          </cell>
          <cell r="B2866" t="str">
            <v>Closed</v>
          </cell>
          <cell r="C2866" t="str">
            <v>CONSOL INV-ST RED-CAPITAL MGMT</v>
          </cell>
        </row>
        <row r="2867">
          <cell r="A2867" t="str">
            <v>16050475</v>
          </cell>
          <cell r="B2867" t="str">
            <v>Closed</v>
          </cell>
          <cell r="C2867" t="str">
            <v>CONSOL INV-ST RED-CARROLLTON RR</v>
          </cell>
        </row>
        <row r="2868">
          <cell r="A2868" t="str">
            <v>16050480</v>
          </cell>
          <cell r="B2868" t="str">
            <v>Closed</v>
          </cell>
          <cell r="C2868" t="str">
            <v>CONSOL INV-ST RED-CHESSIE COMP</v>
          </cell>
        </row>
        <row r="2869">
          <cell r="A2869" t="str">
            <v>16050485</v>
          </cell>
          <cell r="B2869" t="str">
            <v>Closed</v>
          </cell>
          <cell r="C2869" t="str">
            <v>CONSOL INV-ST RED-CINC INTER STOCK</v>
          </cell>
        </row>
        <row r="2870">
          <cell r="A2870" t="str">
            <v>16050490</v>
          </cell>
          <cell r="B2870" t="str">
            <v>Closed</v>
          </cell>
          <cell r="C2870" t="str">
            <v>CONSOL INV-ST RED-CLEV T&amp;V CS</v>
          </cell>
        </row>
        <row r="2871">
          <cell r="A2871" t="str">
            <v>16050495</v>
          </cell>
          <cell r="B2871" t="str">
            <v>Closed</v>
          </cell>
          <cell r="C2871" t="str">
            <v>CONSOL INV-ST RED-CLEV T&amp;V PS</v>
          </cell>
        </row>
        <row r="2872">
          <cell r="A2872" t="str">
            <v>16050500</v>
          </cell>
          <cell r="B2872" t="str">
            <v>Closed</v>
          </cell>
          <cell r="C2872" t="str">
            <v>CONSOL INV-ST RED-CLEVE T&amp;V CS</v>
          </cell>
        </row>
        <row r="2873">
          <cell r="A2873" t="str">
            <v>16050505</v>
          </cell>
          <cell r="B2873" t="str">
            <v>Closed</v>
          </cell>
          <cell r="C2873" t="str">
            <v>CONSOL INV-ST RED-CLEVE T&amp;V PS</v>
          </cell>
        </row>
        <row r="2874">
          <cell r="A2874" t="str">
            <v>16050510</v>
          </cell>
          <cell r="B2874" t="str">
            <v>Open</v>
          </cell>
          <cell r="C2874" t="str">
            <v>CONSOL INV-ST RED-CONRAIL</v>
          </cell>
        </row>
        <row r="2875">
          <cell r="A2875" t="str">
            <v>16050515</v>
          </cell>
          <cell r="B2875" t="str">
            <v>Closed</v>
          </cell>
          <cell r="C2875" t="str">
            <v>CONSOL INV-ST RED-CSX LOG INF SERV</v>
          </cell>
        </row>
        <row r="2876">
          <cell r="A2876" t="str">
            <v>16050520</v>
          </cell>
          <cell r="B2876" t="str">
            <v>Closed</v>
          </cell>
          <cell r="C2876" t="str">
            <v>CONSOL INV-ST RED-CSX PROF SERV</v>
          </cell>
        </row>
        <row r="2877">
          <cell r="A2877" t="str">
            <v>16050525</v>
          </cell>
          <cell r="B2877" t="str">
            <v>Closed</v>
          </cell>
          <cell r="C2877" t="str">
            <v>CONSOL INV-ST RED-CSX RESOURCE-GT</v>
          </cell>
        </row>
        <row r="2878">
          <cell r="A2878" t="str">
            <v>16050530</v>
          </cell>
          <cell r="B2878" t="str">
            <v>Closed</v>
          </cell>
          <cell r="C2878" t="str">
            <v>CONSOL INV-ST RED-CSX SERVICES</v>
          </cell>
        </row>
        <row r="2879">
          <cell r="A2879" t="str">
            <v>1605053X</v>
          </cell>
          <cell r="B2879" t="str">
            <v>Closed</v>
          </cell>
          <cell r="C2879" t="str">
            <v>USE 16050530 INV-CSX SVCS-RED</v>
          </cell>
        </row>
        <row r="2880">
          <cell r="A2880" t="str">
            <v>16050540</v>
          </cell>
          <cell r="B2880" t="str">
            <v>Closed</v>
          </cell>
          <cell r="C2880" t="str">
            <v>CONSOL INV-ST RED-CSX TOWER II</v>
          </cell>
        </row>
        <row r="2881">
          <cell r="A2881" t="str">
            <v>16050542</v>
          </cell>
          <cell r="B2881" t="str">
            <v>Closed</v>
          </cell>
          <cell r="C2881" t="str">
            <v>CONSOL INV-ST RED-CURTIS BAY COMPANY</v>
          </cell>
        </row>
        <row r="2882">
          <cell r="A2882" t="str">
            <v>16050545</v>
          </cell>
          <cell r="B2882" t="str">
            <v>Closed</v>
          </cell>
          <cell r="C2882" t="str">
            <v>CONSOL INV-ST RED-CYBER &amp; SYS</v>
          </cell>
        </row>
        <row r="2883">
          <cell r="A2883" t="str">
            <v>16050550</v>
          </cell>
          <cell r="B2883" t="str">
            <v>Closed</v>
          </cell>
          <cell r="C2883" t="str">
            <v>CONSOL INV-ST RED-CYBER&amp;SYS STOCK</v>
          </cell>
        </row>
        <row r="2884">
          <cell r="A2884" t="str">
            <v>16050555</v>
          </cell>
          <cell r="B2884" t="str">
            <v>Closed</v>
          </cell>
          <cell r="C2884" t="str">
            <v>CONSOL INV-ST RED-DAY&amp;MICH CS</v>
          </cell>
        </row>
        <row r="2885">
          <cell r="A2885" t="str">
            <v>16050560</v>
          </cell>
          <cell r="B2885" t="str">
            <v>Closed</v>
          </cell>
          <cell r="C2885" t="str">
            <v>CONSOL INV-ST RED-DAY&amp;MICH PS</v>
          </cell>
        </row>
        <row r="2886">
          <cell r="A2886" t="str">
            <v>16050562</v>
          </cell>
          <cell r="B2886" t="str">
            <v>Closed</v>
          </cell>
          <cell r="C2886" t="str">
            <v>CONSOL INV-ST RED-DOCP HOLDINGS CORP</v>
          </cell>
        </row>
        <row r="2887">
          <cell r="A2887" t="str">
            <v>16050565</v>
          </cell>
          <cell r="B2887" t="str">
            <v>Closed</v>
          </cell>
          <cell r="C2887" t="str">
            <v>CONSOL INV-ST RED-ENGY RES&amp;LOG</v>
          </cell>
        </row>
        <row r="2888">
          <cell r="A2888" t="str">
            <v>16050570</v>
          </cell>
          <cell r="B2888" t="str">
            <v>Closed</v>
          </cell>
          <cell r="C2888" t="str">
            <v>CONSOL INV-ST RED-FGMR INC.</v>
          </cell>
        </row>
        <row r="2889">
          <cell r="A2889" t="str">
            <v>16050575</v>
          </cell>
          <cell r="B2889" t="str">
            <v>Closed</v>
          </cell>
          <cell r="C2889" t="str">
            <v>CONSOL INV-ST RED-FRANKLIN PT</v>
          </cell>
        </row>
        <row r="2890">
          <cell r="A2890" t="str">
            <v>16050580</v>
          </cell>
          <cell r="B2890" t="str">
            <v>Closed</v>
          </cell>
          <cell r="C2890" t="str">
            <v>CONSOL INV-ST RED-FRUIT GROWERS</v>
          </cell>
        </row>
        <row r="2891">
          <cell r="A2891" t="str">
            <v>16050585</v>
          </cell>
          <cell r="B2891" t="str">
            <v>Closed</v>
          </cell>
          <cell r="C2891" t="str">
            <v>CONSOL INV-ST RED-GAINS MIDLND ST</v>
          </cell>
        </row>
        <row r="2892">
          <cell r="A2892" t="str">
            <v>16050590</v>
          </cell>
          <cell r="B2892" t="str">
            <v>Open</v>
          </cell>
          <cell r="C2892" t="str">
            <v>CONSOL INV-ST RED-GREEN MERGER</v>
          </cell>
        </row>
        <row r="2893">
          <cell r="A2893" t="str">
            <v>16050595</v>
          </cell>
          <cell r="B2893" t="str">
            <v>Closed</v>
          </cell>
          <cell r="C2893" t="str">
            <v>CONSOL INV-ST RED-H&amp;M VENTURES</v>
          </cell>
        </row>
        <row r="2894">
          <cell r="A2894" t="str">
            <v>16050600</v>
          </cell>
          <cell r="B2894" t="str">
            <v>Closed</v>
          </cell>
          <cell r="C2894" t="str">
            <v>CONSOL INV-ST RED-HKER BARNES JV</v>
          </cell>
        </row>
        <row r="2895">
          <cell r="A2895" t="str">
            <v>16050605</v>
          </cell>
          <cell r="B2895" t="str">
            <v>Closed</v>
          </cell>
          <cell r="C2895" t="str">
            <v>CONSOL INV-ST RED-HKR BARNS 7</v>
          </cell>
        </row>
        <row r="2896">
          <cell r="A2896" t="str">
            <v>16050610</v>
          </cell>
          <cell r="B2896" t="str">
            <v>Closed</v>
          </cell>
          <cell r="C2896" t="str">
            <v>CONSOL INV-ST RED-HOME AVE RR</v>
          </cell>
        </row>
        <row r="2897">
          <cell r="A2897" t="str">
            <v>16050615</v>
          </cell>
          <cell r="B2897" t="str">
            <v>Closed</v>
          </cell>
          <cell r="C2897" t="str">
            <v>CONSOL INV-ST RED-HOOKER CORE</v>
          </cell>
        </row>
        <row r="2898">
          <cell r="A2898" t="str">
            <v>16050620</v>
          </cell>
          <cell r="B2898" t="str">
            <v>Closed</v>
          </cell>
          <cell r="C2898" t="str">
            <v>CONSOL INV-ST RED-HOOKER HOMES</v>
          </cell>
        </row>
        <row r="2899">
          <cell r="A2899" t="str">
            <v>16050625</v>
          </cell>
          <cell r="B2899" t="str">
            <v>Closed</v>
          </cell>
          <cell r="C2899" t="str">
            <v>CONSOL INV-ST RED-HOOKER SILVER</v>
          </cell>
        </row>
        <row r="2900">
          <cell r="A2900" t="str">
            <v>16050630</v>
          </cell>
          <cell r="B2900" t="str">
            <v>Closed</v>
          </cell>
          <cell r="C2900" t="str">
            <v>CONSOL INV-ST RED-HOOKER TEN</v>
          </cell>
        </row>
        <row r="2901">
          <cell r="A2901" t="str">
            <v>16050635</v>
          </cell>
          <cell r="B2901" t="str">
            <v>Closed</v>
          </cell>
          <cell r="C2901" t="str">
            <v>CONSOL INV-ST RED-JAMES CTR DEV</v>
          </cell>
        </row>
        <row r="2902">
          <cell r="A2902" t="str">
            <v>16050640</v>
          </cell>
          <cell r="B2902" t="str">
            <v>Closed</v>
          </cell>
          <cell r="C2902" t="str">
            <v>CONSOL INV-ST RED-JIM CTR RICHMOND</v>
          </cell>
        </row>
        <row r="2903">
          <cell r="A2903" t="str">
            <v>16050645</v>
          </cell>
          <cell r="B2903" t="str">
            <v>Closed</v>
          </cell>
          <cell r="C2903" t="str">
            <v>CONSOL INV-ST RED-L&amp;N DEV STOCK</v>
          </cell>
        </row>
        <row r="2904">
          <cell r="A2904" t="str">
            <v>16050650</v>
          </cell>
          <cell r="B2904" t="str">
            <v>Closed</v>
          </cell>
          <cell r="C2904" t="str">
            <v>CONSOL INV-ST RED-L&amp;N INV CORP</v>
          </cell>
        </row>
        <row r="2905">
          <cell r="A2905" t="str">
            <v>16050655</v>
          </cell>
          <cell r="B2905" t="str">
            <v>Closed</v>
          </cell>
          <cell r="C2905" t="str">
            <v>CONSOL INV-ST RED-LAKE ERIE&amp;DETROIT</v>
          </cell>
        </row>
        <row r="2906">
          <cell r="A2906" t="str">
            <v>16050660</v>
          </cell>
          <cell r="B2906" t="str">
            <v>Closed</v>
          </cell>
          <cell r="C2906" t="str">
            <v>CONSOL INV-ST RED-LAKELAND CTY CTR</v>
          </cell>
        </row>
        <row r="2907">
          <cell r="A2907" t="str">
            <v>16050665</v>
          </cell>
          <cell r="B2907" t="str">
            <v>Closed</v>
          </cell>
          <cell r="C2907" t="str">
            <v>CONSOL INV-ST RED-MAHONING SL</v>
          </cell>
        </row>
        <row r="2908">
          <cell r="A2908" t="str">
            <v>16050670</v>
          </cell>
          <cell r="B2908" t="str">
            <v>Closed</v>
          </cell>
          <cell r="C2908" t="str">
            <v>CONSOL INV-ST RED-MIDLAND UNITED CS</v>
          </cell>
        </row>
        <row r="2909">
          <cell r="A2909" t="str">
            <v>16050675</v>
          </cell>
          <cell r="B2909" t="str">
            <v>Closed</v>
          </cell>
          <cell r="C2909" t="str">
            <v>CONSOL INV-ST RED-N CHARELSTON T</v>
          </cell>
        </row>
        <row r="2910">
          <cell r="A2910" t="str">
            <v>16050680</v>
          </cell>
          <cell r="B2910" t="str">
            <v>Closed</v>
          </cell>
          <cell r="C2910" t="str">
            <v>CONSOL INV-ST RED-N CHARLES ST</v>
          </cell>
        </row>
        <row r="2911">
          <cell r="A2911" t="str">
            <v>16050685</v>
          </cell>
          <cell r="B2911" t="str">
            <v>Closed</v>
          </cell>
          <cell r="C2911" t="str">
            <v>CONSOL INV-ST RED-NONA BARNES</v>
          </cell>
        </row>
        <row r="2912">
          <cell r="A2912" t="str">
            <v>16050690</v>
          </cell>
          <cell r="B2912" t="str">
            <v>Closed</v>
          </cell>
          <cell r="C2912" t="str">
            <v>CONSOL INV-ST RED-NORTHBANK DEV</v>
          </cell>
        </row>
        <row r="2913">
          <cell r="A2913" t="str">
            <v>16050695</v>
          </cell>
          <cell r="B2913" t="str">
            <v>Closed</v>
          </cell>
          <cell r="C2913" t="str">
            <v>CONSOL INV-ST RED-RACELAND</v>
          </cell>
        </row>
        <row r="2914">
          <cell r="A2914" t="str">
            <v>16050700</v>
          </cell>
          <cell r="B2914" t="str">
            <v>Closed</v>
          </cell>
          <cell r="C2914" t="str">
            <v>CONSOL INV-ST RED-RAIL WAGON INC</v>
          </cell>
        </row>
        <row r="2915">
          <cell r="A2915" t="str">
            <v>16050705</v>
          </cell>
          <cell r="B2915" t="str">
            <v>Closed</v>
          </cell>
          <cell r="C2915" t="str">
            <v>CONSOL INV-ST RED-RDC PROJECTS</v>
          </cell>
        </row>
        <row r="2916">
          <cell r="A2916" t="str">
            <v>16050710</v>
          </cell>
          <cell r="B2916" t="str">
            <v>Closed</v>
          </cell>
          <cell r="C2916" t="str">
            <v>CONSOL INV-ST RED-RDC REALTY DEV</v>
          </cell>
        </row>
        <row r="2917">
          <cell r="A2917" t="str">
            <v>16050712</v>
          </cell>
          <cell r="B2917" t="str">
            <v>Closed</v>
          </cell>
          <cell r="C2917" t="str">
            <v>CONSOL INV-ST RED-RDC WITH RDH</v>
          </cell>
        </row>
        <row r="2918">
          <cell r="A2918" t="str">
            <v>16050715</v>
          </cell>
          <cell r="B2918" t="str">
            <v>Closed</v>
          </cell>
          <cell r="C2918" t="str">
            <v>CONSOL INV-ST RED-RF&amp;P RWY</v>
          </cell>
        </row>
        <row r="2919">
          <cell r="A2919" t="str">
            <v>16050720</v>
          </cell>
          <cell r="B2919" t="str">
            <v>Closed</v>
          </cell>
          <cell r="C2919" t="str">
            <v>CONSOL INV-ST RED-SCL RWY SUPPLY</v>
          </cell>
        </row>
        <row r="2920">
          <cell r="A2920" t="str">
            <v>16050725</v>
          </cell>
          <cell r="B2920" t="str">
            <v>Closed</v>
          </cell>
          <cell r="C2920" t="str">
            <v>CONSOL INV-ST RED-SIRC</v>
          </cell>
        </row>
        <row r="2921">
          <cell r="A2921" t="str">
            <v>16050728</v>
          </cell>
          <cell r="B2921" t="str">
            <v>Closed</v>
          </cell>
          <cell r="C2921" t="str">
            <v>CONSOL INV-ST RED-SLRC</v>
          </cell>
        </row>
        <row r="2922">
          <cell r="A2922" t="str">
            <v>16050730</v>
          </cell>
          <cell r="B2922" t="str">
            <v>Closed</v>
          </cell>
          <cell r="C2922" t="str">
            <v>CONSOL INV-ST RED-TELECON INC.</v>
          </cell>
        </row>
        <row r="2923">
          <cell r="A2923" t="str">
            <v>16050735</v>
          </cell>
          <cell r="B2923" t="str">
            <v>Closed</v>
          </cell>
          <cell r="C2923" t="str">
            <v>CONSOL INV-ST RED-TERM REAL BALT ST</v>
          </cell>
        </row>
        <row r="2924">
          <cell r="A2924" t="str">
            <v>16050740</v>
          </cell>
          <cell r="B2924" t="str">
            <v>Closed</v>
          </cell>
          <cell r="C2924" t="str">
            <v>CONSOL INV-ST RED-TOLEDO ORE RR</v>
          </cell>
        </row>
        <row r="2925">
          <cell r="A2925" t="str">
            <v>16050745</v>
          </cell>
          <cell r="B2925" t="str">
            <v>Closed</v>
          </cell>
          <cell r="C2925" t="str">
            <v>CONSOL INV-ST RED-TRANSCON TERM</v>
          </cell>
        </row>
        <row r="2926">
          <cell r="A2926" t="str">
            <v>16050750</v>
          </cell>
          <cell r="B2926" t="str">
            <v>Closed</v>
          </cell>
          <cell r="C2926" t="str">
            <v>CONSOL INV-ST RED-TRANSKY RR</v>
          </cell>
        </row>
        <row r="2927">
          <cell r="A2927" t="str">
            <v>16050755</v>
          </cell>
          <cell r="B2927" t="str">
            <v>Closed</v>
          </cell>
          <cell r="C2927" t="str">
            <v>CONSOL INV-ST RED-TYLERDALE</v>
          </cell>
        </row>
        <row r="2928">
          <cell r="A2928" t="str">
            <v>16050760</v>
          </cell>
          <cell r="B2928" t="str">
            <v>Closed</v>
          </cell>
          <cell r="C2928" t="str">
            <v>CONSOL INV-ST RED-WEST RWY AL</v>
          </cell>
        </row>
        <row r="2929">
          <cell r="A2929" t="str">
            <v>16050765</v>
          </cell>
          <cell r="B2929" t="str">
            <v>Closed</v>
          </cell>
          <cell r="C2929" t="str">
            <v>CONSOL INV-ST RED-WESTFORK PROP</v>
          </cell>
        </row>
        <row r="2930">
          <cell r="A2930" t="str">
            <v>16050768</v>
          </cell>
          <cell r="B2930" t="str">
            <v>Closed</v>
          </cell>
          <cell r="C2930" t="str">
            <v>DISABLE BUT CAN USE ACCT # AGAIN</v>
          </cell>
        </row>
        <row r="2931">
          <cell r="A2931" t="str">
            <v>1605077X</v>
          </cell>
          <cell r="B2931" t="str">
            <v>Closed</v>
          </cell>
          <cell r="C2931" t="str">
            <v>MIDLAND UNITED CORP-PREF STO</v>
          </cell>
        </row>
        <row r="2932">
          <cell r="A2932" t="str">
            <v>1605078X</v>
          </cell>
          <cell r="B2932" t="str">
            <v>Closed</v>
          </cell>
          <cell r="C2932" t="str">
            <v>ADRIAN REALTY COMPANY-RED</v>
          </cell>
        </row>
        <row r="2933">
          <cell r="A2933" t="str">
            <v>1605079X</v>
          </cell>
          <cell r="B2933" t="str">
            <v>Closed</v>
          </cell>
          <cell r="C2933" t="str">
            <v>CHARLOTTE DOCK CO-RED</v>
          </cell>
        </row>
        <row r="2934">
          <cell r="A2934" t="str">
            <v>1605080X</v>
          </cell>
          <cell r="B2934" t="str">
            <v>Closed</v>
          </cell>
          <cell r="C2934" t="str">
            <v>BOCA BAY PROPERTIES INC-RED</v>
          </cell>
        </row>
        <row r="2935">
          <cell r="A2935" t="str">
            <v>1605081X</v>
          </cell>
          <cell r="B2935" t="str">
            <v>Closed</v>
          </cell>
          <cell r="C2935" t="str">
            <v>RDC MICROWAVE INC-RED</v>
          </cell>
        </row>
        <row r="2936">
          <cell r="A2936" t="str">
            <v>1605082X</v>
          </cell>
          <cell r="B2936" t="str">
            <v>Closed</v>
          </cell>
          <cell r="C2936" t="str">
            <v>CYBERNETICS &amp; SYSTEMS INC-RED</v>
          </cell>
        </row>
        <row r="2937">
          <cell r="A2937" t="str">
            <v>1605083X</v>
          </cell>
          <cell r="B2937" t="str">
            <v>Closed</v>
          </cell>
          <cell r="C2937" t="str">
            <v>FGMR-RED</v>
          </cell>
        </row>
        <row r="2938">
          <cell r="A2938" t="str">
            <v>1605084X</v>
          </cell>
          <cell r="B2938" t="str">
            <v>Closed</v>
          </cell>
          <cell r="C2938" t="str">
            <v>ADVANCES-CAI-RED</v>
          </cell>
        </row>
        <row r="2939">
          <cell r="A2939" t="str">
            <v>1605085X</v>
          </cell>
          <cell r="B2939" t="str">
            <v>Closed</v>
          </cell>
          <cell r="C2939" t="str">
            <v>ADVANCES-CSX TECHNOLOGY- RED</v>
          </cell>
        </row>
        <row r="2940">
          <cell r="A2940" t="str">
            <v>1605086X</v>
          </cell>
          <cell r="B2940" t="str">
            <v>Closed</v>
          </cell>
          <cell r="C2940" t="str">
            <v>CST ADVANCES-RED</v>
          </cell>
        </row>
        <row r="2941">
          <cell r="A2941" t="str">
            <v>16050870</v>
          </cell>
          <cell r="B2941" t="str">
            <v>Open</v>
          </cell>
          <cell r="C2941" t="str">
            <v>CONSOL INV-RED-OTL</v>
          </cell>
        </row>
        <row r="2942">
          <cell r="A2942" t="str">
            <v>1605087X</v>
          </cell>
          <cell r="B2942" t="str">
            <v>Closed</v>
          </cell>
          <cell r="C2942" t="str">
            <v>ALI ADVANCES-RED</v>
          </cell>
        </row>
        <row r="2943">
          <cell r="A2943" t="str">
            <v>16050880</v>
          </cell>
          <cell r="B2943" t="str">
            <v>Open</v>
          </cell>
          <cell r="C2943" t="str">
            <v>CONSOL INV-RED-CSX ORIENT LTD</v>
          </cell>
        </row>
        <row r="2944">
          <cell r="A2944" t="str">
            <v>1605088X</v>
          </cell>
          <cell r="B2944" t="str">
            <v>Closed</v>
          </cell>
          <cell r="C2944" t="str">
            <v>ADRIAN REALTY ADVANCE - RED</v>
          </cell>
        </row>
        <row r="2945">
          <cell r="A2945" t="str">
            <v>16050890</v>
          </cell>
          <cell r="B2945" t="str">
            <v>Open</v>
          </cell>
          <cell r="C2945" t="str">
            <v>CONSOL INV-RED-OBLSM</v>
          </cell>
        </row>
        <row r="2946">
          <cell r="A2946" t="str">
            <v>1605089X</v>
          </cell>
          <cell r="B2946" t="str">
            <v>Closed</v>
          </cell>
          <cell r="C2946" t="str">
            <v>LAKEFRONT DOCK &amp; TERM RR CO</v>
          </cell>
        </row>
        <row r="2947">
          <cell r="A2947" t="str">
            <v>16050900</v>
          </cell>
          <cell r="B2947" t="str">
            <v>Open</v>
          </cell>
          <cell r="C2947" t="str">
            <v>CONSOL INV-RED-CSX ASIA LTD</v>
          </cell>
        </row>
        <row r="2948">
          <cell r="A2948" t="str">
            <v>1605090X</v>
          </cell>
          <cell r="B2948" t="str">
            <v>Closed</v>
          </cell>
          <cell r="C2948" t="str">
            <v>CSX LOGISTICS - RED</v>
          </cell>
        </row>
        <row r="2949">
          <cell r="A2949" t="str">
            <v>1605091X</v>
          </cell>
          <cell r="B2949" t="str">
            <v>Closed</v>
          </cell>
          <cell r="C2949" t="str">
            <v>WASHINGTON &amp; WESTERN MD-RED</v>
          </cell>
        </row>
        <row r="2950">
          <cell r="A2950" t="str">
            <v>1605092X</v>
          </cell>
          <cell r="B2950" t="str">
            <v>Closed</v>
          </cell>
          <cell r="C2950" t="str">
            <v>ARC ADVANCES-RED</v>
          </cell>
        </row>
        <row r="2951">
          <cell r="A2951" t="str">
            <v>1605093X</v>
          </cell>
          <cell r="B2951" t="str">
            <v>Closed</v>
          </cell>
          <cell r="C2951" t="str">
            <v>INVESTMENT O/O TRUCK RED</v>
          </cell>
        </row>
        <row r="2952">
          <cell r="A2952" t="str">
            <v>1605094X</v>
          </cell>
          <cell r="B2952" t="str">
            <v>Closed</v>
          </cell>
          <cell r="C2952" t="str">
            <v>CSX CAPITAL MGMT-RED-D O NOT USE</v>
          </cell>
        </row>
        <row r="2953">
          <cell r="A2953" t="str">
            <v>1605095X</v>
          </cell>
          <cell r="B2953" t="str">
            <v>Closed</v>
          </cell>
          <cell r="C2953" t="str">
            <v>USE 10571000 CSXT ADVANCES-RED (OLD USE 16050070)</v>
          </cell>
        </row>
        <row r="2954">
          <cell r="A2954" t="str">
            <v>1605096X</v>
          </cell>
          <cell r="B2954" t="str">
            <v>Closed</v>
          </cell>
          <cell r="C2954" t="str">
            <v>CSXT ADVANCE-RED (USE 16050070)</v>
          </cell>
        </row>
        <row r="2955">
          <cell r="A2955" t="str">
            <v>1605097X</v>
          </cell>
          <cell r="B2955" t="str">
            <v>Closed</v>
          </cell>
          <cell r="C2955" t="str">
            <v>CSXT ADVANCE-RED (USE 16050070)</v>
          </cell>
        </row>
        <row r="2956">
          <cell r="A2956" t="str">
            <v>1605098X</v>
          </cell>
          <cell r="B2956" t="str">
            <v>Closed</v>
          </cell>
          <cell r="C2956" t="str">
            <v>CST ADVANCES-RED (USE 16050070)</v>
          </cell>
        </row>
        <row r="2957">
          <cell r="A2957" t="str">
            <v>1605099X</v>
          </cell>
          <cell r="B2957" t="str">
            <v>Closed</v>
          </cell>
          <cell r="C2957" t="str">
            <v>USE 10571000 CSXT - RED (OLD USE 16050070)</v>
          </cell>
        </row>
        <row r="2958">
          <cell r="A2958" t="str">
            <v>1605100X</v>
          </cell>
          <cell r="B2958" t="str">
            <v>Closed</v>
          </cell>
          <cell r="C2958" t="str">
            <v>CSXT CONSTR ADV-RED (USE 16050070)</v>
          </cell>
        </row>
        <row r="2959">
          <cell r="A2959" t="str">
            <v>1605101X</v>
          </cell>
          <cell r="B2959" t="str">
            <v>Closed</v>
          </cell>
          <cell r="C2959" t="str">
            <v>USE 10571000 BCT/SBD - RED (OLD USE 16050070)</v>
          </cell>
        </row>
        <row r="2960">
          <cell r="A2960" t="str">
            <v>1605102X</v>
          </cell>
          <cell r="B2960" t="str">
            <v>Closed</v>
          </cell>
          <cell r="C2960" t="str">
            <v>FPI-RED (USE 16050085)</v>
          </cell>
        </row>
        <row r="2961">
          <cell r="A2961" t="str">
            <v>1605103X</v>
          </cell>
          <cell r="B2961" t="str">
            <v>Closed</v>
          </cell>
          <cell r="C2961" t="str">
            <v>LCC-RED (USE 16050140)</v>
          </cell>
        </row>
        <row r="2962">
          <cell r="A2962" t="str">
            <v>1605104X</v>
          </cell>
          <cell r="B2962" t="str">
            <v>Closed</v>
          </cell>
          <cell r="C2962" t="str">
            <v>CSX LOGISTICS SVCS-RED (USE 16050145)</v>
          </cell>
        </row>
        <row r="2963">
          <cell r="A2963" t="str">
            <v>1605105X</v>
          </cell>
          <cell r="B2963" t="str">
            <v>Closed</v>
          </cell>
          <cell r="C2963" t="str">
            <v>RDC PROTECTS INC-RED (USE 16050160)</v>
          </cell>
        </row>
        <row r="2964">
          <cell r="A2964" t="str">
            <v>1605106X</v>
          </cell>
          <cell r="B2964" t="str">
            <v>Closed</v>
          </cell>
          <cell r="C2964" t="str">
            <v>CSX SL TERM-RED (USE 16050175)</v>
          </cell>
        </row>
        <row r="2965">
          <cell r="A2965" t="str">
            <v>1605107X</v>
          </cell>
          <cell r="B2965" t="str">
            <v>Closed</v>
          </cell>
          <cell r="C2965" t="str">
            <v>CSX SLTERM-RED (USE 16050176)</v>
          </cell>
        </row>
        <row r="2966">
          <cell r="A2966" t="str">
            <v>1605108X</v>
          </cell>
          <cell r="B2966" t="str">
            <v>Closed</v>
          </cell>
          <cell r="C2966" t="str">
            <v>CSX SL TERM-RED (USE 16050177)</v>
          </cell>
        </row>
        <row r="2967">
          <cell r="A2967" t="str">
            <v>1605109X</v>
          </cell>
          <cell r="B2967" t="str">
            <v>Closed</v>
          </cell>
          <cell r="C2967" t="str">
            <v>CSX SL TERM-RED (USE 16050178)</v>
          </cell>
        </row>
        <row r="2968">
          <cell r="A2968" t="str">
            <v>1605110X</v>
          </cell>
          <cell r="B2968" t="str">
            <v>Closed</v>
          </cell>
          <cell r="C2968" t="str">
            <v>JAMES CTR-RICHMOND-RED</v>
          </cell>
        </row>
        <row r="2969">
          <cell r="A2969" t="str">
            <v>1605111X</v>
          </cell>
          <cell r="B2969" t="str">
            <v>Closed</v>
          </cell>
          <cell r="C2969" t="str">
            <v>CSXT-RED</v>
          </cell>
        </row>
        <row r="2970">
          <cell r="A2970" t="str">
            <v>1605112X</v>
          </cell>
          <cell r="B2970" t="str">
            <v>Closed</v>
          </cell>
          <cell r="C2970" t="str">
            <v>JAMES CTR DEV CO (USE 16050115)</v>
          </cell>
        </row>
        <row r="2971">
          <cell r="A2971" t="str">
            <v>1605113X</v>
          </cell>
          <cell r="B2971" t="str">
            <v>Closed</v>
          </cell>
          <cell r="C2971" t="str">
            <v>CONRAIL STOCK-RED</v>
          </cell>
        </row>
        <row r="2972">
          <cell r="A2972" t="str">
            <v>1605114X</v>
          </cell>
          <cell r="B2972" t="str">
            <v>Closed</v>
          </cell>
          <cell r="C2972" t="str">
            <v>DISABLED</v>
          </cell>
        </row>
        <row r="2973">
          <cell r="A2973" t="str">
            <v>1605115X</v>
          </cell>
          <cell r="B2973" t="str">
            <v>Closed</v>
          </cell>
          <cell r="C2973" t="str">
            <v>INV IN SUB-RED-BENE (USE 16050397)</v>
          </cell>
        </row>
        <row r="2974">
          <cell r="A2974" t="str">
            <v>16055615</v>
          </cell>
          <cell r="B2974" t="str">
            <v>Open</v>
          </cell>
          <cell r="C2974" t="str">
            <v>CONSOL INV-RED-TRANSFLOW DE MEXICO</v>
          </cell>
        </row>
        <row r="2975">
          <cell r="A2975" t="str">
            <v>16110004</v>
          </cell>
          <cell r="B2975" t="str">
            <v>Closed</v>
          </cell>
          <cell r="C2975" t="str">
            <v>NC EQUITY-EQ BB-ACL LLC</v>
          </cell>
        </row>
        <row r="2976">
          <cell r="A2976" t="str">
            <v>16110005</v>
          </cell>
          <cell r="B2976" t="str">
            <v>Open</v>
          </cell>
          <cell r="C2976" t="str">
            <v>NC EQUITY-EQ BB-4 RIVERS</v>
          </cell>
        </row>
        <row r="2977">
          <cell r="A2977" t="str">
            <v>16110006</v>
          </cell>
          <cell r="B2977" t="str">
            <v>Open</v>
          </cell>
          <cell r="C2977" t="str">
            <v>NC EQUITY-EQ BB-CWT SAVANNAH</v>
          </cell>
        </row>
        <row r="2978">
          <cell r="A2978" t="str">
            <v>16110007</v>
          </cell>
          <cell r="B2978" t="str">
            <v>Open</v>
          </cell>
          <cell r="C2978" t="str">
            <v>NC EQUITY-EQ BB-CSX FIBER NETWORKS, LLC</v>
          </cell>
        </row>
        <row r="2979">
          <cell r="A2979" t="str">
            <v>16110009</v>
          </cell>
          <cell r="B2979" t="str">
            <v>Closed</v>
          </cell>
          <cell r="C2979" t="str">
            <v>NC EQUITY-EQ BB-CSS</v>
          </cell>
        </row>
        <row r="2980">
          <cell r="A2980" t="str">
            <v>16110010</v>
          </cell>
          <cell r="B2980" t="str">
            <v>Open</v>
          </cell>
          <cell r="C2980" t="str">
            <v>NC EQUITY-EQ BB-ENCOMPASS</v>
          </cell>
        </row>
        <row r="2981">
          <cell r="A2981" t="str">
            <v>16110015</v>
          </cell>
          <cell r="B2981" t="str">
            <v>Closed</v>
          </cell>
          <cell r="C2981" t="str">
            <v>NC EQUITY-EQ BB-HELM ATLANTIC</v>
          </cell>
        </row>
        <row r="2982">
          <cell r="A2982" t="str">
            <v>16110018</v>
          </cell>
          <cell r="B2982" t="str">
            <v>Open</v>
          </cell>
          <cell r="C2982" t="str">
            <v>NC EQUITY-EQ BB-HELM CHESAPEAKE</v>
          </cell>
        </row>
        <row r="2983">
          <cell r="A2983" t="str">
            <v>16110020</v>
          </cell>
          <cell r="B2983" t="str">
            <v>Closed</v>
          </cell>
          <cell r="C2983" t="str">
            <v>NC EQUITY-EQ BB-HPT&amp;D</v>
          </cell>
        </row>
        <row r="2984">
          <cell r="A2984" t="str">
            <v>16110025</v>
          </cell>
          <cell r="B2984" t="str">
            <v>Closed</v>
          </cell>
          <cell r="C2984" t="str">
            <v>NC EQUITY-EQ BB-METALS</v>
          </cell>
        </row>
        <row r="2985">
          <cell r="A2985" t="str">
            <v>16110027</v>
          </cell>
          <cell r="B2985" t="str">
            <v>Closed</v>
          </cell>
          <cell r="C2985" t="str">
            <v>NC EQUITY-EQ BB-NDX INTERMODAL</v>
          </cell>
        </row>
        <row r="2986">
          <cell r="A2986" t="str">
            <v>16110029</v>
          </cell>
          <cell r="B2986" t="str">
            <v>Closed</v>
          </cell>
          <cell r="C2986" t="str">
            <v>NC EQUITY-EQ BB-RCA II</v>
          </cell>
        </row>
        <row r="2987">
          <cell r="A2987" t="str">
            <v>16110030</v>
          </cell>
          <cell r="B2987" t="str">
            <v>Open</v>
          </cell>
          <cell r="C2987" t="str">
            <v>NC EQUITY-EQ BB-RCA I&amp;III</v>
          </cell>
        </row>
        <row r="2988">
          <cell r="A2988" t="str">
            <v>16110031</v>
          </cell>
          <cell r="B2988" t="str">
            <v>Closed</v>
          </cell>
          <cell r="C2988" t="str">
            <v>NC EQUITY-EQ BB-SHR DEV</v>
          </cell>
        </row>
        <row r="2989">
          <cell r="A2989" t="str">
            <v>16110032</v>
          </cell>
          <cell r="B2989" t="str">
            <v>Closed</v>
          </cell>
          <cell r="C2989" t="str">
            <v>NC EQUITY-EQ BB-SHRD INC</v>
          </cell>
        </row>
        <row r="2990">
          <cell r="A2990" t="str">
            <v>16110033</v>
          </cell>
          <cell r="B2990" t="str">
            <v>Closed</v>
          </cell>
          <cell r="C2990" t="str">
            <v>DISABLED</v>
          </cell>
        </row>
        <row r="2991">
          <cell r="A2991" t="str">
            <v>16110035</v>
          </cell>
          <cell r="B2991" t="str">
            <v>Open</v>
          </cell>
          <cell r="C2991" t="str">
            <v>NC EQUITY-EQ BB-WINSTON SALEM</v>
          </cell>
        </row>
        <row r="2992">
          <cell r="A2992" t="str">
            <v>16110036</v>
          </cell>
          <cell r="B2992" t="str">
            <v>Open</v>
          </cell>
          <cell r="C2992" t="str">
            <v>NC EQUITY-EQ BB-TRAILER TRAIN</v>
          </cell>
        </row>
        <row r="2993">
          <cell r="A2993" t="str">
            <v>1611003X</v>
          </cell>
          <cell r="B2993" t="str">
            <v>Closed</v>
          </cell>
          <cell r="C2993" t="str">
            <v>SHR DEV-BB (USE 16110031)</v>
          </cell>
        </row>
        <row r="2994">
          <cell r="A2994" t="str">
            <v>16110040</v>
          </cell>
          <cell r="B2994" t="str">
            <v>Open</v>
          </cell>
          <cell r="C2994" t="str">
            <v>NC EQUITY-ST BB-4 RIVERS COMMON</v>
          </cell>
        </row>
        <row r="2995">
          <cell r="A2995" t="str">
            <v>16110045</v>
          </cell>
          <cell r="B2995" t="str">
            <v>Open</v>
          </cell>
          <cell r="C2995" t="str">
            <v>NC EQUITY-ST BB-4 RIVERS PREFERRED</v>
          </cell>
        </row>
        <row r="2996">
          <cell r="A2996" t="str">
            <v>16110050</v>
          </cell>
          <cell r="B2996" t="str">
            <v>Open</v>
          </cell>
          <cell r="C2996" t="str">
            <v>NC EQUITY-ST BB-ENCOMPASS</v>
          </cell>
        </row>
        <row r="2997">
          <cell r="A2997" t="str">
            <v>16110055</v>
          </cell>
          <cell r="B2997" t="str">
            <v>Closed</v>
          </cell>
          <cell r="C2997" t="str">
            <v>NC EQUITY-ST BB-HELM ATLANTIC</v>
          </cell>
        </row>
        <row r="2998">
          <cell r="A2998" t="str">
            <v>16110060</v>
          </cell>
          <cell r="B2998" t="str">
            <v>Closed</v>
          </cell>
          <cell r="C2998" t="str">
            <v>NC EQUITY-ST BB-HPT&amp;D</v>
          </cell>
        </row>
        <row r="2999">
          <cell r="A2999" t="str">
            <v>16110065</v>
          </cell>
          <cell r="B2999" t="str">
            <v>Closed</v>
          </cell>
          <cell r="C2999" t="str">
            <v>NC EQUITY-ST BB-METAL DIST</v>
          </cell>
        </row>
        <row r="3000">
          <cell r="A3000" t="str">
            <v>16110070</v>
          </cell>
          <cell r="B3000" t="str">
            <v>Open</v>
          </cell>
          <cell r="C3000" t="str">
            <v>NC EQUITY-ST BB-RCA I &amp; III</v>
          </cell>
        </row>
        <row r="3001">
          <cell r="A3001" t="str">
            <v>16110071</v>
          </cell>
          <cell r="B3001" t="str">
            <v>Closed</v>
          </cell>
          <cell r="C3001" t="str">
            <v>NC EQUITY-ST BB-RCA II</v>
          </cell>
        </row>
        <row r="3002">
          <cell r="A3002" t="str">
            <v>16110073</v>
          </cell>
          <cell r="B3002" t="str">
            <v>Open</v>
          </cell>
          <cell r="C3002" t="str">
            <v>NC EQUITY-ST BB-TRAILER TRAIN</v>
          </cell>
        </row>
        <row r="3003">
          <cell r="A3003" t="str">
            <v>16110075</v>
          </cell>
          <cell r="B3003" t="str">
            <v>Closed</v>
          </cell>
          <cell r="C3003" t="str">
            <v>NC EQUITY-ST BB-WINSTON SALEM</v>
          </cell>
        </row>
        <row r="3004">
          <cell r="A3004" t="str">
            <v>16110080</v>
          </cell>
          <cell r="B3004" t="str">
            <v>Closed</v>
          </cell>
          <cell r="C3004" t="str">
            <v>NC EQUITY-ST BB-WINSTON SALEM PL</v>
          </cell>
        </row>
        <row r="3005">
          <cell r="A3005" t="str">
            <v>16120005</v>
          </cell>
          <cell r="B3005" t="str">
            <v>Closed</v>
          </cell>
          <cell r="C3005" t="str">
            <v>NC EQUITY-EQ EARN-ACL LLC</v>
          </cell>
        </row>
        <row r="3006">
          <cell r="A3006" t="str">
            <v>16120007</v>
          </cell>
          <cell r="B3006" t="str">
            <v>Open</v>
          </cell>
          <cell r="C3006" t="str">
            <v>NC EQUITY-EQ EARN-CWT SAVANNAH</v>
          </cell>
        </row>
        <row r="3007">
          <cell r="A3007" t="str">
            <v>16120010</v>
          </cell>
          <cell r="B3007" t="str">
            <v>Open</v>
          </cell>
          <cell r="C3007" t="str">
            <v>NC EQUITY-EQ EARN-4 RIVERS</v>
          </cell>
        </row>
        <row r="3008">
          <cell r="A3008" t="str">
            <v>16120012</v>
          </cell>
          <cell r="B3008" t="str">
            <v>Open</v>
          </cell>
          <cell r="C3008" t="str">
            <v>NC EQUITY-EQ EARN-CSX FIBER NETWORKS, LLC</v>
          </cell>
        </row>
        <row r="3009">
          <cell r="A3009" t="str">
            <v>16120015</v>
          </cell>
          <cell r="B3009" t="str">
            <v>Closed</v>
          </cell>
          <cell r="C3009" t="str">
            <v>NC EQUITY-EQ EARN-CSS</v>
          </cell>
        </row>
        <row r="3010">
          <cell r="A3010" t="str">
            <v>16120016</v>
          </cell>
          <cell r="B3010" t="str">
            <v>Closed</v>
          </cell>
          <cell r="C3010" t="str">
            <v>NC EQUITY-EQ EARN-ENCOMPASS</v>
          </cell>
        </row>
        <row r="3011">
          <cell r="A3011" t="str">
            <v>16120018</v>
          </cell>
          <cell r="B3011" t="str">
            <v>Open</v>
          </cell>
          <cell r="C3011" t="str">
            <v>NC EQUITY-EQ EARN-HELM CHESAPEAKE</v>
          </cell>
        </row>
        <row r="3012">
          <cell r="A3012" t="str">
            <v>16120020</v>
          </cell>
          <cell r="B3012" t="str">
            <v>Closed</v>
          </cell>
          <cell r="C3012" t="str">
            <v>NC EQUITY-EQ EARN-HELM ATL</v>
          </cell>
        </row>
        <row r="3013">
          <cell r="A3013" t="str">
            <v>16120022</v>
          </cell>
          <cell r="B3013" t="str">
            <v>Open</v>
          </cell>
          <cell r="C3013" t="str">
            <v>NC EQUITY-EQ EARN-HPT &amp; D</v>
          </cell>
        </row>
        <row r="3014">
          <cell r="A3014" t="str">
            <v>16120025</v>
          </cell>
          <cell r="B3014" t="str">
            <v>Closed</v>
          </cell>
          <cell r="C3014" t="str">
            <v>NC EQUITY-EQ EARN-METALS</v>
          </cell>
        </row>
        <row r="3015">
          <cell r="A3015" t="str">
            <v>16120027</v>
          </cell>
          <cell r="B3015" t="str">
            <v>Closed</v>
          </cell>
          <cell r="C3015" t="str">
            <v>NC EQUITY-EQ EARN-NDX INTERMODAL</v>
          </cell>
        </row>
        <row r="3016">
          <cell r="A3016" t="str">
            <v>16120030</v>
          </cell>
          <cell r="B3016" t="str">
            <v>Closed</v>
          </cell>
          <cell r="C3016" t="str">
            <v>NC EQUITY-EQ EARN-RCA I &amp; III</v>
          </cell>
        </row>
        <row r="3017">
          <cell r="A3017" t="str">
            <v>16120031</v>
          </cell>
          <cell r="B3017" t="str">
            <v>Closed</v>
          </cell>
          <cell r="C3017" t="str">
            <v>NC EQUITY-EQ EARN-RCA II</v>
          </cell>
        </row>
        <row r="3018">
          <cell r="A3018" t="str">
            <v>16120033</v>
          </cell>
          <cell r="B3018" t="str">
            <v>Open</v>
          </cell>
          <cell r="C3018" t="str">
            <v>NC EQUITY-EQ EARN-TRAILER TRAIN</v>
          </cell>
        </row>
        <row r="3019">
          <cell r="A3019" t="str">
            <v>16120035</v>
          </cell>
          <cell r="B3019" t="str">
            <v>Open</v>
          </cell>
          <cell r="C3019" t="str">
            <v>NC EQUITY-EQ EARN-WINSTON SALEM</v>
          </cell>
        </row>
        <row r="3020">
          <cell r="A3020" t="str">
            <v>16130005</v>
          </cell>
          <cell r="B3020" t="str">
            <v>Closed</v>
          </cell>
          <cell r="C3020" t="str">
            <v>NC EQUITY-ADD-ACL LLC</v>
          </cell>
        </row>
        <row r="3021">
          <cell r="A3021" t="str">
            <v>16130010</v>
          </cell>
          <cell r="B3021" t="str">
            <v>Closed</v>
          </cell>
          <cell r="C3021" t="str">
            <v>NC EQUITY-ADD-4 RIVERS COMMON</v>
          </cell>
        </row>
        <row r="3022">
          <cell r="A3022" t="str">
            <v>16130015</v>
          </cell>
          <cell r="B3022" t="str">
            <v>Closed</v>
          </cell>
          <cell r="C3022" t="str">
            <v>NC EQUITY-ADD-4 RIVERS PREF</v>
          </cell>
        </row>
        <row r="3023">
          <cell r="A3023" t="str">
            <v>16130017</v>
          </cell>
          <cell r="B3023" t="str">
            <v>Open</v>
          </cell>
          <cell r="C3023" t="str">
            <v>NC EQUITY-ADD-CSX FIBER NETWORKS, LLC</v>
          </cell>
        </row>
        <row r="3024">
          <cell r="A3024" t="str">
            <v>16130020</v>
          </cell>
          <cell r="B3024" t="str">
            <v>Closed</v>
          </cell>
          <cell r="C3024" t="str">
            <v>NC EQUITY-ADD-ENCOMPASS</v>
          </cell>
        </row>
        <row r="3025">
          <cell r="A3025" t="str">
            <v>16130025</v>
          </cell>
          <cell r="B3025" t="str">
            <v>Closed</v>
          </cell>
          <cell r="C3025" t="str">
            <v>NC EQUITY-ADD-HELM ATLANTIC</v>
          </cell>
        </row>
        <row r="3026">
          <cell r="A3026" t="str">
            <v>16130030</v>
          </cell>
          <cell r="B3026" t="str">
            <v>Closed</v>
          </cell>
          <cell r="C3026" t="str">
            <v>NC EQUITY-ADD-HPT&amp;D</v>
          </cell>
        </row>
        <row r="3027">
          <cell r="A3027" t="str">
            <v>16130032</v>
          </cell>
          <cell r="B3027" t="str">
            <v>Closed</v>
          </cell>
          <cell r="C3027" t="str">
            <v>NC EQUITY-ADD-NDX INTERMODAL</v>
          </cell>
        </row>
        <row r="3028">
          <cell r="A3028" t="str">
            <v>16130035</v>
          </cell>
          <cell r="B3028" t="str">
            <v>Closed</v>
          </cell>
          <cell r="C3028" t="str">
            <v>NC EQUITY-ADD-METAL</v>
          </cell>
        </row>
        <row r="3029">
          <cell r="A3029" t="str">
            <v>16130036</v>
          </cell>
          <cell r="B3029" t="str">
            <v>Closed</v>
          </cell>
          <cell r="C3029" t="str">
            <v>NC EQUITY-ADD-RCA II</v>
          </cell>
        </row>
        <row r="3030">
          <cell r="A3030" t="str">
            <v>1613003X</v>
          </cell>
          <cell r="B3030" t="str">
            <v>Closed</v>
          </cell>
          <cell r="C3030" t="str">
            <v>EQ COS ST-UNPL-OTH-ADD (USE 16130030)</v>
          </cell>
        </row>
        <row r="3031">
          <cell r="A3031" t="str">
            <v>16130040</v>
          </cell>
          <cell r="B3031" t="str">
            <v>Open</v>
          </cell>
          <cell r="C3031" t="str">
            <v>NC EQUITY-ADD-RCA I &amp; III</v>
          </cell>
        </row>
        <row r="3032">
          <cell r="A3032" t="str">
            <v>16130041</v>
          </cell>
          <cell r="B3032" t="str">
            <v>Closed</v>
          </cell>
          <cell r="C3032" t="str">
            <v>NC EQUITY-EQ ADD-SHR DEV</v>
          </cell>
        </row>
        <row r="3033">
          <cell r="A3033" t="str">
            <v>16130042</v>
          </cell>
          <cell r="B3033" t="str">
            <v>Closed</v>
          </cell>
          <cell r="C3033" t="str">
            <v>NC EQUITY-EQ ADD-SHRD INC</v>
          </cell>
        </row>
        <row r="3034">
          <cell r="A3034" t="str">
            <v>16130043</v>
          </cell>
          <cell r="B3034" t="str">
            <v>Closed</v>
          </cell>
          <cell r="C3034" t="str">
            <v>DISABLED</v>
          </cell>
        </row>
        <row r="3035">
          <cell r="A3035" t="str">
            <v>16130044</v>
          </cell>
          <cell r="B3035" t="str">
            <v>Open</v>
          </cell>
          <cell r="C3035" t="str">
            <v>NC EQUITY-EQ ADD-CWT SAVANNAH</v>
          </cell>
        </row>
        <row r="3036">
          <cell r="A3036" t="str">
            <v>16130045</v>
          </cell>
          <cell r="B3036" t="str">
            <v>Closed</v>
          </cell>
          <cell r="C3036" t="str">
            <v>NC EQUITY-ADD-WINSTON SALEM</v>
          </cell>
        </row>
        <row r="3037">
          <cell r="A3037" t="str">
            <v>1613004X</v>
          </cell>
          <cell r="B3037" t="str">
            <v>Closed</v>
          </cell>
          <cell r="C3037" t="str">
            <v>SHR DEV-ADD (USE 16130041)</v>
          </cell>
        </row>
        <row r="3038">
          <cell r="A3038" t="str">
            <v>16130050</v>
          </cell>
          <cell r="B3038" t="str">
            <v>Closed</v>
          </cell>
          <cell r="C3038" t="str">
            <v>NC EQUITY-ADD-WINSTON SALEM PL</v>
          </cell>
        </row>
        <row r="3039">
          <cell r="A3039" t="str">
            <v>16140005</v>
          </cell>
          <cell r="B3039" t="str">
            <v>Closed</v>
          </cell>
          <cell r="C3039" t="str">
            <v>NC EQUITY-DIV-ACL LLC</v>
          </cell>
        </row>
        <row r="3040">
          <cell r="A3040" t="str">
            <v>16140010</v>
          </cell>
          <cell r="B3040" t="str">
            <v>Closed</v>
          </cell>
          <cell r="C3040" t="str">
            <v>NC EQUITY-DIV-4 RIVERS</v>
          </cell>
        </row>
        <row r="3041">
          <cell r="A3041" t="str">
            <v>16140012</v>
          </cell>
          <cell r="B3041" t="str">
            <v>Closed</v>
          </cell>
          <cell r="C3041" t="str">
            <v>NC EQUITY-DIV-CSX FIBER NETWORKS, LLC</v>
          </cell>
        </row>
        <row r="3042">
          <cell r="A3042" t="str">
            <v>16140013</v>
          </cell>
          <cell r="B3042" t="str">
            <v>Closed</v>
          </cell>
          <cell r="C3042" t="str">
            <v>NC EQUITY-DIV-CWT SAVANNAH</v>
          </cell>
        </row>
        <row r="3043">
          <cell r="A3043" t="str">
            <v>16140015</v>
          </cell>
          <cell r="B3043" t="str">
            <v>Closed</v>
          </cell>
          <cell r="C3043" t="str">
            <v>NC EQUITY-DIV-ENCOMPASS</v>
          </cell>
        </row>
        <row r="3044">
          <cell r="A3044" t="str">
            <v>16140020</v>
          </cell>
          <cell r="B3044" t="str">
            <v>Closed</v>
          </cell>
          <cell r="C3044" t="str">
            <v>NC EQUITY-DIV-HELM ATLANTIC</v>
          </cell>
        </row>
        <row r="3045">
          <cell r="A3045" t="str">
            <v>16140022</v>
          </cell>
          <cell r="B3045" t="str">
            <v>Closed</v>
          </cell>
          <cell r="C3045" t="str">
            <v>NC EQUITY-DIV-HPT&amp;D</v>
          </cell>
        </row>
        <row r="3046">
          <cell r="A3046" t="str">
            <v>16140025</v>
          </cell>
          <cell r="B3046" t="str">
            <v>Closed</v>
          </cell>
          <cell r="C3046" t="str">
            <v>NC EQUITY-DIV-METALS</v>
          </cell>
        </row>
        <row r="3047">
          <cell r="A3047" t="str">
            <v>16140027</v>
          </cell>
          <cell r="B3047" t="str">
            <v>Closed</v>
          </cell>
          <cell r="C3047" t="str">
            <v>NC EQUITY-DIV-NDX INTERMODAL</v>
          </cell>
        </row>
        <row r="3048">
          <cell r="A3048" t="str">
            <v>16140030</v>
          </cell>
          <cell r="B3048" t="str">
            <v>Open</v>
          </cell>
          <cell r="C3048" t="str">
            <v>NC EQUITY-DIV-RCA I&amp;III</v>
          </cell>
        </row>
        <row r="3049">
          <cell r="A3049" t="str">
            <v>16140031</v>
          </cell>
          <cell r="B3049" t="str">
            <v>Closed</v>
          </cell>
          <cell r="C3049" t="str">
            <v>NC EQUITY-DIV-RCA II</v>
          </cell>
        </row>
        <row r="3050">
          <cell r="A3050" t="str">
            <v>16140035</v>
          </cell>
          <cell r="B3050" t="str">
            <v>Closed</v>
          </cell>
          <cell r="C3050" t="str">
            <v>NC EQUITY-DIV-WINSTON SALEM</v>
          </cell>
        </row>
        <row r="3051">
          <cell r="A3051" t="str">
            <v>16150005</v>
          </cell>
          <cell r="B3051" t="str">
            <v>Closed</v>
          </cell>
          <cell r="C3051" t="str">
            <v>NC EQUITY-RED-ACL LLC</v>
          </cell>
        </row>
        <row r="3052">
          <cell r="A3052" t="str">
            <v>16150010</v>
          </cell>
          <cell r="B3052" t="str">
            <v>Closed</v>
          </cell>
          <cell r="C3052" t="str">
            <v>NC EQUITY-RED-4 RIVERS COMMON</v>
          </cell>
        </row>
        <row r="3053">
          <cell r="A3053" t="str">
            <v>16150015</v>
          </cell>
          <cell r="B3053" t="str">
            <v>Closed</v>
          </cell>
          <cell r="C3053" t="str">
            <v>NC EQUITY-RED-4 RIVERS PREF</v>
          </cell>
        </row>
        <row r="3054">
          <cell r="A3054" t="str">
            <v>16150020</v>
          </cell>
          <cell r="B3054" t="str">
            <v>Closed</v>
          </cell>
          <cell r="C3054" t="str">
            <v>NC EQUITY-RED-CSS</v>
          </cell>
        </row>
        <row r="3055">
          <cell r="A3055" t="str">
            <v>16150022</v>
          </cell>
          <cell r="B3055" t="str">
            <v>Closed</v>
          </cell>
          <cell r="C3055" t="str">
            <v>NC EQUITY-RED-CSX FIBER NETWORKS, LLC</v>
          </cell>
        </row>
        <row r="3056">
          <cell r="A3056" t="str">
            <v>16150025</v>
          </cell>
          <cell r="B3056" t="str">
            <v>Closed</v>
          </cell>
          <cell r="C3056" t="str">
            <v>NC EQUITY-RED-HELM ATLANTIC</v>
          </cell>
        </row>
        <row r="3057">
          <cell r="A3057" t="str">
            <v>16150028</v>
          </cell>
          <cell r="B3057" t="str">
            <v>Closed</v>
          </cell>
          <cell r="C3057" t="str">
            <v>NC EQUITY-RED-HELM CHESAPEAKE</v>
          </cell>
        </row>
        <row r="3058">
          <cell r="A3058" t="str">
            <v>16150030</v>
          </cell>
          <cell r="B3058" t="str">
            <v>Closed</v>
          </cell>
          <cell r="C3058" t="str">
            <v>NC EQUITY-RED-HPT&amp;D</v>
          </cell>
        </row>
        <row r="3059">
          <cell r="A3059" t="str">
            <v>16150035</v>
          </cell>
          <cell r="B3059" t="str">
            <v>Open</v>
          </cell>
          <cell r="C3059" t="str">
            <v>NC EQUITY-RED-METAL</v>
          </cell>
        </row>
        <row r="3060">
          <cell r="A3060" t="str">
            <v>16150037</v>
          </cell>
          <cell r="B3060" t="str">
            <v>Closed</v>
          </cell>
          <cell r="C3060" t="str">
            <v>NC EQUITY-RED-NDX INTERMODAL</v>
          </cell>
        </row>
        <row r="3061">
          <cell r="A3061" t="str">
            <v>16150040</v>
          </cell>
          <cell r="B3061" t="str">
            <v>Closed</v>
          </cell>
          <cell r="C3061" t="str">
            <v>NC EQUITY-RED-RCA I &amp; III</v>
          </cell>
        </row>
        <row r="3062">
          <cell r="A3062" t="str">
            <v>16150041</v>
          </cell>
          <cell r="B3062" t="str">
            <v>Closed</v>
          </cell>
          <cell r="C3062" t="str">
            <v>NC EQUITY-RED-RCA II</v>
          </cell>
        </row>
        <row r="3063">
          <cell r="A3063" t="str">
            <v>16150043</v>
          </cell>
          <cell r="B3063" t="str">
            <v>Closed</v>
          </cell>
          <cell r="C3063" t="str">
            <v>NC EQUITY-RED-TRAILER TRAIN</v>
          </cell>
        </row>
        <row r="3064">
          <cell r="A3064" t="str">
            <v>16150045</v>
          </cell>
          <cell r="B3064" t="str">
            <v>Closed</v>
          </cell>
          <cell r="C3064" t="str">
            <v>NC EQUITY-RED-WINSTON SALEM</v>
          </cell>
        </row>
        <row r="3065">
          <cell r="A3065" t="str">
            <v>16150050</v>
          </cell>
          <cell r="B3065" t="str">
            <v>Closed</v>
          </cell>
          <cell r="C3065" t="str">
            <v>NC EQUITY-RED-WINSTON SALEM PL</v>
          </cell>
        </row>
        <row r="3066">
          <cell r="A3066" t="str">
            <v>16150052</v>
          </cell>
          <cell r="B3066" t="str">
            <v>Open</v>
          </cell>
          <cell r="C3066" t="str">
            <v>NC EQUITY-EQ-RED-CWT SAVANNAH</v>
          </cell>
        </row>
        <row r="3067">
          <cell r="A3067" t="str">
            <v>16150055</v>
          </cell>
          <cell r="B3067" t="str">
            <v>Open</v>
          </cell>
          <cell r="C3067" t="str">
            <v>NC EQUITY-EQ RED-SHR DEV</v>
          </cell>
        </row>
        <row r="3068">
          <cell r="A3068" t="str">
            <v>1615005X</v>
          </cell>
          <cell r="B3068" t="str">
            <v>Closed</v>
          </cell>
          <cell r="C3068" t="str">
            <v>SHR DEV-RED (USE 16150055)</v>
          </cell>
        </row>
        <row r="3069">
          <cell r="A3069" t="str">
            <v>16150060</v>
          </cell>
          <cell r="B3069" t="str">
            <v>Closed</v>
          </cell>
          <cell r="C3069" t="str">
            <v>NC EQUITY-EQ RED-SHRD INC</v>
          </cell>
        </row>
        <row r="3070">
          <cell r="A3070" t="str">
            <v>16150070</v>
          </cell>
          <cell r="B3070" t="str">
            <v>Closed</v>
          </cell>
          <cell r="C3070" t="str">
            <v>NC EQUITY-EQ RES-ACL LLC</v>
          </cell>
        </row>
        <row r="3071">
          <cell r="A3071" t="str">
            <v>16210010</v>
          </cell>
          <cell r="B3071" t="str">
            <v>Closed</v>
          </cell>
          <cell r="C3071" t="str">
            <v>COST-ADV BB-DE&amp;OTSEGO</v>
          </cell>
        </row>
        <row r="3072">
          <cell r="A3072" t="str">
            <v>16210013</v>
          </cell>
          <cell r="B3072" t="str">
            <v>Open</v>
          </cell>
          <cell r="C3072" t="str">
            <v>COST-AFF-ADV-BB-CWT SAVANNAH</v>
          </cell>
        </row>
        <row r="3073">
          <cell r="A3073" t="str">
            <v>16210015</v>
          </cell>
          <cell r="B3073" t="str">
            <v>Closed</v>
          </cell>
          <cell r="C3073" t="str">
            <v>COST-BOND BB-GULFPT UNPL</v>
          </cell>
        </row>
        <row r="3074">
          <cell r="A3074" t="str">
            <v>1621001X</v>
          </cell>
          <cell r="B3074" t="str">
            <v>Closed</v>
          </cell>
          <cell r="C3074" t="str">
            <v>ST UNPL-AMER COAL ENT</v>
          </cell>
        </row>
        <row r="3075">
          <cell r="A3075" t="str">
            <v>16210020</v>
          </cell>
          <cell r="B3075" t="str">
            <v>Closed</v>
          </cell>
          <cell r="C3075" t="str">
            <v>COST-BOND BB-U OF PENN</v>
          </cell>
        </row>
        <row r="3076">
          <cell r="A3076" t="str">
            <v>16210025</v>
          </cell>
          <cell r="B3076" t="str">
            <v>Closed</v>
          </cell>
          <cell r="C3076" t="str">
            <v>COST-BOND BB-U OF PITT</v>
          </cell>
        </row>
        <row r="3077">
          <cell r="A3077" t="str">
            <v>16210027</v>
          </cell>
          <cell r="B3077" t="str">
            <v>Closed</v>
          </cell>
          <cell r="C3077" t="str">
            <v>COST-NOTE BB-AERO SERVICES</v>
          </cell>
        </row>
        <row r="3078">
          <cell r="A3078" t="str">
            <v>16210028</v>
          </cell>
          <cell r="B3078" t="str">
            <v>Closed</v>
          </cell>
          <cell r="C3078" t="str">
            <v>COST-NOTE BB-ASHLAND RAILWAY</v>
          </cell>
        </row>
        <row r="3079">
          <cell r="A3079" t="str">
            <v>16210029</v>
          </cell>
          <cell r="B3079" t="str">
            <v>Closed</v>
          </cell>
          <cell r="C3079" t="str">
            <v>COST-NOTE BB-BLDG EXCHANGE CO</v>
          </cell>
        </row>
        <row r="3080">
          <cell r="A3080" t="str">
            <v>1621002X</v>
          </cell>
          <cell r="B3080" t="str">
            <v>Closed</v>
          </cell>
          <cell r="C3080" t="str">
            <v>ST UNPL BUS DEV CORP OF K</v>
          </cell>
        </row>
        <row r="3081">
          <cell r="A3081" t="str">
            <v>16210030</v>
          </cell>
          <cell r="B3081" t="str">
            <v>Closed</v>
          </cell>
          <cell r="C3081" t="str">
            <v>COST-NOTE BB-FARM BUREAU</v>
          </cell>
        </row>
        <row r="3082">
          <cell r="A3082" t="str">
            <v>16210031</v>
          </cell>
          <cell r="B3082" t="str">
            <v>Closed</v>
          </cell>
          <cell r="C3082" t="str">
            <v>COST-NOTE BB-LEGION INVESTMENT CO.</v>
          </cell>
        </row>
        <row r="3083">
          <cell r="A3083" t="str">
            <v>16210032</v>
          </cell>
          <cell r="B3083" t="str">
            <v>Closed</v>
          </cell>
          <cell r="C3083" t="str">
            <v>COST-NOTE BB-TRI-STATE IND</v>
          </cell>
        </row>
        <row r="3084">
          <cell r="A3084" t="str">
            <v>16210033</v>
          </cell>
          <cell r="B3084" t="str">
            <v>Closed</v>
          </cell>
          <cell r="C3084" t="str">
            <v>COST-NOTE BB-FIRST &amp; M INVESTING</v>
          </cell>
        </row>
        <row r="3085">
          <cell r="A3085" t="str">
            <v>16210034</v>
          </cell>
          <cell r="B3085" t="str">
            <v>Closed</v>
          </cell>
          <cell r="C3085" t="str">
            <v>COST-NOTE BB-RITA G TALLMAN</v>
          </cell>
        </row>
        <row r="3086">
          <cell r="A3086" t="str">
            <v>16210035</v>
          </cell>
          <cell r="B3086" t="str">
            <v>Open</v>
          </cell>
          <cell r="C3086" t="str">
            <v>COST-OTH BB-AM TOWER RENTAL</v>
          </cell>
        </row>
        <row r="3087">
          <cell r="A3087" t="str">
            <v>16210036</v>
          </cell>
          <cell r="B3087" t="str">
            <v>Open</v>
          </cell>
          <cell r="C3087" t="str">
            <v>COST-NOTE BB-DURANGO</v>
          </cell>
        </row>
        <row r="3088">
          <cell r="A3088" t="str">
            <v>16210037</v>
          </cell>
          <cell r="B3088" t="str">
            <v>Closed</v>
          </cell>
          <cell r="C3088" t="str">
            <v>COST-NOTE BB-SEABREEZE LAND, INC</v>
          </cell>
        </row>
        <row r="3089">
          <cell r="A3089" t="str">
            <v>1621003X</v>
          </cell>
          <cell r="B3089" t="str">
            <v>Closed</v>
          </cell>
          <cell r="C3089" t="str">
            <v>COTTON EXCHGE OF AUGUSTA</v>
          </cell>
        </row>
        <row r="3090">
          <cell r="A3090" t="str">
            <v>16210040</v>
          </cell>
          <cell r="B3090" t="str">
            <v>Closed</v>
          </cell>
          <cell r="C3090" t="str">
            <v>COST-OTH BB-AMCI COAL</v>
          </cell>
        </row>
        <row r="3091">
          <cell r="A3091" t="str">
            <v>16210045</v>
          </cell>
          <cell r="B3091" t="str">
            <v>Closed</v>
          </cell>
          <cell r="C3091" t="str">
            <v>COST-OTH BB-BUF &amp; PITTS RR</v>
          </cell>
        </row>
        <row r="3092">
          <cell r="A3092" t="str">
            <v>1621004X</v>
          </cell>
          <cell r="B3092" t="str">
            <v>Closed</v>
          </cell>
          <cell r="C3092" t="str">
            <v>ST UNPL CHURCHILL DOWNS I</v>
          </cell>
        </row>
        <row r="3093">
          <cell r="A3093" t="str">
            <v>16210050</v>
          </cell>
          <cell r="B3093" t="str">
            <v>Closed</v>
          </cell>
          <cell r="C3093" t="str">
            <v>COST-OTH BB-DE&amp;OTSEGO</v>
          </cell>
        </row>
        <row r="3094">
          <cell r="A3094" t="str">
            <v>16210055</v>
          </cell>
          <cell r="B3094" t="str">
            <v>Closed</v>
          </cell>
          <cell r="C3094" t="str">
            <v>COST-OTH BB-FRED GODLEY</v>
          </cell>
        </row>
        <row r="3095">
          <cell r="A3095" t="str">
            <v>1621005X</v>
          </cell>
          <cell r="B3095" t="str">
            <v>Closed</v>
          </cell>
          <cell r="C3095" t="str">
            <v>ST UNPL PATTERSON MILLING</v>
          </cell>
        </row>
        <row r="3096">
          <cell r="A3096" t="str">
            <v>16210060</v>
          </cell>
          <cell r="B3096" t="str">
            <v>Closed</v>
          </cell>
          <cell r="C3096" t="str">
            <v>COST-OTH BB-INDUSTRIAL CITY</v>
          </cell>
        </row>
        <row r="3097">
          <cell r="A3097" t="str">
            <v>16210065</v>
          </cell>
          <cell r="B3097" t="str">
            <v>Open</v>
          </cell>
          <cell r="C3097" t="str">
            <v>COST-OTH BB-LORY YAZURLO</v>
          </cell>
        </row>
        <row r="3098">
          <cell r="A3098" t="str">
            <v>1621006X</v>
          </cell>
          <cell r="B3098" t="str">
            <v>Closed</v>
          </cell>
          <cell r="C3098" t="str">
            <v>IOWA INTERSTSTE RR-PREF-11</v>
          </cell>
        </row>
        <row r="3099">
          <cell r="A3099" t="str">
            <v>16210070</v>
          </cell>
          <cell r="B3099" t="str">
            <v>Closed</v>
          </cell>
          <cell r="C3099" t="str">
            <v>COST-OTH BB-MFS COMMUNCIATIONS</v>
          </cell>
        </row>
        <row r="3100">
          <cell r="A3100" t="str">
            <v>16210075</v>
          </cell>
          <cell r="B3100" t="str">
            <v>Closed</v>
          </cell>
          <cell r="C3100" t="str">
            <v>COST-OTH BB-PATHNET</v>
          </cell>
        </row>
        <row r="3101">
          <cell r="A3101" t="str">
            <v>16210078</v>
          </cell>
          <cell r="B3101" t="str">
            <v>Closed</v>
          </cell>
          <cell r="C3101" t="str">
            <v>COST-OTH BB-RAIL MARKETPLACE.COM</v>
          </cell>
        </row>
        <row r="3102">
          <cell r="A3102" t="str">
            <v>1621007X</v>
          </cell>
          <cell r="B3102" t="str">
            <v>Closed</v>
          </cell>
          <cell r="C3102" t="str">
            <v>IOWA INTERSTATE RR-PREF-11</v>
          </cell>
        </row>
        <row r="3103">
          <cell r="A3103" t="str">
            <v>16210080</v>
          </cell>
          <cell r="B3103" t="str">
            <v>Closed</v>
          </cell>
          <cell r="C3103" t="str">
            <v>COST-OTH BB-U OF LOUISVILLE ATH</v>
          </cell>
        </row>
        <row r="3104">
          <cell r="A3104" t="str">
            <v>16210085</v>
          </cell>
          <cell r="B3104" t="str">
            <v>Closed</v>
          </cell>
          <cell r="C3104" t="str">
            <v>COST-OTH BB-YORKRAIL</v>
          </cell>
        </row>
        <row r="3105">
          <cell r="A3105" t="str">
            <v>1621008X</v>
          </cell>
          <cell r="B3105" t="str">
            <v>Closed</v>
          </cell>
          <cell r="C3105" t="str">
            <v>DISABLED</v>
          </cell>
        </row>
        <row r="3106">
          <cell r="A3106" t="str">
            <v>16210090</v>
          </cell>
          <cell r="B3106" t="str">
            <v>Closed</v>
          </cell>
          <cell r="C3106" t="str">
            <v>COST-OTH BB-ZACHERY, NEIL H.</v>
          </cell>
        </row>
        <row r="3107">
          <cell r="A3107" t="str">
            <v>16210095</v>
          </cell>
          <cell r="B3107" t="str">
            <v>Closed</v>
          </cell>
          <cell r="C3107" t="str">
            <v>COST-ST BB-AM IND LTD-GW HUME</v>
          </cell>
        </row>
        <row r="3108">
          <cell r="A3108" t="str">
            <v>1621009X</v>
          </cell>
          <cell r="B3108" t="str">
            <v>Closed</v>
          </cell>
          <cell r="C3108" t="str">
            <v>MIDLAND UNITED CORP-PREF</v>
          </cell>
        </row>
        <row r="3109">
          <cell r="A3109" t="str">
            <v>16210100</v>
          </cell>
          <cell r="B3109" t="str">
            <v>Closed</v>
          </cell>
          <cell r="C3109" t="str">
            <v>COST-ST BB-AMERICAN COAL</v>
          </cell>
        </row>
        <row r="3110">
          <cell r="A3110" t="str">
            <v>16210105</v>
          </cell>
          <cell r="B3110" t="str">
            <v>Closed</v>
          </cell>
          <cell r="C3110" t="str">
            <v>COST-ST BB-BUS DEV OF KY</v>
          </cell>
        </row>
        <row r="3111">
          <cell r="A3111" t="str">
            <v>1621010X</v>
          </cell>
          <cell r="B3111" t="str">
            <v>Closed</v>
          </cell>
          <cell r="C3111" t="str">
            <v>MIDLAND UNITED CORP-PREF</v>
          </cell>
        </row>
        <row r="3112">
          <cell r="A3112" t="str">
            <v>16210110</v>
          </cell>
          <cell r="B3112" t="str">
            <v>Closed</v>
          </cell>
          <cell r="C3112" t="str">
            <v>COST-ST BB-CENTRAL FL PIPELINE</v>
          </cell>
        </row>
        <row r="3113">
          <cell r="A3113" t="str">
            <v>16210115</v>
          </cell>
          <cell r="B3113" t="str">
            <v>Closed</v>
          </cell>
          <cell r="C3113" t="str">
            <v>COST-ST BB-CHURCHILL DOWNS</v>
          </cell>
        </row>
        <row r="3114">
          <cell r="A3114" t="str">
            <v>1621011X</v>
          </cell>
          <cell r="B3114" t="str">
            <v>Closed</v>
          </cell>
          <cell r="C3114" t="str">
            <v>MIDLAND UNITED CORP-PREF</v>
          </cell>
        </row>
        <row r="3115">
          <cell r="A3115" t="str">
            <v>16210120</v>
          </cell>
          <cell r="B3115" t="str">
            <v>Closed</v>
          </cell>
          <cell r="C3115" t="str">
            <v>COST-ST BB-COTTON EX AUGUSTA</v>
          </cell>
        </row>
        <row r="3116">
          <cell r="A3116" t="str">
            <v>16210125</v>
          </cell>
          <cell r="B3116" t="str">
            <v>Open</v>
          </cell>
          <cell r="C3116" t="str">
            <v>COST-ST BB-DE&amp;OTSEGO</v>
          </cell>
        </row>
        <row r="3117">
          <cell r="A3117" t="str">
            <v>1621012X</v>
          </cell>
          <cell r="B3117" t="str">
            <v>Closed</v>
          </cell>
          <cell r="C3117" t="str">
            <v>MIDLAND UNITED CORP-COMMON</v>
          </cell>
        </row>
        <row r="3118">
          <cell r="A3118" t="str">
            <v>16210130</v>
          </cell>
          <cell r="B3118" t="str">
            <v>Closed</v>
          </cell>
          <cell r="C3118" t="str">
            <v>COST-ST BB-DEV CREDIT CORP</v>
          </cell>
        </row>
        <row r="3119">
          <cell r="A3119" t="str">
            <v>16210135</v>
          </cell>
          <cell r="B3119" t="str">
            <v>Closed</v>
          </cell>
          <cell r="C3119" t="str">
            <v>COST-ST BB-DMI FURNITURE</v>
          </cell>
        </row>
        <row r="3120">
          <cell r="A3120" t="str">
            <v>16210138</v>
          </cell>
          <cell r="B3120" t="str">
            <v>Closed</v>
          </cell>
          <cell r="C3120" t="str">
            <v>COST-ST-BB-FIRST AMERICAN RWYS</v>
          </cell>
        </row>
        <row r="3121">
          <cell r="A3121" t="str">
            <v>1621013X</v>
          </cell>
          <cell r="B3121" t="str">
            <v>Closed</v>
          </cell>
          <cell r="C3121" t="str">
            <v>MIDLAND UNITED CORP-COMMON</v>
          </cell>
        </row>
        <row r="3122">
          <cell r="A3122" t="str">
            <v>16210140</v>
          </cell>
          <cell r="B3122" t="str">
            <v>Closed</v>
          </cell>
          <cell r="C3122" t="str">
            <v>COST-ST BB-FLORA MIR CANDY</v>
          </cell>
        </row>
        <row r="3123">
          <cell r="A3123" t="str">
            <v>16210145</v>
          </cell>
          <cell r="B3123" t="str">
            <v>Closed</v>
          </cell>
          <cell r="C3123" t="str">
            <v>COST-ST BB-FURNITURE CORP</v>
          </cell>
        </row>
        <row r="3124">
          <cell r="A3124" t="str">
            <v>1621014X</v>
          </cell>
          <cell r="B3124" t="str">
            <v>Closed</v>
          </cell>
          <cell r="C3124" t="str">
            <v>MIDLAND UNITED CORP-COMMON</v>
          </cell>
        </row>
        <row r="3125">
          <cell r="A3125" t="str">
            <v>16210150</v>
          </cell>
          <cell r="B3125" t="str">
            <v>Closed</v>
          </cell>
          <cell r="C3125" t="str">
            <v>COST-ST BB-K&amp;R CORP TRI CTY SCRAP</v>
          </cell>
        </row>
        <row r="3126">
          <cell r="A3126" t="str">
            <v>16210155</v>
          </cell>
          <cell r="B3126" t="str">
            <v>Closed</v>
          </cell>
          <cell r="C3126" t="str">
            <v>COST-ST BB-LTV CS</v>
          </cell>
        </row>
        <row r="3127">
          <cell r="A3127" t="str">
            <v>1621015X</v>
          </cell>
          <cell r="B3127" t="str">
            <v>Closed</v>
          </cell>
          <cell r="C3127" t="str">
            <v>VIRGINIA IND DEV CORP-CAP ST</v>
          </cell>
        </row>
        <row r="3128">
          <cell r="A3128" t="str">
            <v>16210160</v>
          </cell>
          <cell r="B3128" t="str">
            <v>Closed</v>
          </cell>
          <cell r="C3128" t="str">
            <v>COST-ST BB-PATTERSON MILLING</v>
          </cell>
        </row>
        <row r="3129">
          <cell r="A3129" t="str">
            <v>16210165</v>
          </cell>
          <cell r="B3129" t="str">
            <v>Closed</v>
          </cell>
          <cell r="C3129" t="str">
            <v>COST-ST BB-TDX INVEST</v>
          </cell>
        </row>
        <row r="3130">
          <cell r="A3130" t="str">
            <v>1621016X</v>
          </cell>
          <cell r="B3130" t="str">
            <v>Closed</v>
          </cell>
          <cell r="C3130" t="str">
            <v>BOND-GULFPORT CH COMM-UNPLG</v>
          </cell>
        </row>
        <row r="3131">
          <cell r="A3131" t="str">
            <v>16210170</v>
          </cell>
          <cell r="B3131" t="str">
            <v>Closed</v>
          </cell>
          <cell r="C3131" t="str">
            <v>COST-ST BB-TP&amp;W PLEDGED</v>
          </cell>
        </row>
        <row r="3132">
          <cell r="A3132" t="str">
            <v>16210175</v>
          </cell>
          <cell r="B3132" t="str">
            <v>Closed</v>
          </cell>
          <cell r="C3132" t="str">
            <v>COST-ST BB-VA IND DEV</v>
          </cell>
        </row>
        <row r="3133">
          <cell r="A3133" t="str">
            <v>16210177</v>
          </cell>
          <cell r="B3133" t="str">
            <v>Open</v>
          </cell>
          <cell r="C3133" t="str">
            <v>COST INV-BB-RELATED CO</v>
          </cell>
        </row>
        <row r="3134">
          <cell r="A3134" t="str">
            <v>1621017X</v>
          </cell>
          <cell r="B3134" t="str">
            <v>Closed</v>
          </cell>
          <cell r="C3134" t="str">
            <v>WILLIAMSPORT BONDS-BB</v>
          </cell>
        </row>
        <row r="3135">
          <cell r="A3135" t="str">
            <v>16210180</v>
          </cell>
          <cell r="B3135" t="str">
            <v>Closed</v>
          </cell>
          <cell r="C3135" t="str">
            <v>COST INV-BB-TRAK CAPTIVE INS</v>
          </cell>
        </row>
        <row r="3136">
          <cell r="A3136" t="str">
            <v>16210185</v>
          </cell>
          <cell r="B3136" t="str">
            <v>Open</v>
          </cell>
          <cell r="C3136" t="str">
            <v>COST INV-BB-USA</v>
          </cell>
        </row>
        <row r="3137">
          <cell r="A3137" t="str">
            <v>1621018X</v>
          </cell>
          <cell r="B3137" t="str">
            <v>Closed</v>
          </cell>
          <cell r="C3137" t="str">
            <v>NEW RIVER FUEL CO-BB</v>
          </cell>
        </row>
        <row r="3138">
          <cell r="A3138" t="str">
            <v>16210190</v>
          </cell>
          <cell r="B3138" t="str">
            <v>Open</v>
          </cell>
          <cell r="C3138" t="str">
            <v>COST INV-ST BB-16210190</v>
          </cell>
        </row>
        <row r="3139">
          <cell r="A3139" t="str">
            <v>1621019X</v>
          </cell>
          <cell r="B3139" t="str">
            <v>Closed</v>
          </cell>
          <cell r="C3139" t="str">
            <v>EDWARD B BOORSTEIN-BB</v>
          </cell>
        </row>
        <row r="3140">
          <cell r="A3140" t="str">
            <v>16210200</v>
          </cell>
          <cell r="B3140" t="str">
            <v>Closed</v>
          </cell>
          <cell r="C3140" t="str">
            <v>COST INV-BB-ARSOOM.COM</v>
          </cell>
        </row>
        <row r="3141">
          <cell r="A3141" t="str">
            <v>16210205</v>
          </cell>
          <cell r="B3141" t="str">
            <v>Open</v>
          </cell>
          <cell r="C3141" t="str">
            <v>COST INV-BB-HORIZON LINES</v>
          </cell>
        </row>
        <row r="3142">
          <cell r="A3142" t="str">
            <v>1621020X</v>
          </cell>
          <cell r="B3142" t="str">
            <v>Closed</v>
          </cell>
          <cell r="C3142" t="str">
            <v>UNION CARBIDE-BB</v>
          </cell>
        </row>
        <row r="3143">
          <cell r="A3143" t="str">
            <v>1621021X</v>
          </cell>
          <cell r="B3143" t="str">
            <v>Closed</v>
          </cell>
          <cell r="C3143" t="str">
            <v>ALAN &amp; FAYE SHEPHERD-BB</v>
          </cell>
        </row>
        <row r="3144">
          <cell r="A3144" t="str">
            <v>1621022X</v>
          </cell>
          <cell r="B3144" t="str">
            <v>Closed</v>
          </cell>
          <cell r="C3144" t="str">
            <v>BRIAN&amp;G RANDALL PEGRAM-B</v>
          </cell>
        </row>
        <row r="3145">
          <cell r="A3145" t="str">
            <v>1621023X</v>
          </cell>
          <cell r="B3145" t="str">
            <v>Closed</v>
          </cell>
          <cell r="C3145" t="str">
            <v>DAVIS AGGREGATES CORP-BB</v>
          </cell>
        </row>
        <row r="3146">
          <cell r="A3146" t="str">
            <v>1621024X</v>
          </cell>
          <cell r="B3146" t="str">
            <v>Closed</v>
          </cell>
          <cell r="C3146" t="str">
            <v>THE UNITED COMPANY-BB</v>
          </cell>
        </row>
        <row r="3147">
          <cell r="A3147" t="str">
            <v>1621025X</v>
          </cell>
          <cell r="B3147" t="str">
            <v>Closed</v>
          </cell>
          <cell r="C3147" t="str">
            <v>TAMPA UNION STATN PRES&amp;R</v>
          </cell>
        </row>
        <row r="3148">
          <cell r="A3148" t="str">
            <v>1621026X</v>
          </cell>
          <cell r="B3148" t="str">
            <v>Closed</v>
          </cell>
          <cell r="C3148" t="str">
            <v>PRAXAIR BEG BAL</v>
          </cell>
        </row>
        <row r="3149">
          <cell r="A3149" t="str">
            <v>1621027X</v>
          </cell>
          <cell r="B3149" t="str">
            <v>Closed</v>
          </cell>
          <cell r="C3149" t="str">
            <v>WHEELING &amp; LAKE ERIE RWY-BB</v>
          </cell>
        </row>
        <row r="3150">
          <cell r="A3150" t="str">
            <v>1621028X</v>
          </cell>
          <cell r="B3150" t="str">
            <v>Closed</v>
          </cell>
          <cell r="C3150" t="str">
            <v>WEATHERLY INV PARTNSP-BB</v>
          </cell>
        </row>
        <row r="3151">
          <cell r="A3151" t="str">
            <v>1621029X</v>
          </cell>
          <cell r="B3151" t="str">
            <v>Closed</v>
          </cell>
          <cell r="C3151" t="str">
            <v>JAMES &amp; RUTH CARROLL-BB</v>
          </cell>
        </row>
        <row r="3152">
          <cell r="A3152" t="str">
            <v>1621030X</v>
          </cell>
          <cell r="B3152" t="str">
            <v>Closed</v>
          </cell>
          <cell r="C3152" t="str">
            <v>OCTORARO RWY, INC-BB</v>
          </cell>
        </row>
        <row r="3153">
          <cell r="A3153" t="str">
            <v>1621031X</v>
          </cell>
          <cell r="B3153" t="str">
            <v>Closed</v>
          </cell>
          <cell r="C3153" t="str">
            <v>PAUL SCHIFLETT-BB</v>
          </cell>
        </row>
        <row r="3154">
          <cell r="A3154" t="str">
            <v>1621032X</v>
          </cell>
          <cell r="B3154" t="str">
            <v>Closed</v>
          </cell>
          <cell r="C3154" t="str">
            <v>GREATER DUNNELLON HIST SOC</v>
          </cell>
        </row>
        <row r="3155">
          <cell r="A3155" t="str">
            <v>1621033X</v>
          </cell>
          <cell r="B3155" t="str">
            <v>Closed</v>
          </cell>
          <cell r="C3155" t="str">
            <v>DONATELLI, INC BB</v>
          </cell>
        </row>
        <row r="3156">
          <cell r="A3156" t="str">
            <v>1621034X</v>
          </cell>
          <cell r="B3156" t="str">
            <v>Closed</v>
          </cell>
          <cell r="C3156" t="str">
            <v>COLUMBIA DEVELOP CORP-BB</v>
          </cell>
        </row>
        <row r="3157">
          <cell r="A3157" t="str">
            <v>1621035X</v>
          </cell>
          <cell r="B3157" t="str">
            <v>Closed</v>
          </cell>
          <cell r="C3157" t="str">
            <v>RAFEL &amp; MARIA AMADOR B</v>
          </cell>
        </row>
        <row r="3158">
          <cell r="A3158" t="str">
            <v>1621036X</v>
          </cell>
          <cell r="B3158" t="str">
            <v>Closed</v>
          </cell>
          <cell r="C3158" t="str">
            <v>PAUL H.FREEMAN-BB</v>
          </cell>
        </row>
        <row r="3159">
          <cell r="A3159" t="str">
            <v>1621037X</v>
          </cell>
          <cell r="B3159" t="str">
            <v>Closed</v>
          </cell>
          <cell r="C3159" t="str">
            <v>JOE A. TERRELL-BB</v>
          </cell>
        </row>
        <row r="3160">
          <cell r="A3160" t="str">
            <v>1621038X</v>
          </cell>
          <cell r="B3160" t="str">
            <v>Closed</v>
          </cell>
          <cell r="C3160" t="str">
            <v>NEW YORK &amp; LAKE ERIE RR-BB</v>
          </cell>
        </row>
        <row r="3161">
          <cell r="A3161" t="str">
            <v>1621039X</v>
          </cell>
          <cell r="B3161" t="str">
            <v>Closed</v>
          </cell>
          <cell r="C3161" t="str">
            <v>HOLUB IRON &amp; STEEL CO-BB-DO NOT USE</v>
          </cell>
        </row>
        <row r="3162">
          <cell r="A3162" t="str">
            <v>1621040X</v>
          </cell>
          <cell r="B3162" t="str">
            <v>Closed</v>
          </cell>
          <cell r="C3162" t="str">
            <v>MANUEL GRIMALDO-BB</v>
          </cell>
        </row>
        <row r="3163">
          <cell r="A3163" t="str">
            <v>1621041X</v>
          </cell>
          <cell r="B3163" t="str">
            <v>Closed</v>
          </cell>
          <cell r="C3163" t="str">
            <v>TEMCO-BEG BAL</v>
          </cell>
        </row>
        <row r="3164">
          <cell r="A3164" t="str">
            <v>1621042X</v>
          </cell>
          <cell r="B3164" t="str">
            <v>Closed</v>
          </cell>
          <cell r="C3164" t="str">
            <v>ROGER L&amp;CONNIE C GREEN-BB</v>
          </cell>
        </row>
        <row r="3165">
          <cell r="A3165" t="str">
            <v>1621043X</v>
          </cell>
          <cell r="B3165" t="str">
            <v>Closed</v>
          </cell>
          <cell r="C3165" t="str">
            <v>CITY OF MONGOMERY-BEG</v>
          </cell>
        </row>
        <row r="3166">
          <cell r="A3166" t="str">
            <v>1621044X</v>
          </cell>
          <cell r="B3166" t="str">
            <v>Closed</v>
          </cell>
          <cell r="C3166" t="str">
            <v>HARDAWAY CO-BEG</v>
          </cell>
        </row>
        <row r="3167">
          <cell r="A3167" t="str">
            <v>1621045X</v>
          </cell>
          <cell r="B3167" t="str">
            <v>Closed</v>
          </cell>
          <cell r="C3167" t="str">
            <v>YU BROTHERS,INC-BEG</v>
          </cell>
        </row>
        <row r="3168">
          <cell r="A3168" t="str">
            <v>1621046X</v>
          </cell>
          <cell r="B3168" t="str">
            <v>Closed</v>
          </cell>
          <cell r="C3168" t="str">
            <v>F V ASSET HOLDINGS, INC-B</v>
          </cell>
        </row>
        <row r="3169">
          <cell r="A3169" t="str">
            <v>1621047X</v>
          </cell>
          <cell r="B3169" t="str">
            <v>Closed</v>
          </cell>
          <cell r="C3169" t="str">
            <v>PANTHER HOLLOW CORP-BB</v>
          </cell>
        </row>
        <row r="3170">
          <cell r="A3170" t="str">
            <v>1621048X</v>
          </cell>
          <cell r="B3170" t="str">
            <v>Closed</v>
          </cell>
          <cell r="C3170" t="str">
            <v>ROCHESTER&amp;SOUTHRN RR-BB</v>
          </cell>
        </row>
        <row r="3171">
          <cell r="A3171" t="str">
            <v>1621049X</v>
          </cell>
          <cell r="B3171" t="str">
            <v>Closed</v>
          </cell>
          <cell r="C3171" t="str">
            <v>RIVER CITY DEVELOPERS-BB</v>
          </cell>
        </row>
        <row r="3172">
          <cell r="A3172" t="str">
            <v>1621050X</v>
          </cell>
          <cell r="B3172" t="str">
            <v>Closed</v>
          </cell>
          <cell r="C3172" t="str">
            <v>NC DEPT OF TRANSP-BEG</v>
          </cell>
        </row>
        <row r="3173">
          <cell r="A3173" t="str">
            <v>1621051X</v>
          </cell>
          <cell r="B3173" t="str">
            <v>Closed</v>
          </cell>
          <cell r="C3173" t="str">
            <v>HOOKER ATLANTA CORP-BB</v>
          </cell>
        </row>
        <row r="3174">
          <cell r="A3174" t="str">
            <v>1621052X</v>
          </cell>
          <cell r="B3174" t="str">
            <v>Closed</v>
          </cell>
          <cell r="C3174" t="str">
            <v>TUSCOLA&amp;SAGINAW BAY RWY-B</v>
          </cell>
        </row>
        <row r="3175">
          <cell r="A3175" t="str">
            <v>1621053X</v>
          </cell>
          <cell r="B3175" t="str">
            <v>Closed</v>
          </cell>
          <cell r="C3175" t="str">
            <v>LINCOLN INDUSTRIES-BEG</v>
          </cell>
        </row>
        <row r="3176">
          <cell r="A3176" t="str">
            <v>1621054X</v>
          </cell>
          <cell r="B3176" t="str">
            <v>Closed</v>
          </cell>
          <cell r="C3176" t="str">
            <v>FOUR STEEL CORP-BEG</v>
          </cell>
        </row>
        <row r="3177">
          <cell r="A3177" t="str">
            <v>1621055X</v>
          </cell>
          <cell r="B3177" t="str">
            <v>Closed</v>
          </cell>
          <cell r="C3177" t="str">
            <v>BUFFALO&amp;PITTSBURG-12/20/93</v>
          </cell>
        </row>
        <row r="3178">
          <cell r="A3178" t="str">
            <v>1621056X</v>
          </cell>
          <cell r="B3178" t="str">
            <v>Closed</v>
          </cell>
          <cell r="C3178" t="str">
            <v>SEMINOLE GULF RWY-BEG</v>
          </cell>
        </row>
        <row r="3179">
          <cell r="A3179" t="str">
            <v>1621057X</v>
          </cell>
          <cell r="B3179" t="str">
            <v>Closed</v>
          </cell>
          <cell r="C3179" t="str">
            <v>BUSH STREET-LLC-BEG</v>
          </cell>
        </row>
        <row r="3180">
          <cell r="A3180" t="str">
            <v>1621058X</v>
          </cell>
          <cell r="B3180" t="str">
            <v>Closed</v>
          </cell>
          <cell r="C3180" t="str">
            <v>ASPHALT SVCS INC-BEG</v>
          </cell>
        </row>
        <row r="3181">
          <cell r="A3181" t="str">
            <v>1621059X</v>
          </cell>
          <cell r="B3181" t="str">
            <v>Closed</v>
          </cell>
          <cell r="C3181" t="str">
            <v>DOME PARKING 9/30/94-BEG</v>
          </cell>
        </row>
        <row r="3182">
          <cell r="A3182" t="str">
            <v>1621060X</v>
          </cell>
          <cell r="B3182" t="str">
            <v>Closed</v>
          </cell>
          <cell r="C3182" t="str">
            <v>SUBURBAN PARK LLC-BEG</v>
          </cell>
        </row>
        <row r="3183">
          <cell r="A3183" t="str">
            <v>1621061X</v>
          </cell>
          <cell r="B3183" t="str">
            <v>Closed</v>
          </cell>
          <cell r="C3183" t="str">
            <v>BUSH STREET LLC-BEG</v>
          </cell>
        </row>
        <row r="3184">
          <cell r="A3184" t="str">
            <v>1621062X</v>
          </cell>
          <cell r="B3184" t="str">
            <v>Closed</v>
          </cell>
          <cell r="C3184" t="str">
            <v>FL DOT-SOU FLA-BEG</v>
          </cell>
        </row>
        <row r="3185">
          <cell r="A3185" t="str">
            <v>1621063X</v>
          </cell>
          <cell r="B3185" t="str">
            <v>Closed</v>
          </cell>
          <cell r="C3185" t="str">
            <v>CONRAIL NOTIE-BEG</v>
          </cell>
        </row>
        <row r="3186">
          <cell r="A3186" t="str">
            <v>1621064X</v>
          </cell>
          <cell r="B3186" t="str">
            <v>Closed</v>
          </cell>
          <cell r="C3186" t="str">
            <v>NAVACOR CHEMICAL LTD-BEG</v>
          </cell>
        </row>
        <row r="3187">
          <cell r="A3187" t="str">
            <v>1621065X</v>
          </cell>
          <cell r="B3187" t="str">
            <v>Closed</v>
          </cell>
          <cell r="C3187" t="str">
            <v>PINAFORE DEVELOP LTD-BEG</v>
          </cell>
        </row>
        <row r="3188">
          <cell r="A3188" t="str">
            <v>1621066X</v>
          </cell>
          <cell r="B3188" t="str">
            <v>Closed</v>
          </cell>
          <cell r="C3188" t="str">
            <v>WALKER POWERS-BEG</v>
          </cell>
        </row>
        <row r="3189">
          <cell r="A3189" t="str">
            <v>1621067X</v>
          </cell>
          <cell r="B3189" t="str">
            <v>Closed</v>
          </cell>
          <cell r="C3189" t="str">
            <v>ADV CSS&amp;SB-10 LOCO-C&amp;O CSA3</v>
          </cell>
        </row>
        <row r="3190">
          <cell r="A3190" t="str">
            <v>1621068X</v>
          </cell>
          <cell r="B3190" t="str">
            <v>Closed</v>
          </cell>
          <cell r="C3190" t="str">
            <v>AES THAMES-PELLITIZER-BB</v>
          </cell>
        </row>
        <row r="3191">
          <cell r="A3191" t="str">
            <v>1621069X</v>
          </cell>
          <cell r="B3191" t="str">
            <v>Closed</v>
          </cell>
          <cell r="C3191" t="str">
            <v>RESERVE FOR LOSS-NOTES-BB</v>
          </cell>
        </row>
        <row r="3192">
          <cell r="A3192" t="str">
            <v>1621070X</v>
          </cell>
          <cell r="B3192" t="str">
            <v>Closed</v>
          </cell>
          <cell r="C3192" t="str">
            <v>FRED GODLEY-BB (USE 16210055)</v>
          </cell>
        </row>
        <row r="3193">
          <cell r="A3193" t="str">
            <v>1621071X</v>
          </cell>
          <cell r="B3193" t="str">
            <v>Closed</v>
          </cell>
          <cell r="C3193" t="str">
            <v>MRS RENEE EVER WARREN-BB</v>
          </cell>
        </row>
        <row r="3194">
          <cell r="A3194" t="str">
            <v>1621072X</v>
          </cell>
          <cell r="B3194" t="str">
            <v>Closed</v>
          </cell>
          <cell r="C3194" t="str">
            <v>DISABLED</v>
          </cell>
        </row>
        <row r="3195">
          <cell r="A3195" t="str">
            <v>16215010</v>
          </cell>
          <cell r="B3195" t="str">
            <v>Closed</v>
          </cell>
          <cell r="C3195" t="str">
            <v>COST AFF-ADV BB-AKRON&amp;BARBER</v>
          </cell>
        </row>
        <row r="3196">
          <cell r="A3196" t="str">
            <v>16215012</v>
          </cell>
          <cell r="B3196" t="str">
            <v>Open</v>
          </cell>
          <cell r="C3196" t="str">
            <v>COST AFF-ADV BB-FIBERNETWORKS</v>
          </cell>
        </row>
        <row r="3197">
          <cell r="A3197" t="str">
            <v>16215015</v>
          </cell>
          <cell r="B3197" t="str">
            <v>Closed</v>
          </cell>
          <cell r="C3197" t="str">
            <v>COST AFF-BB-BIDS ADVANCE</v>
          </cell>
        </row>
        <row r="3198">
          <cell r="A3198" t="str">
            <v>1621501X</v>
          </cell>
          <cell r="B3198" t="str">
            <v>Closed</v>
          </cell>
          <cell r="C3198" t="str">
            <v>ST-BELT RY CO OF CHICAGO</v>
          </cell>
        </row>
        <row r="3199">
          <cell r="A3199" t="str">
            <v>16215020</v>
          </cell>
          <cell r="B3199" t="str">
            <v>Closed</v>
          </cell>
          <cell r="C3199" t="str">
            <v>COST AFF-ADV BB-BEAVER ST</v>
          </cell>
        </row>
        <row r="3200">
          <cell r="A3200" t="str">
            <v>16215025</v>
          </cell>
          <cell r="B3200" t="str">
            <v>Open</v>
          </cell>
          <cell r="C3200" t="str">
            <v>COST AFF-ADV BB-CENT TRANS R&amp;S</v>
          </cell>
        </row>
        <row r="3201">
          <cell r="A3201" t="str">
            <v>1621502X</v>
          </cell>
          <cell r="B3201" t="str">
            <v>Closed</v>
          </cell>
          <cell r="C3201" t="str">
            <v>ST-CENT TRF RY &amp; STG CO P</v>
          </cell>
        </row>
        <row r="3202">
          <cell r="A3202" t="str">
            <v>16215030</v>
          </cell>
          <cell r="B3202" t="str">
            <v>Open</v>
          </cell>
          <cell r="C3202" t="str">
            <v>COST AFF-ADV BB-CONRAIL</v>
          </cell>
        </row>
        <row r="3203">
          <cell r="A3203" t="str">
            <v>16215035</v>
          </cell>
          <cell r="B3203" t="str">
            <v>Open</v>
          </cell>
          <cell r="C3203" t="str">
            <v>COST AFF-ADV BB-CSXI 2 ST</v>
          </cell>
        </row>
        <row r="3204">
          <cell r="A3204" t="str">
            <v>16215038</v>
          </cell>
          <cell r="B3204" t="str">
            <v>Open</v>
          </cell>
          <cell r="C3204" t="str">
            <v>COST AFF-ADV BB-HELM CHESAPEAKE</v>
          </cell>
        </row>
        <row r="3205">
          <cell r="A3205" t="str">
            <v>1621503X</v>
          </cell>
          <cell r="B3205" t="str">
            <v>Closed</v>
          </cell>
          <cell r="C3205" t="str">
            <v>ST-WOODSTCK&amp;BLOCTON RY</v>
          </cell>
        </row>
        <row r="3206">
          <cell r="A3206" t="str">
            <v>16215040</v>
          </cell>
          <cell r="B3206" t="str">
            <v>Closed</v>
          </cell>
          <cell r="C3206" t="str">
            <v>COST AFF-ADV BB-PADUCAH&amp;ILL</v>
          </cell>
        </row>
        <row r="3207">
          <cell r="A3207" t="str">
            <v>16215045</v>
          </cell>
          <cell r="B3207" t="str">
            <v>Closed</v>
          </cell>
          <cell r="C3207" t="str">
            <v>COST AFF-ADV BB-TDSI</v>
          </cell>
        </row>
        <row r="3208">
          <cell r="A3208" t="str">
            <v>1621504X</v>
          </cell>
          <cell r="B3208" t="str">
            <v>Closed</v>
          </cell>
          <cell r="C3208" t="str">
            <v>CHATHAM TERM CO 250 SH</v>
          </cell>
        </row>
        <row r="3209">
          <cell r="A3209" t="str">
            <v>16215050</v>
          </cell>
          <cell r="B3209" t="str">
            <v>Closed</v>
          </cell>
          <cell r="C3209" t="str">
            <v>COST AFF-ADV BB-WINCH&amp;WEST</v>
          </cell>
        </row>
        <row r="3210">
          <cell r="A3210" t="str">
            <v>16215055</v>
          </cell>
          <cell r="B3210" t="str">
            <v>Closed</v>
          </cell>
          <cell r="C3210" t="str">
            <v>COST AFF-ADV BB-WINSTON SALEM</v>
          </cell>
        </row>
        <row r="3211">
          <cell r="A3211" t="str">
            <v>16215057</v>
          </cell>
          <cell r="B3211" t="str">
            <v>Closed</v>
          </cell>
          <cell r="C3211" t="str">
            <v>COST AFF-BOND BB WASH &amp; FRANKLIN</v>
          </cell>
        </row>
        <row r="3212">
          <cell r="A3212" t="str">
            <v>1621505X</v>
          </cell>
          <cell r="B3212" t="str">
            <v>Closed</v>
          </cell>
          <cell r="C3212" t="str">
            <v>AKRON&amp;BARBERTON BLT RR</v>
          </cell>
        </row>
        <row r="3213">
          <cell r="A3213" t="str">
            <v>16215060</v>
          </cell>
          <cell r="B3213" t="str">
            <v>Closed</v>
          </cell>
          <cell r="C3213" t="str">
            <v>COST AFF-NOTE BB-HELM ATL</v>
          </cell>
        </row>
        <row r="3214">
          <cell r="A3214" t="str">
            <v>16215065</v>
          </cell>
          <cell r="B3214" t="str">
            <v>Closed</v>
          </cell>
          <cell r="C3214" t="str">
            <v>COST AFF-NOTE BB-TRAILER TRAIN</v>
          </cell>
        </row>
        <row r="3215">
          <cell r="A3215" t="str">
            <v>1621506X</v>
          </cell>
          <cell r="B3215" t="str">
            <v>Closed</v>
          </cell>
          <cell r="C3215" t="str">
            <v>ADVANCES-CYB-BB</v>
          </cell>
        </row>
        <row r="3216">
          <cell r="A3216" t="str">
            <v>16215070</v>
          </cell>
          <cell r="B3216" t="str">
            <v>Closed</v>
          </cell>
          <cell r="C3216" t="str">
            <v>COST AFF-ST BB-AUGUSTA&amp;SUMMER</v>
          </cell>
        </row>
        <row r="3217">
          <cell r="A3217" t="str">
            <v>1621507X</v>
          </cell>
          <cell r="B3217" t="str">
            <v>Closed</v>
          </cell>
          <cell r="C3217" t="str">
            <v>HELM-ATLANTIC ASSOC-BB</v>
          </cell>
        </row>
        <row r="3218">
          <cell r="A3218" t="str">
            <v>16215080</v>
          </cell>
          <cell r="B3218" t="str">
            <v>Open</v>
          </cell>
          <cell r="C3218" t="str">
            <v>COST AFF-ST BB-BEAVER ST TWR UNPL</v>
          </cell>
        </row>
        <row r="3219">
          <cell r="A3219" t="str">
            <v>16215085</v>
          </cell>
          <cell r="B3219" t="str">
            <v>Closed</v>
          </cell>
          <cell r="C3219" t="str">
            <v>COST AFF-ST BB-BELT RY CHICAGO</v>
          </cell>
        </row>
        <row r="3220">
          <cell r="A3220" t="str">
            <v>1621508X</v>
          </cell>
          <cell r="B3220" t="str">
            <v>Closed</v>
          </cell>
          <cell r="C3220" t="str">
            <v>BEAVER STREET TWR 100 SH</v>
          </cell>
        </row>
        <row r="3221">
          <cell r="A3221" t="str">
            <v>16215090</v>
          </cell>
          <cell r="B3221" t="str">
            <v>Closed</v>
          </cell>
          <cell r="C3221" t="str">
            <v>COST AFF-ST BB-CENT RR SC</v>
          </cell>
        </row>
        <row r="3222">
          <cell r="A3222" t="str">
            <v>16215095</v>
          </cell>
          <cell r="B3222" t="str">
            <v>Closed</v>
          </cell>
          <cell r="C3222" t="str">
            <v>COST AFF-ST BB-CENTRAL TRF R&amp;S</v>
          </cell>
        </row>
        <row r="3223">
          <cell r="A3223" t="str">
            <v>1621509X</v>
          </cell>
          <cell r="B3223" t="str">
            <v>Closed</v>
          </cell>
          <cell r="C3223" t="str">
            <v>NICH FAYETTE&amp;GREENBRIER</v>
          </cell>
        </row>
        <row r="3224">
          <cell r="A3224" t="str">
            <v>16215100</v>
          </cell>
          <cell r="B3224" t="str">
            <v>Open</v>
          </cell>
          <cell r="C3224" t="str">
            <v>CHATHAM TERM CO-BB</v>
          </cell>
        </row>
        <row r="3225">
          <cell r="A3225" t="str">
            <v>16215105</v>
          </cell>
          <cell r="B3225" t="str">
            <v>Closed</v>
          </cell>
          <cell r="C3225" t="str">
            <v>COST AFF-ST BB-CSX CORP CS</v>
          </cell>
        </row>
        <row r="3226">
          <cell r="A3226" t="str">
            <v>1621510X</v>
          </cell>
          <cell r="B3226" t="str">
            <v>Closed</v>
          </cell>
          <cell r="C3226" t="str">
            <v>PADUCAH &amp; IL RR CO UNP</v>
          </cell>
        </row>
        <row r="3227">
          <cell r="A3227" t="str">
            <v>16215110</v>
          </cell>
          <cell r="B3227" t="str">
            <v>Closed</v>
          </cell>
          <cell r="C3227" t="str">
            <v>COST AFF-ST BB-CYBER&amp;SYS</v>
          </cell>
        </row>
        <row r="3228">
          <cell r="A3228" t="str">
            <v>16215112</v>
          </cell>
          <cell r="B3228" t="str">
            <v>Closed</v>
          </cell>
          <cell r="C3228" t="str">
            <v>COST AFF-ST BB-DOCP ACQUIS LLC</v>
          </cell>
        </row>
        <row r="3229">
          <cell r="A3229" t="str">
            <v>16215115</v>
          </cell>
          <cell r="B3229" t="str">
            <v>Closed</v>
          </cell>
          <cell r="C3229" t="str">
            <v>COST AFF-ST BB-GREEN REAL EST</v>
          </cell>
        </row>
        <row r="3230">
          <cell r="A3230" t="str">
            <v>1621511X</v>
          </cell>
          <cell r="B3230" t="str">
            <v>Closed</v>
          </cell>
          <cell r="C3230" t="str">
            <v>TYLERDALE CONNECT RR-BB</v>
          </cell>
        </row>
        <row r="3231">
          <cell r="A3231" t="str">
            <v>16215120</v>
          </cell>
          <cell r="B3231" t="str">
            <v>Closed</v>
          </cell>
          <cell r="C3231" t="str">
            <v>COST AFF-ST BB-LAKEFRT DOCK</v>
          </cell>
        </row>
        <row r="3232">
          <cell r="A3232" t="str">
            <v>16215125</v>
          </cell>
          <cell r="B3232" t="str">
            <v>Closed</v>
          </cell>
          <cell r="C3232" t="str">
            <v>COST AFF-ST BB-NORFOLK&amp; PORTS PL</v>
          </cell>
        </row>
        <row r="3233">
          <cell r="A3233" t="str">
            <v>1621512X</v>
          </cell>
          <cell r="B3233" t="str">
            <v>Closed</v>
          </cell>
          <cell r="C3233" t="str">
            <v>NEW ORLEANS RIVERCTR-BB</v>
          </cell>
        </row>
        <row r="3234">
          <cell r="A3234" t="str">
            <v>16215130</v>
          </cell>
          <cell r="B3234" t="str">
            <v>Closed</v>
          </cell>
          <cell r="C3234" t="str">
            <v>COST AFF-ST BB-NORFOLK&amp;PORTS UNPL</v>
          </cell>
        </row>
        <row r="3235">
          <cell r="A3235" t="str">
            <v>16215131</v>
          </cell>
          <cell r="B3235" t="str">
            <v>Open</v>
          </cell>
          <cell r="C3235" t="str">
            <v>COST AFF-ST BB-SHP LLC</v>
          </cell>
        </row>
        <row r="3236">
          <cell r="A3236" t="str">
            <v>16215132</v>
          </cell>
          <cell r="B3236" t="str">
            <v>Open</v>
          </cell>
          <cell r="C3236" t="str">
            <v>COST AFF-ST BB-SHVP LLC</v>
          </cell>
        </row>
        <row r="3237">
          <cell r="A3237" t="str">
            <v>16215135</v>
          </cell>
          <cell r="B3237" t="str">
            <v>Open</v>
          </cell>
          <cell r="C3237" t="str">
            <v>COST AFF-ST BB-SL IBERICA</v>
          </cell>
        </row>
        <row r="3238">
          <cell r="A3238" t="str">
            <v>1621513X</v>
          </cell>
          <cell r="B3238" t="str">
            <v>Closed</v>
          </cell>
          <cell r="C3238" t="str">
            <v>INTERNATL RIVERCNTR-BB</v>
          </cell>
        </row>
        <row r="3239">
          <cell r="A3239" t="str">
            <v>16215140</v>
          </cell>
          <cell r="B3239" t="str">
            <v>Closed</v>
          </cell>
          <cell r="C3239" t="str">
            <v>COST AFF-ST BB-TERM RR ST LOU UNPL</v>
          </cell>
        </row>
        <row r="3240">
          <cell r="A3240" t="str">
            <v>16215145</v>
          </cell>
          <cell r="B3240" t="str">
            <v>Open</v>
          </cell>
          <cell r="C3240" t="str">
            <v>COST AFF-ST BB-TERM RR ST LOUIS</v>
          </cell>
        </row>
        <row r="3241">
          <cell r="A3241" t="str">
            <v>1621514X</v>
          </cell>
          <cell r="B3241" t="str">
            <v>Closed</v>
          </cell>
          <cell r="C3241" t="str">
            <v>USE 16215100 CHATHAM TERM CO-BB</v>
          </cell>
        </row>
        <row r="3242">
          <cell r="A3242" t="str">
            <v>16215150</v>
          </cell>
          <cell r="B3242" t="str">
            <v>Closed</v>
          </cell>
          <cell r="C3242" t="str">
            <v>DISABLED</v>
          </cell>
        </row>
        <row r="3243">
          <cell r="A3243" t="str">
            <v>16215155</v>
          </cell>
          <cell r="B3243" t="str">
            <v>Closed</v>
          </cell>
          <cell r="C3243" t="str">
            <v>COST AFF-ST BB-TRAILER TRAIN</v>
          </cell>
        </row>
        <row r="3244">
          <cell r="A3244" t="str">
            <v>1621515X</v>
          </cell>
          <cell r="B3244" t="str">
            <v>Closed</v>
          </cell>
          <cell r="C3244" t="str">
            <v>LT ADVANCE-CSXT FOR T</v>
          </cell>
        </row>
        <row r="3245">
          <cell r="A3245" t="str">
            <v>16215160</v>
          </cell>
          <cell r="B3245" t="str">
            <v>Closed</v>
          </cell>
          <cell r="C3245" t="str">
            <v>COST AFF-ST BB-WESJAX DEV</v>
          </cell>
        </row>
        <row r="3246">
          <cell r="A3246" t="str">
            <v>16215165</v>
          </cell>
          <cell r="B3246" t="str">
            <v>Closed</v>
          </cell>
          <cell r="C3246" t="str">
            <v>COST AFF-ST BB-WOODST&amp;BLOC</v>
          </cell>
        </row>
        <row r="3247">
          <cell r="A3247" t="str">
            <v>1621516X</v>
          </cell>
          <cell r="B3247" t="str">
            <v>Closed</v>
          </cell>
          <cell r="C3247" t="str">
            <v>INTERMODL PROD CHG REC</v>
          </cell>
        </row>
        <row r="3248">
          <cell r="A3248" t="str">
            <v>16215170</v>
          </cell>
          <cell r="B3248" t="str">
            <v>Closed</v>
          </cell>
          <cell r="C3248" t="str">
            <v>COST AFF-ST BB-CSX TECH</v>
          </cell>
        </row>
        <row r="3249">
          <cell r="A3249" t="str">
            <v>16215175</v>
          </cell>
          <cell r="B3249" t="str">
            <v>Closed</v>
          </cell>
          <cell r="C3249" t="str">
            <v>COST AFF-ST BB-CSX CORP</v>
          </cell>
        </row>
        <row r="3250">
          <cell r="A3250" t="str">
            <v>1621517X</v>
          </cell>
          <cell r="B3250" t="str">
            <v>Closed</v>
          </cell>
          <cell r="C3250" t="str">
            <v>RES FOR IMP VAL-TERM COS</v>
          </cell>
        </row>
        <row r="3251">
          <cell r="A3251" t="str">
            <v>1621518X</v>
          </cell>
          <cell r="B3251" t="str">
            <v>Closed</v>
          </cell>
          <cell r="C3251" t="str">
            <v>TRAILER TRAIN-BB</v>
          </cell>
        </row>
        <row r="3252">
          <cell r="A3252" t="str">
            <v>1621519X</v>
          </cell>
          <cell r="B3252" t="str">
            <v>Closed</v>
          </cell>
          <cell r="C3252" t="str">
            <v>NF&amp;G RWY CO-CONS ADV-100% C&amp;</v>
          </cell>
        </row>
        <row r="3253">
          <cell r="A3253" t="str">
            <v>1621520X</v>
          </cell>
          <cell r="B3253" t="str">
            <v>Closed</v>
          </cell>
          <cell r="C3253" t="str">
            <v>NF&amp;G RWY CO-CONS ADV-50% CON</v>
          </cell>
        </row>
        <row r="3254">
          <cell r="A3254" t="str">
            <v>1621521X</v>
          </cell>
          <cell r="B3254" t="str">
            <v>Closed</v>
          </cell>
          <cell r="C3254" t="str">
            <v>RES FOR IMP VAL-NFG-BB</v>
          </cell>
        </row>
        <row r="3255">
          <cell r="A3255" t="str">
            <v>1621522X</v>
          </cell>
          <cell r="B3255" t="str">
            <v>Closed</v>
          </cell>
          <cell r="C3255" t="str">
            <v>DISABLED</v>
          </cell>
        </row>
        <row r="3256">
          <cell r="A3256" t="str">
            <v>1621523X</v>
          </cell>
          <cell r="B3256" t="str">
            <v>Closed</v>
          </cell>
          <cell r="C3256" t="str">
            <v>BEAVER ST TWR-100 SH-BB (USE 16215075)</v>
          </cell>
        </row>
        <row r="3257">
          <cell r="A3257" t="str">
            <v>1621524X</v>
          </cell>
          <cell r="B3257" t="str">
            <v>Closed</v>
          </cell>
          <cell r="C3257" t="str">
            <v>BEAVER ST TWR-100 SH-RED (USE 16215080)</v>
          </cell>
        </row>
        <row r="3258">
          <cell r="A3258" t="str">
            <v>1621525X</v>
          </cell>
          <cell r="B3258" t="str">
            <v>Closed</v>
          </cell>
          <cell r="C3258" t="str">
            <v>NORFOLK&amp;PORTS BELTLIN (USE 16215130)</v>
          </cell>
        </row>
        <row r="3259">
          <cell r="A3259" t="str">
            <v>1621526X</v>
          </cell>
          <cell r="B3259" t="str">
            <v>Closed</v>
          </cell>
          <cell r="C3259" t="str">
            <v>TERM RR ASSN ST LOU-4112 S (USE 16215140)</v>
          </cell>
        </row>
        <row r="3260">
          <cell r="A3260" t="str">
            <v>1621527X</v>
          </cell>
          <cell r="B3260" t="str">
            <v>Closed</v>
          </cell>
          <cell r="C3260" t="str">
            <v>BEAVER ST TWR 100S  (USE 16215080)</v>
          </cell>
        </row>
        <row r="3261">
          <cell r="A3261" t="str">
            <v>16220005</v>
          </cell>
          <cell r="B3261" t="str">
            <v>Open</v>
          </cell>
          <cell r="C3261" t="str">
            <v>COST-AFF-ADV-ADD-CWT SAVANNAH</v>
          </cell>
        </row>
        <row r="3262">
          <cell r="A3262" t="str">
            <v>16220010</v>
          </cell>
          <cell r="B3262" t="str">
            <v>Closed</v>
          </cell>
          <cell r="C3262" t="str">
            <v>COST-OTH ADD-ZACHERY, NEIL H.</v>
          </cell>
        </row>
        <row r="3263">
          <cell r="A3263" t="str">
            <v>16220015</v>
          </cell>
          <cell r="B3263" t="str">
            <v>Closed</v>
          </cell>
          <cell r="C3263" t="str">
            <v>COST-ST ADD-FIRST AMERICAN RWYS</v>
          </cell>
        </row>
        <row r="3264">
          <cell r="A3264" t="str">
            <v>1622001X</v>
          </cell>
          <cell r="B3264" t="str">
            <v>Closed</v>
          </cell>
          <cell r="C3264" t="str">
            <v>TDX INVESTMENT-ADD</v>
          </cell>
        </row>
        <row r="3265">
          <cell r="A3265" t="str">
            <v>16220020</v>
          </cell>
          <cell r="B3265" t="str">
            <v>Closed</v>
          </cell>
          <cell r="C3265" t="str">
            <v>COST-ST ADD-TP&amp;W PLEDGED</v>
          </cell>
        </row>
        <row r="3266">
          <cell r="A3266" t="str">
            <v>16220025</v>
          </cell>
          <cell r="B3266" t="str">
            <v>Closed</v>
          </cell>
          <cell r="C3266" t="str">
            <v>COST-NOTE-ADD-ASHLAND RAILWAY</v>
          </cell>
        </row>
        <row r="3267">
          <cell r="A3267" t="str">
            <v>16220027</v>
          </cell>
          <cell r="B3267" t="str">
            <v>Closed</v>
          </cell>
          <cell r="C3267" t="str">
            <v>COST-NOTE-ADD-DURANGO</v>
          </cell>
        </row>
        <row r="3268">
          <cell r="A3268" t="str">
            <v>1622002X</v>
          </cell>
          <cell r="B3268" t="str">
            <v>Closed</v>
          </cell>
          <cell r="C3268" t="str">
            <v>AMER IND LTD-GW HUME ADD-DO NOT USE</v>
          </cell>
        </row>
        <row r="3269">
          <cell r="A3269" t="str">
            <v>16220030</v>
          </cell>
          <cell r="B3269" t="str">
            <v>Open</v>
          </cell>
          <cell r="C3269" t="str">
            <v>COST INV-ADD-RELATED CO</v>
          </cell>
        </row>
        <row r="3270">
          <cell r="A3270" t="str">
            <v>16220033</v>
          </cell>
          <cell r="B3270" t="str">
            <v>Closed</v>
          </cell>
          <cell r="C3270" t="str">
            <v>COST-NOTE-ADD-FIRST &amp; M INVESTING</v>
          </cell>
        </row>
        <row r="3271">
          <cell r="A3271" t="str">
            <v>16220034</v>
          </cell>
          <cell r="B3271" t="str">
            <v>Closed</v>
          </cell>
          <cell r="C3271" t="str">
            <v>COST-NOTE ADD-RITA G TALLMAN</v>
          </cell>
        </row>
        <row r="3272">
          <cell r="A3272" t="str">
            <v>16220035</v>
          </cell>
          <cell r="B3272" t="str">
            <v>Closed</v>
          </cell>
          <cell r="C3272" t="str">
            <v>COST INV-ADD-USA</v>
          </cell>
        </row>
        <row r="3273">
          <cell r="A3273" t="str">
            <v>16220036</v>
          </cell>
          <cell r="B3273" t="str">
            <v>Closed</v>
          </cell>
          <cell r="C3273" t="str">
            <v>COST-NOTE-ADD-LEGION INVESTMENT CO.</v>
          </cell>
        </row>
        <row r="3274">
          <cell r="A3274" t="str">
            <v>16220037</v>
          </cell>
          <cell r="B3274" t="str">
            <v>Closed</v>
          </cell>
          <cell r="C3274" t="str">
            <v>COST-NOTE ADD-SEABREEZE LAND, LLC</v>
          </cell>
        </row>
        <row r="3275">
          <cell r="A3275" t="str">
            <v>16220038</v>
          </cell>
          <cell r="B3275" t="str">
            <v>Closed</v>
          </cell>
          <cell r="C3275" t="str">
            <v>COST-NOTE-ADD-TRI-STATE-IND</v>
          </cell>
        </row>
        <row r="3276">
          <cell r="A3276" t="str">
            <v>1622003X</v>
          </cell>
          <cell r="B3276" t="str">
            <v>Closed</v>
          </cell>
          <cell r="C3276" t="str">
            <v>CENTRAL FL PIPE LINE ADD-DO NOT USE</v>
          </cell>
        </row>
        <row r="3277">
          <cell r="A3277" t="str">
            <v>16220040</v>
          </cell>
          <cell r="B3277" t="str">
            <v>Closed</v>
          </cell>
          <cell r="C3277" t="str">
            <v>COST-OTH-ADD-PATHNET</v>
          </cell>
        </row>
        <row r="3278">
          <cell r="A3278" t="str">
            <v>16220045</v>
          </cell>
          <cell r="B3278" t="str">
            <v>Closed</v>
          </cell>
          <cell r="C3278" t="str">
            <v>COST-OTH-ADD-BLDG EXCHANGE CO</v>
          </cell>
        </row>
        <row r="3279">
          <cell r="A3279" t="str">
            <v>1622004X</v>
          </cell>
          <cell r="B3279" t="str">
            <v>Closed</v>
          </cell>
          <cell r="C3279" t="str">
            <v>DE &amp; OTSEGO CORP-ADD-DO NOT USE</v>
          </cell>
        </row>
        <row r="3280">
          <cell r="A3280" t="str">
            <v>1622005X</v>
          </cell>
          <cell r="B3280" t="str">
            <v>Closed</v>
          </cell>
          <cell r="C3280" t="str">
            <v>DMI FURNITURE INC ADD-DO NOT USE</v>
          </cell>
        </row>
        <row r="3281">
          <cell r="A3281" t="str">
            <v>1622006X</v>
          </cell>
          <cell r="B3281" t="str">
            <v>Closed</v>
          </cell>
          <cell r="C3281" t="str">
            <v>FL MIR CANDY CORP-PREF AD-DO NOT USE</v>
          </cell>
        </row>
        <row r="3282">
          <cell r="A3282" t="str">
            <v>16220078</v>
          </cell>
          <cell r="B3282" t="str">
            <v>Closed</v>
          </cell>
          <cell r="C3282" t="str">
            <v>COST-OTH-ADD-RAIL MARKETPLACE.COM</v>
          </cell>
        </row>
        <row r="3283">
          <cell r="A3283" t="str">
            <v>1622007X</v>
          </cell>
          <cell r="B3283" t="str">
            <v>Closed</v>
          </cell>
          <cell r="C3283" t="str">
            <v>FURNITURE CORP OF AMER-AD-DO NOT USE</v>
          </cell>
        </row>
        <row r="3284">
          <cell r="A3284" t="str">
            <v>1622008X</v>
          </cell>
          <cell r="B3284" t="str">
            <v>Closed</v>
          </cell>
          <cell r="C3284" t="str">
            <v>K&amp;R CORP-TRI CITY SCRAP-AD-DO NOT USE</v>
          </cell>
        </row>
        <row r="3285">
          <cell r="A3285" t="str">
            <v>1622009X</v>
          </cell>
          <cell r="B3285" t="str">
            <v>Closed</v>
          </cell>
          <cell r="C3285" t="str">
            <v>ST UNPL-LTV CORP COM-ADD-DO NOT USE</v>
          </cell>
        </row>
        <row r="3286">
          <cell r="A3286" t="str">
            <v>1622010X</v>
          </cell>
          <cell r="B3286" t="str">
            <v>Closed</v>
          </cell>
          <cell r="C3286" t="str">
            <v>DEVEL CREDIT CORP OF MD-AD-DO NOT USE</v>
          </cell>
        </row>
        <row r="3287">
          <cell r="A3287" t="str">
            <v>1622011X</v>
          </cell>
          <cell r="B3287" t="str">
            <v>Closed</v>
          </cell>
          <cell r="C3287" t="str">
            <v>WILLIAMSPORT BONDS-ADD-DO NOT USE</v>
          </cell>
        </row>
        <row r="3288">
          <cell r="A3288" t="str">
            <v>1622012X</v>
          </cell>
          <cell r="B3288" t="str">
            <v>Closed</v>
          </cell>
          <cell r="C3288" t="str">
            <v>UNIV OF PA BONDS-A-DO NOT USE</v>
          </cell>
        </row>
        <row r="3289">
          <cell r="A3289" t="str">
            <v>1622013X</v>
          </cell>
          <cell r="B3289" t="str">
            <v>Closed</v>
          </cell>
          <cell r="C3289" t="str">
            <v>YORKRAIL INC-ADD-DO NOT USE</v>
          </cell>
        </row>
        <row r="3290">
          <cell r="A3290" t="str">
            <v>1622014X</v>
          </cell>
          <cell r="B3290" t="str">
            <v>Closed</v>
          </cell>
          <cell r="C3290" t="str">
            <v>AMER TOWER RENTAL INC-AD-DO NOT USE</v>
          </cell>
        </row>
        <row r="3291">
          <cell r="A3291" t="str">
            <v>1622015X</v>
          </cell>
          <cell r="B3291" t="str">
            <v>Closed</v>
          </cell>
          <cell r="C3291" t="str">
            <v>FRED GODLEY JR-ADD-DO NOT USE</v>
          </cell>
        </row>
        <row r="3292">
          <cell r="A3292" t="str">
            <v>1622016X</v>
          </cell>
          <cell r="B3292" t="str">
            <v>Closed</v>
          </cell>
          <cell r="C3292" t="str">
            <v>FRED GODLEY-ADD-DO NOT USE</v>
          </cell>
        </row>
        <row r="3293">
          <cell r="A3293" t="str">
            <v>1622017X</v>
          </cell>
          <cell r="B3293" t="str">
            <v>Closed</v>
          </cell>
          <cell r="C3293" t="str">
            <v>INDUSTRIAL CITY, LTD-ADD-DO NOT USE</v>
          </cell>
        </row>
        <row r="3294">
          <cell r="A3294" t="str">
            <v>1622018X</v>
          </cell>
          <cell r="B3294" t="str">
            <v>Closed</v>
          </cell>
          <cell r="C3294" t="str">
            <v>EDWARD B BOORSTEIN-ADD-DO NOT USE</v>
          </cell>
        </row>
        <row r="3295">
          <cell r="A3295" t="str">
            <v>1622019X</v>
          </cell>
          <cell r="B3295" t="str">
            <v>Closed</v>
          </cell>
          <cell r="C3295" t="str">
            <v>UNION CARBIDE ADD-DO NOT USE</v>
          </cell>
        </row>
        <row r="3296">
          <cell r="A3296" t="str">
            <v>16220200</v>
          </cell>
          <cell r="B3296" t="str">
            <v>Closed</v>
          </cell>
          <cell r="C3296" t="str">
            <v>COST-INV-ADD-ARZOOM.COM</v>
          </cell>
        </row>
        <row r="3297">
          <cell r="A3297" t="str">
            <v>16220208</v>
          </cell>
          <cell r="B3297" t="str">
            <v>Open</v>
          </cell>
          <cell r="C3297" t="str">
            <v>COST INV-ADD-HORIZON LINES</v>
          </cell>
        </row>
        <row r="3298">
          <cell r="A3298" t="str">
            <v>1622020X</v>
          </cell>
          <cell r="B3298" t="str">
            <v>Closed</v>
          </cell>
          <cell r="C3298" t="str">
            <v>ALAN&amp;FAYE SHEPHERD-ADD-DO NOT USE</v>
          </cell>
        </row>
        <row r="3299">
          <cell r="A3299" t="str">
            <v>1622021X</v>
          </cell>
          <cell r="B3299" t="str">
            <v>Closed</v>
          </cell>
          <cell r="C3299" t="str">
            <v>BRIAN&amp;G RANDALL PEGRAM-DO NOT USE</v>
          </cell>
        </row>
        <row r="3300">
          <cell r="A3300" t="str">
            <v>1622022X</v>
          </cell>
          <cell r="B3300" t="str">
            <v>Closed</v>
          </cell>
          <cell r="C3300" t="str">
            <v>DAVIS AGGREGATES CORP-AD-DO NOT USE</v>
          </cell>
        </row>
        <row r="3301">
          <cell r="A3301" t="str">
            <v>1622023X</v>
          </cell>
          <cell r="B3301" t="str">
            <v>Closed</v>
          </cell>
          <cell r="C3301" t="str">
            <v>DE &amp; OTSEGO CORP-ADDIT-DO NOT USE</v>
          </cell>
        </row>
        <row r="3302">
          <cell r="A3302" t="str">
            <v>1622024X</v>
          </cell>
          <cell r="B3302" t="str">
            <v>Closed</v>
          </cell>
          <cell r="C3302" t="str">
            <v>TAMPA UNION STATN PRES&amp;R-DO NOT USE</v>
          </cell>
        </row>
        <row r="3303">
          <cell r="A3303" t="str">
            <v>1622025X</v>
          </cell>
          <cell r="B3303" t="str">
            <v>Closed</v>
          </cell>
          <cell r="C3303" t="str">
            <v>PRAXAIR ADD-DO NOT USE</v>
          </cell>
        </row>
        <row r="3304">
          <cell r="A3304" t="str">
            <v>1622026X</v>
          </cell>
          <cell r="B3304" t="str">
            <v>Closed</v>
          </cell>
          <cell r="C3304" t="str">
            <v>WHEELING&amp;LAKE ERIE RWY-AD-DO NOT USE</v>
          </cell>
        </row>
        <row r="3305">
          <cell r="A3305" t="str">
            <v>1622027X</v>
          </cell>
          <cell r="B3305" t="str">
            <v>Closed</v>
          </cell>
          <cell r="C3305" t="str">
            <v>WEATHERLY INV PARTNSP-ADD-DO NOT USE</v>
          </cell>
        </row>
        <row r="3306">
          <cell r="A3306" t="str">
            <v>1622028X</v>
          </cell>
          <cell r="B3306" t="str">
            <v>Closed</v>
          </cell>
          <cell r="C3306" t="str">
            <v>PAUL SCHIFLETT-ADD-DO NOT USE</v>
          </cell>
        </row>
        <row r="3307">
          <cell r="A3307" t="str">
            <v>1622029X</v>
          </cell>
          <cell r="B3307" t="str">
            <v>Closed</v>
          </cell>
          <cell r="C3307" t="str">
            <v>GREATR DUNNELLON HIST SOC-DO NOT USE</v>
          </cell>
        </row>
        <row r="3308">
          <cell r="A3308" t="str">
            <v>1622030X</v>
          </cell>
          <cell r="B3308" t="str">
            <v>Closed</v>
          </cell>
          <cell r="C3308" t="str">
            <v>DONATELLI, INC ADD-DO NOT USE</v>
          </cell>
        </row>
        <row r="3309">
          <cell r="A3309" t="str">
            <v>1622031X</v>
          </cell>
          <cell r="B3309" t="str">
            <v>Closed</v>
          </cell>
          <cell r="C3309" t="str">
            <v>RAFEL&amp;MARIA AMADOR ADD-DO NOT USE</v>
          </cell>
        </row>
        <row r="3310">
          <cell r="A3310" t="str">
            <v>1622032X</v>
          </cell>
          <cell r="B3310" t="str">
            <v>Closed</v>
          </cell>
          <cell r="C3310" t="str">
            <v>PAUL H FREEMAN ADD-DO NOT USE</v>
          </cell>
        </row>
        <row r="3311">
          <cell r="A3311" t="str">
            <v>1622033X</v>
          </cell>
          <cell r="B3311" t="str">
            <v>Closed</v>
          </cell>
          <cell r="C3311" t="str">
            <v>JOE A TERRELL-ADD-DO NOT USE</v>
          </cell>
        </row>
        <row r="3312">
          <cell r="A3312" t="str">
            <v>1622034X</v>
          </cell>
          <cell r="B3312" t="str">
            <v>Closed</v>
          </cell>
          <cell r="C3312" t="str">
            <v>NEW YORK&amp;LAKE ERIE RR ADD-DO NOT USE</v>
          </cell>
        </row>
        <row r="3313">
          <cell r="A3313" t="str">
            <v>1622035X</v>
          </cell>
          <cell r="B3313" t="str">
            <v>Closed</v>
          </cell>
          <cell r="C3313" t="str">
            <v>HOLUB IRON&amp;STEEL CO ADD-DO NOT USE</v>
          </cell>
        </row>
        <row r="3314">
          <cell r="A3314" t="str">
            <v>1622036X</v>
          </cell>
          <cell r="B3314" t="str">
            <v>Closed</v>
          </cell>
          <cell r="C3314" t="str">
            <v>TEMCO-ADDITIONS-DO NOT USE</v>
          </cell>
        </row>
        <row r="3315">
          <cell r="A3315" t="str">
            <v>1622037X</v>
          </cell>
          <cell r="B3315" t="str">
            <v>Closed</v>
          </cell>
          <cell r="C3315" t="str">
            <v>ROGER L&amp;CONNIE C GREEN-AD-DO NOT USE</v>
          </cell>
        </row>
        <row r="3316">
          <cell r="A3316" t="str">
            <v>1622038X</v>
          </cell>
          <cell r="B3316" t="str">
            <v>Closed</v>
          </cell>
          <cell r="C3316" t="str">
            <v>CITY OF MONTGOMERY-ADD-DO NOT USE</v>
          </cell>
        </row>
        <row r="3317">
          <cell r="A3317" t="str">
            <v>1622039X</v>
          </cell>
          <cell r="B3317" t="str">
            <v>Closed</v>
          </cell>
          <cell r="C3317" t="str">
            <v>HARDAWAY CO-ADD-DO NOT USE</v>
          </cell>
        </row>
        <row r="3318">
          <cell r="A3318" t="str">
            <v>1622040X</v>
          </cell>
          <cell r="B3318" t="str">
            <v>Closed</v>
          </cell>
          <cell r="C3318" t="str">
            <v>F V ASSET HOLDINGS, INC-A-DO NOT USE</v>
          </cell>
        </row>
        <row r="3319">
          <cell r="A3319" t="str">
            <v>1622041X</v>
          </cell>
          <cell r="B3319" t="str">
            <v>Closed</v>
          </cell>
          <cell r="C3319" t="str">
            <v>LORY YAZURLO-ADD-DO NOT USE</v>
          </cell>
        </row>
        <row r="3320">
          <cell r="A3320" t="str">
            <v>1622042X</v>
          </cell>
          <cell r="B3320" t="str">
            <v>Closed</v>
          </cell>
          <cell r="C3320" t="str">
            <v>PANTHER HOLLOW CORP-ADD-DO NOT USE</v>
          </cell>
        </row>
        <row r="3321">
          <cell r="A3321" t="str">
            <v>1622043X</v>
          </cell>
          <cell r="B3321" t="str">
            <v>Closed</v>
          </cell>
          <cell r="C3321" t="str">
            <v>ROCHESTER&amp;SOUTHRN RR-ADD-DO NOT USE</v>
          </cell>
        </row>
        <row r="3322">
          <cell r="A3322" t="str">
            <v>1622044X</v>
          </cell>
          <cell r="B3322" t="str">
            <v>Closed</v>
          </cell>
          <cell r="C3322" t="str">
            <v>RIVER CITY DEVELOPERS ADD-DO NOT USE</v>
          </cell>
        </row>
        <row r="3323">
          <cell r="A3323" t="str">
            <v>1622045X</v>
          </cell>
          <cell r="B3323" t="str">
            <v>Closed</v>
          </cell>
          <cell r="C3323" t="str">
            <v>BUFFALO&amp;PITTSBURG RR-ADD-DO NOT USE</v>
          </cell>
        </row>
        <row r="3324">
          <cell r="A3324" t="str">
            <v>1622046X</v>
          </cell>
          <cell r="B3324" t="str">
            <v>Closed</v>
          </cell>
          <cell r="C3324" t="str">
            <v>NC DEPT OF TRANSP-ADD-DO NOT USE</v>
          </cell>
        </row>
        <row r="3325">
          <cell r="A3325" t="str">
            <v>1622047X</v>
          </cell>
          <cell r="B3325" t="str">
            <v>Closed</v>
          </cell>
          <cell r="C3325" t="str">
            <v>HOOKER ATLANTA CORP-ADD-DO NOT USE</v>
          </cell>
        </row>
        <row r="3326">
          <cell r="A3326" t="str">
            <v>1622048X</v>
          </cell>
          <cell r="B3326" t="str">
            <v>Closed</v>
          </cell>
          <cell r="C3326" t="str">
            <v>TUSCOLA &amp; SAGINAW BAY RWY-DO NOT USE</v>
          </cell>
        </row>
        <row r="3327">
          <cell r="A3327" t="str">
            <v>1622049X</v>
          </cell>
          <cell r="B3327" t="str">
            <v>Closed</v>
          </cell>
          <cell r="C3327" t="str">
            <v>LINCOLN INDUSTRIES-ADD-DO NOT USE</v>
          </cell>
        </row>
        <row r="3328">
          <cell r="A3328" t="str">
            <v>1622050X</v>
          </cell>
          <cell r="B3328" t="str">
            <v>Closed</v>
          </cell>
          <cell r="C3328" t="str">
            <v>FOUR STEEL CORP-ADD-DO NOT USE</v>
          </cell>
        </row>
        <row r="3329">
          <cell r="A3329" t="str">
            <v>1622051X</v>
          </cell>
          <cell r="B3329" t="str">
            <v>Closed</v>
          </cell>
          <cell r="C3329" t="str">
            <v>BUFFALO &amp; PITTSBURG-12/20/93-DO NOT USE</v>
          </cell>
        </row>
        <row r="3330">
          <cell r="A3330" t="str">
            <v>1622052X</v>
          </cell>
          <cell r="B3330" t="str">
            <v>Closed</v>
          </cell>
          <cell r="C3330" t="str">
            <v>SEMINOLE GULF RWY-ADD-DO NOT USE</v>
          </cell>
        </row>
        <row r="3331">
          <cell r="A3331" t="str">
            <v>1622053X</v>
          </cell>
          <cell r="B3331" t="str">
            <v>Closed</v>
          </cell>
          <cell r="C3331" t="str">
            <v>BUSH STREET-LLC-ADD-DO NOT USE</v>
          </cell>
        </row>
        <row r="3332">
          <cell r="A3332" t="str">
            <v>1622054X</v>
          </cell>
          <cell r="B3332" t="str">
            <v>Closed</v>
          </cell>
          <cell r="C3332" t="str">
            <v>ASPHALT SERVICES INC-ADD-DO NOT USE</v>
          </cell>
        </row>
        <row r="3333">
          <cell r="A3333" t="str">
            <v>1622055X</v>
          </cell>
          <cell r="B3333" t="str">
            <v>Closed</v>
          </cell>
          <cell r="C3333" t="str">
            <v>MFS COMMUNICATIONS CO, INC-DO NOT USE</v>
          </cell>
        </row>
        <row r="3334">
          <cell r="A3334" t="str">
            <v>1622056X</v>
          </cell>
          <cell r="B3334" t="str">
            <v>Closed</v>
          </cell>
          <cell r="C3334" t="str">
            <v>DOME PARKING 9/30/94-ADD-DO NOT USE</v>
          </cell>
        </row>
        <row r="3335">
          <cell r="A3335" t="str">
            <v>1622057X</v>
          </cell>
          <cell r="B3335" t="str">
            <v>Closed</v>
          </cell>
          <cell r="C3335" t="str">
            <v>SUBURBAN PARK LLC-ADD-DO NOT USE</v>
          </cell>
        </row>
        <row r="3336">
          <cell r="A3336" t="str">
            <v>1622058X</v>
          </cell>
          <cell r="B3336" t="str">
            <v>Closed</v>
          </cell>
          <cell r="C3336" t="str">
            <v>AMCI COAL SALES INC-ADD-DO NOT USE</v>
          </cell>
        </row>
        <row r="3337">
          <cell r="A3337" t="str">
            <v>1622059X</v>
          </cell>
          <cell r="B3337" t="str">
            <v>Closed</v>
          </cell>
          <cell r="C3337" t="str">
            <v>BUSH STREET LLC-ADD 11-DO NOT USE</v>
          </cell>
        </row>
        <row r="3338">
          <cell r="A3338" t="str">
            <v>1622060X</v>
          </cell>
          <cell r="B3338" t="str">
            <v>Closed</v>
          </cell>
          <cell r="C3338" t="str">
            <v>UNIV OF LOUISVILLE ATHLETIC-DO NOT USE</v>
          </cell>
        </row>
        <row r="3339">
          <cell r="A3339" t="str">
            <v>1622061X</v>
          </cell>
          <cell r="B3339" t="str">
            <v>Closed</v>
          </cell>
          <cell r="C3339" t="str">
            <v>NAVACOR CHEMICAL LTD-ADD-DO NOT USE</v>
          </cell>
        </row>
        <row r="3340">
          <cell r="A3340" t="str">
            <v>1622062X</v>
          </cell>
          <cell r="B3340" t="str">
            <v>Closed</v>
          </cell>
          <cell r="C3340" t="str">
            <v>PINAFORE DEVELOPM LTD-ADD-DO NOT USE</v>
          </cell>
        </row>
        <row r="3341">
          <cell r="A3341" t="str">
            <v>1622063X</v>
          </cell>
          <cell r="B3341" t="str">
            <v>Closed</v>
          </cell>
          <cell r="C3341" t="str">
            <v>WALKER POWERS-ADD-DO NOT USE</v>
          </cell>
        </row>
        <row r="3342">
          <cell r="A3342" t="str">
            <v>1622064X</v>
          </cell>
          <cell r="B3342" t="str">
            <v>Closed</v>
          </cell>
          <cell r="C3342" t="str">
            <v>OTH INV CO FARM BUR ASSN-DO NOT USE</v>
          </cell>
        </row>
        <row r="3343">
          <cell r="A3343" t="str">
            <v>1622065X</v>
          </cell>
          <cell r="B3343" t="str">
            <v>Closed</v>
          </cell>
          <cell r="C3343" t="str">
            <v>DE &amp; OTSEGO CORP-ADD-DO NOT USE</v>
          </cell>
        </row>
        <row r="3344">
          <cell r="A3344" t="str">
            <v>1622066X</v>
          </cell>
          <cell r="B3344" t="str">
            <v>Closed</v>
          </cell>
          <cell r="C3344" t="str">
            <v>AES THAMES INC - PELLITIZER-DO NOT USE</v>
          </cell>
        </row>
        <row r="3345">
          <cell r="A3345" t="str">
            <v>1622067X</v>
          </cell>
          <cell r="B3345" t="str">
            <v>Closed</v>
          </cell>
          <cell r="C3345" t="str">
            <v>RES FOR LOSS-NOTES-ADD-DO NOT USE</v>
          </cell>
        </row>
        <row r="3346">
          <cell r="A3346" t="str">
            <v>16225010</v>
          </cell>
          <cell r="B3346" t="str">
            <v>Closed</v>
          </cell>
          <cell r="C3346" t="str">
            <v>COST AFF-ADV ADD-BEAVER ST</v>
          </cell>
        </row>
        <row r="3347">
          <cell r="A3347" t="str">
            <v>16225015</v>
          </cell>
          <cell r="B3347" t="str">
            <v>Closed</v>
          </cell>
          <cell r="C3347" t="str">
            <v>COST AFF-ADV ADD-BIDS</v>
          </cell>
        </row>
        <row r="3348">
          <cell r="A3348" t="str">
            <v>1622501X</v>
          </cell>
          <cell r="B3348" t="str">
            <v>Closed</v>
          </cell>
          <cell r="C3348" t="str">
            <v>BEAVER ST TWR ADD OTH-DO NOT USE</v>
          </cell>
        </row>
        <row r="3349">
          <cell r="A3349" t="str">
            <v>16225020</v>
          </cell>
          <cell r="B3349" t="str">
            <v>Open</v>
          </cell>
          <cell r="C3349" t="str">
            <v>COST AFF-ADV ADD-CENT TRANS R&amp;S</v>
          </cell>
        </row>
        <row r="3350">
          <cell r="A3350" t="str">
            <v>16225025</v>
          </cell>
          <cell r="B3350" t="str">
            <v>Open</v>
          </cell>
          <cell r="C3350" t="str">
            <v>COST AFF-ADV ADD-CONRAIL</v>
          </cell>
        </row>
        <row r="3351">
          <cell r="A3351" t="str">
            <v>1622502X</v>
          </cell>
          <cell r="B3351" t="str">
            <v>Closed</v>
          </cell>
          <cell r="C3351" t="str">
            <v>NICHO FAYETTE&amp;GREENBRIER-DO NOT USE</v>
          </cell>
        </row>
        <row r="3352">
          <cell r="A3352" t="str">
            <v>16225030</v>
          </cell>
          <cell r="B3352" t="str">
            <v>Closed</v>
          </cell>
          <cell r="C3352" t="str">
            <v>COST AFF-ADV ADD-CYBER&amp;SYSTEMS</v>
          </cell>
        </row>
        <row r="3353">
          <cell r="A3353" t="str">
            <v>16225035</v>
          </cell>
          <cell r="B3353" t="str">
            <v>Open</v>
          </cell>
          <cell r="C3353" t="str">
            <v>COST AFF-ADV ADD-DOUBLE ST</v>
          </cell>
        </row>
        <row r="3354">
          <cell r="A3354" t="str">
            <v>16225037</v>
          </cell>
          <cell r="B3354" t="str">
            <v>Open</v>
          </cell>
          <cell r="C3354" t="str">
            <v>COST AFF-ADV ADD-FIBERNETWORKS</v>
          </cell>
        </row>
        <row r="3355">
          <cell r="A3355" t="str">
            <v>1622503X</v>
          </cell>
          <cell r="B3355" t="str">
            <v>Closed</v>
          </cell>
          <cell r="C3355" t="str">
            <v>WOODSTOCK&amp;BLOCTON RY UNPL-DO NOT USE</v>
          </cell>
        </row>
        <row r="3356">
          <cell r="A3356" t="str">
            <v>16225040</v>
          </cell>
          <cell r="B3356" t="str">
            <v>Closed</v>
          </cell>
          <cell r="C3356" t="str">
            <v>COST AFF-ADV ADD-ENCOMPASS</v>
          </cell>
        </row>
        <row r="3357">
          <cell r="A3357" t="str">
            <v>16225043</v>
          </cell>
          <cell r="B3357" t="str">
            <v>Closed</v>
          </cell>
          <cell r="C3357" t="str">
            <v>COST AFF-ADV ADD-HELM CHESAPEAKE</v>
          </cell>
        </row>
        <row r="3358">
          <cell r="A3358" t="str">
            <v>16225045</v>
          </cell>
          <cell r="B3358" t="str">
            <v>Closed</v>
          </cell>
          <cell r="C3358" t="str">
            <v>COST AFF-ADV ADD-TDSI</v>
          </cell>
        </row>
        <row r="3359">
          <cell r="A3359" t="str">
            <v>1622504X</v>
          </cell>
          <cell r="B3359" t="str">
            <v>Closed</v>
          </cell>
          <cell r="C3359" t="str">
            <v>AUGUSTA&amp;SUMMERVILLE RR ADD-DO NOT USE</v>
          </cell>
        </row>
        <row r="3360">
          <cell r="A3360" t="str">
            <v>16225050</v>
          </cell>
          <cell r="B3360" t="str">
            <v>Open</v>
          </cell>
          <cell r="C3360" t="str">
            <v>COST AFF-ADV ADD-TERM RR ST LOUIS</v>
          </cell>
        </row>
        <row r="3361">
          <cell r="A3361" t="str">
            <v>16225055</v>
          </cell>
          <cell r="B3361" t="str">
            <v>Closed</v>
          </cell>
          <cell r="C3361" t="str">
            <v>COST AFF-ADV ADD-WINSTON SALEM</v>
          </cell>
        </row>
        <row r="3362">
          <cell r="A3362" t="str">
            <v>1622505X</v>
          </cell>
          <cell r="B3362" t="str">
            <v>Closed</v>
          </cell>
          <cell r="C3362" t="str">
            <v>BEAVER ST TWR CO ADD O-DO NOT USE</v>
          </cell>
        </row>
        <row r="3363">
          <cell r="A3363" t="str">
            <v>16225060</v>
          </cell>
          <cell r="B3363" t="str">
            <v>Closed</v>
          </cell>
          <cell r="C3363" t="str">
            <v>COST AFF-ST ADD-BELT RY CHICAGO</v>
          </cell>
        </row>
        <row r="3364">
          <cell r="A3364" t="str">
            <v>16225065</v>
          </cell>
          <cell r="B3364" t="str">
            <v>Closed</v>
          </cell>
          <cell r="C3364" t="str">
            <v>COST AFF-ST ADD-CENTRAL TRF R&amp;S</v>
          </cell>
        </row>
        <row r="3365">
          <cell r="A3365" t="str">
            <v>1622506X</v>
          </cell>
          <cell r="B3365" t="str">
            <v>Closed</v>
          </cell>
          <cell r="C3365" t="str">
            <v>BEAVER ST TWR-100 SH-ADD-DO NOT USE</v>
          </cell>
        </row>
        <row r="3366">
          <cell r="A3366" t="str">
            <v>16225070</v>
          </cell>
          <cell r="B3366" t="str">
            <v>Closed</v>
          </cell>
          <cell r="C3366" t="str">
            <v>COST AFF-ST ADD-CHATHAM TERM</v>
          </cell>
        </row>
        <row r="3367">
          <cell r="A3367" t="str">
            <v>16225075</v>
          </cell>
          <cell r="B3367" t="str">
            <v>Closed</v>
          </cell>
          <cell r="C3367" t="str">
            <v>COST AFF-ST ADD-CSX CORP CS</v>
          </cell>
        </row>
        <row r="3368">
          <cell r="A3368" t="str">
            <v>16225077</v>
          </cell>
          <cell r="B3368" t="str">
            <v>Closed</v>
          </cell>
          <cell r="C3368" t="str">
            <v>COST AFF-ST ADD-DOCP ACQUISITION LLC</v>
          </cell>
        </row>
        <row r="3369">
          <cell r="A3369" t="str">
            <v>1622507X</v>
          </cell>
          <cell r="B3369" t="str">
            <v>Closed</v>
          </cell>
          <cell r="C3369" t="str">
            <v>TERM RR ASSN ST LOUIS-4112 S-DO NOT USE</v>
          </cell>
        </row>
        <row r="3370">
          <cell r="A3370" t="str">
            <v>16225080</v>
          </cell>
          <cell r="B3370" t="str">
            <v>Open</v>
          </cell>
          <cell r="C3370" t="str">
            <v>COST AFF-ST ADD-LAKEFRT DOCK</v>
          </cell>
        </row>
        <row r="3371">
          <cell r="A3371" t="str">
            <v>16225081</v>
          </cell>
          <cell r="B3371" t="str">
            <v>Open</v>
          </cell>
          <cell r="C3371" t="str">
            <v>COST AFF-ST ADD-SHP LLC</v>
          </cell>
        </row>
        <row r="3372">
          <cell r="A3372" t="str">
            <v>16225082</v>
          </cell>
          <cell r="B3372" t="str">
            <v>Closed</v>
          </cell>
          <cell r="C3372" t="str">
            <v>COST AFF-ST ADD-SHVP LLC</v>
          </cell>
        </row>
        <row r="3373">
          <cell r="A3373" t="str">
            <v>16225085</v>
          </cell>
          <cell r="B3373" t="str">
            <v>Closed</v>
          </cell>
          <cell r="C3373" t="str">
            <v>COST AFF-ST ADD-SL IBERICA</v>
          </cell>
        </row>
        <row r="3374">
          <cell r="A3374" t="str">
            <v>16225087</v>
          </cell>
          <cell r="B3374" t="str">
            <v>Closed</v>
          </cell>
          <cell r="C3374" t="str">
            <v>COST AFF-ST ADD-TRAK CAPTIVE INS</v>
          </cell>
        </row>
        <row r="3375">
          <cell r="A3375" t="str">
            <v>16225088</v>
          </cell>
          <cell r="B3375" t="str">
            <v>Closed</v>
          </cell>
          <cell r="C3375" t="str">
            <v>DISABLED</v>
          </cell>
        </row>
        <row r="3376">
          <cell r="A3376" t="str">
            <v>1622508X</v>
          </cell>
          <cell r="B3376" t="str">
            <v>Closed</v>
          </cell>
          <cell r="C3376" t="str">
            <v>NORFOLK&amp;PORTSM BELTLIN-DO NOT USE</v>
          </cell>
        </row>
        <row r="3377">
          <cell r="A3377" t="str">
            <v>16225090</v>
          </cell>
          <cell r="B3377" t="str">
            <v>Closed</v>
          </cell>
          <cell r="C3377" t="str">
            <v>COST AFF-ST ADD-WESJAX DEV</v>
          </cell>
        </row>
        <row r="3378">
          <cell r="A3378" t="str">
            <v>16225095</v>
          </cell>
          <cell r="B3378" t="str">
            <v>Closed</v>
          </cell>
          <cell r="C3378" t="str">
            <v>COST AFFIL-NOTE ADD-HELM ATL</v>
          </cell>
        </row>
        <row r="3379">
          <cell r="A3379" t="str">
            <v>1622509X</v>
          </cell>
          <cell r="B3379" t="str">
            <v>Closed</v>
          </cell>
          <cell r="C3379" t="str">
            <v>NEW ORLEANS RIVERCNTR-ADD-DO NOT USE</v>
          </cell>
        </row>
        <row r="3380">
          <cell r="A3380" t="str">
            <v>16225100</v>
          </cell>
          <cell r="B3380" t="str">
            <v>Closed</v>
          </cell>
          <cell r="C3380" t="str">
            <v>COST AFF-ST ADD-ENCOMPASS</v>
          </cell>
        </row>
        <row r="3381">
          <cell r="A3381" t="str">
            <v>16225105</v>
          </cell>
          <cell r="B3381" t="str">
            <v>Closed</v>
          </cell>
          <cell r="C3381" t="str">
            <v>COST AFF-ST ADD-CSX CORP</v>
          </cell>
        </row>
        <row r="3382">
          <cell r="A3382" t="str">
            <v>1622510X</v>
          </cell>
          <cell r="B3382" t="str">
            <v>Closed</v>
          </cell>
          <cell r="C3382" t="str">
            <v>INTERNATL RIVERCENTER-AD-DO NOT USE</v>
          </cell>
        </row>
        <row r="3383">
          <cell r="A3383" t="str">
            <v>1622511X</v>
          </cell>
          <cell r="B3383" t="str">
            <v>Closed</v>
          </cell>
          <cell r="C3383" t="str">
            <v>INTERMODL PROD CHG REC-19-DO NOT USE</v>
          </cell>
        </row>
        <row r="3384">
          <cell r="A3384" t="str">
            <v>1622512X</v>
          </cell>
          <cell r="B3384" t="str">
            <v>Closed</v>
          </cell>
          <cell r="C3384" t="str">
            <v>NF&amp;G RWY CO-CONS ADV-100% C&amp;-DO NOT USE</v>
          </cell>
        </row>
        <row r="3385">
          <cell r="A3385" t="str">
            <v>16225130</v>
          </cell>
          <cell r="B3385" t="str">
            <v>Open</v>
          </cell>
          <cell r="C3385" t="str">
            <v>COST AFF-ST ADD-NORFOLK &amp; PORTSMOUTH UNPL</v>
          </cell>
        </row>
        <row r="3386">
          <cell r="A3386" t="str">
            <v>1622513X</v>
          </cell>
          <cell r="B3386" t="str">
            <v>Closed</v>
          </cell>
          <cell r="C3386" t="str">
            <v>NF&amp;G RWY CO-CONS ADV-50% CON-DO NOT USE</v>
          </cell>
        </row>
        <row r="3387">
          <cell r="A3387" t="str">
            <v>1622514X</v>
          </cell>
          <cell r="B3387" t="str">
            <v>Closed</v>
          </cell>
          <cell r="C3387" t="str">
            <v>RES FOR IMP VAL-NFG-ADD-DO NOT USE</v>
          </cell>
        </row>
        <row r="3388">
          <cell r="A3388" t="str">
            <v>1622515X</v>
          </cell>
          <cell r="B3388" t="str">
            <v>Closed</v>
          </cell>
          <cell r="C3388" t="str">
            <v>HOOKER ATLANTA7 CORP-ADD-DO NOT USE</v>
          </cell>
        </row>
        <row r="3389">
          <cell r="A3389" t="str">
            <v>1622516X</v>
          </cell>
          <cell r="B3389" t="str">
            <v>Closed</v>
          </cell>
          <cell r="C3389" t="str">
            <v>HELM-ATLANTIC ASSOC-ADD-DO NOT USE</v>
          </cell>
        </row>
        <row r="3390">
          <cell r="A3390" t="str">
            <v>16230010</v>
          </cell>
          <cell r="B3390" t="str">
            <v>Closed</v>
          </cell>
          <cell r="C3390" t="str">
            <v>COST-ADV RED-DE&amp;OTSEGO</v>
          </cell>
        </row>
        <row r="3391">
          <cell r="A3391" t="str">
            <v>16230012</v>
          </cell>
          <cell r="B3391" t="str">
            <v>Closed</v>
          </cell>
          <cell r="C3391" t="str">
            <v>COST-AFF-ADV-RED-CWT SAVANNAH</v>
          </cell>
        </row>
        <row r="3392">
          <cell r="A3392" t="str">
            <v>16230015</v>
          </cell>
          <cell r="B3392" t="str">
            <v>Closed</v>
          </cell>
          <cell r="C3392" t="str">
            <v>COST-BOND RED-GULFPT UNPL</v>
          </cell>
        </row>
        <row r="3393">
          <cell r="A3393" t="str">
            <v>1623001X</v>
          </cell>
          <cell r="B3393" t="str">
            <v>Closed</v>
          </cell>
          <cell r="C3393" t="str">
            <v>WILLIAMSPORT-RED-DO NOT USE</v>
          </cell>
        </row>
        <row r="3394">
          <cell r="A3394" t="str">
            <v>16230020</v>
          </cell>
          <cell r="B3394" t="str">
            <v>Closed</v>
          </cell>
          <cell r="C3394" t="str">
            <v>COST-BOND RED-U OF PENN</v>
          </cell>
        </row>
        <row r="3395">
          <cell r="A3395" t="str">
            <v>16230022</v>
          </cell>
          <cell r="B3395" t="str">
            <v>Closed</v>
          </cell>
          <cell r="C3395" t="str">
            <v>COST-NOTE RED-AERO SERVICES</v>
          </cell>
        </row>
        <row r="3396">
          <cell r="A3396" t="str">
            <v>16230024</v>
          </cell>
          <cell r="B3396" t="str">
            <v>Closed</v>
          </cell>
          <cell r="C3396" t="str">
            <v>COST-NOTE RED-ASHLAND RAILWAY</v>
          </cell>
        </row>
        <row r="3397">
          <cell r="A3397" t="str">
            <v>16230025</v>
          </cell>
          <cell r="B3397" t="str">
            <v>Closed</v>
          </cell>
          <cell r="C3397" t="str">
            <v>COST-NOTE RED-FARM BUREAU</v>
          </cell>
        </row>
        <row r="3398">
          <cell r="A3398" t="str">
            <v>16230026</v>
          </cell>
          <cell r="B3398" t="str">
            <v>Closed</v>
          </cell>
          <cell r="C3398" t="str">
            <v>COST-NOTE RED-LEGION INVESTMENT CO.</v>
          </cell>
        </row>
        <row r="3399">
          <cell r="A3399" t="str">
            <v>16230027</v>
          </cell>
          <cell r="B3399" t="str">
            <v>Closed</v>
          </cell>
          <cell r="C3399" t="str">
            <v>COST-NOTE RED-DURANGO</v>
          </cell>
        </row>
        <row r="3400">
          <cell r="A3400" t="str">
            <v>16230028</v>
          </cell>
          <cell r="B3400" t="str">
            <v>Closed</v>
          </cell>
          <cell r="C3400" t="str">
            <v>COST-NOTE RED-TRI-STAET-IND</v>
          </cell>
        </row>
        <row r="3401">
          <cell r="A3401" t="str">
            <v>1623002X</v>
          </cell>
          <cell r="B3401" t="str">
            <v>Closed</v>
          </cell>
          <cell r="C3401" t="str">
            <v>NEW RIVER FUEL CO-RED-DO NOT USE</v>
          </cell>
        </row>
        <row r="3402">
          <cell r="A3402" t="str">
            <v>16230030</v>
          </cell>
          <cell r="B3402" t="str">
            <v>Open</v>
          </cell>
          <cell r="C3402" t="str">
            <v>COST-OTH RED-AM TOWER RENTAL</v>
          </cell>
        </row>
        <row r="3403">
          <cell r="A3403" t="str">
            <v>16230033</v>
          </cell>
          <cell r="B3403" t="str">
            <v>Closed</v>
          </cell>
          <cell r="C3403" t="str">
            <v>COST-NOTE RED-FIRST &amp; M INVESTING</v>
          </cell>
        </row>
        <row r="3404">
          <cell r="A3404" t="str">
            <v>16230034</v>
          </cell>
          <cell r="B3404" t="str">
            <v>Closed</v>
          </cell>
          <cell r="C3404" t="str">
            <v>COST-NOTE RED-RITA G TALLMAN</v>
          </cell>
        </row>
        <row r="3405">
          <cell r="A3405" t="str">
            <v>16230035</v>
          </cell>
          <cell r="B3405" t="str">
            <v>Closed</v>
          </cell>
          <cell r="C3405" t="str">
            <v>COST-OTH RED-AMCI COAL</v>
          </cell>
        </row>
        <row r="3406">
          <cell r="A3406" t="str">
            <v>16230036</v>
          </cell>
          <cell r="B3406" t="str">
            <v>Closed</v>
          </cell>
          <cell r="C3406" t="str">
            <v>COST-NOTE RED-BLDG EXCHANGE CO</v>
          </cell>
        </row>
        <row r="3407">
          <cell r="A3407" t="str">
            <v>16230037</v>
          </cell>
          <cell r="B3407" t="str">
            <v>Closed</v>
          </cell>
          <cell r="C3407" t="str">
            <v>COST-NOTE RED-SEABREEZE LAND, LLC</v>
          </cell>
        </row>
        <row r="3408">
          <cell r="A3408" t="str">
            <v>1623003X</v>
          </cell>
          <cell r="B3408" t="str">
            <v>Closed</v>
          </cell>
          <cell r="C3408" t="str">
            <v>EDWARD B BOORSTEIN-RED-DO NOT USE</v>
          </cell>
        </row>
        <row r="3409">
          <cell r="A3409" t="str">
            <v>16230040</v>
          </cell>
          <cell r="B3409" t="str">
            <v>Closed</v>
          </cell>
          <cell r="C3409" t="str">
            <v>COST-OTH RED-BUF &amp; PITTS RR</v>
          </cell>
        </row>
        <row r="3410">
          <cell r="A3410" t="str">
            <v>16230045</v>
          </cell>
          <cell r="B3410" t="str">
            <v>Closed</v>
          </cell>
          <cell r="C3410" t="str">
            <v>COST-OTH RED-DE&amp;OTSEGO</v>
          </cell>
        </row>
        <row r="3411">
          <cell r="A3411" t="str">
            <v>1623004X</v>
          </cell>
          <cell r="B3411" t="str">
            <v>Closed</v>
          </cell>
          <cell r="C3411" t="str">
            <v>UNION CARBIDE RED-DO NOT USE</v>
          </cell>
        </row>
        <row r="3412">
          <cell r="A3412" t="str">
            <v>16230050</v>
          </cell>
          <cell r="B3412" t="str">
            <v>Closed</v>
          </cell>
          <cell r="C3412" t="str">
            <v>COST-OTH RED-FRED GODLEY</v>
          </cell>
        </row>
        <row r="3413">
          <cell r="A3413" t="str">
            <v>16230055</v>
          </cell>
          <cell r="B3413" t="str">
            <v>Closed</v>
          </cell>
          <cell r="C3413" t="str">
            <v>COST-OTH RED-INDUSTRIAL CITY</v>
          </cell>
        </row>
        <row r="3414">
          <cell r="A3414" t="str">
            <v>1623005X</v>
          </cell>
          <cell r="B3414" t="str">
            <v>Closed</v>
          </cell>
          <cell r="C3414" t="str">
            <v>ALAN &amp; FAYE SHEPHERD-RED-DO NOT USE</v>
          </cell>
        </row>
        <row r="3415">
          <cell r="A3415" t="str">
            <v>16230060</v>
          </cell>
          <cell r="B3415" t="str">
            <v>Closed</v>
          </cell>
          <cell r="C3415" t="str">
            <v>COST-OTH RED-LORY YAZURLO</v>
          </cell>
        </row>
        <row r="3416">
          <cell r="A3416" t="str">
            <v>16230062</v>
          </cell>
          <cell r="B3416" t="str">
            <v>Closed</v>
          </cell>
          <cell r="C3416" t="str">
            <v>COST-OTH RED-MFS COMMUNCIATIONS</v>
          </cell>
        </row>
        <row r="3417">
          <cell r="A3417" t="str">
            <v>16230064</v>
          </cell>
          <cell r="B3417" t="str">
            <v>Closed</v>
          </cell>
          <cell r="C3417" t="str">
            <v>COST-OTH RED-PATHNET</v>
          </cell>
        </row>
        <row r="3418">
          <cell r="A3418" t="str">
            <v>16230065</v>
          </cell>
          <cell r="B3418" t="str">
            <v>Closed</v>
          </cell>
          <cell r="C3418" t="str">
            <v>COST-OTH RED-U OF LOUISVILLE ATH</v>
          </cell>
        </row>
        <row r="3419">
          <cell r="A3419" t="str">
            <v>1623006X</v>
          </cell>
          <cell r="B3419" t="str">
            <v>Closed</v>
          </cell>
          <cell r="C3419" t="str">
            <v>BRIAN &amp; G.RANDALL PEGRAM-DO NOT USE</v>
          </cell>
        </row>
        <row r="3420">
          <cell r="A3420" t="str">
            <v>16230070</v>
          </cell>
          <cell r="B3420" t="str">
            <v>Closed</v>
          </cell>
          <cell r="C3420" t="str">
            <v>COST-OTH RED-YORKRAIL</v>
          </cell>
        </row>
        <row r="3421">
          <cell r="A3421" t="str">
            <v>16230075</v>
          </cell>
          <cell r="B3421" t="str">
            <v>Closed</v>
          </cell>
          <cell r="C3421" t="str">
            <v>COST-OTH RED-ZACHERY, NEIL H.</v>
          </cell>
        </row>
        <row r="3422">
          <cell r="A3422" t="str">
            <v>16230078</v>
          </cell>
          <cell r="B3422" t="str">
            <v>Closed</v>
          </cell>
          <cell r="C3422" t="str">
            <v>COST-OTH RED-RAIL MARKETPLACE.COM</v>
          </cell>
        </row>
        <row r="3423">
          <cell r="A3423" t="str">
            <v>1623007X</v>
          </cell>
          <cell r="B3423" t="str">
            <v>Closed</v>
          </cell>
          <cell r="C3423" t="str">
            <v>DAVIS AGGREGATES CORP-RED-DO NOT USE</v>
          </cell>
        </row>
        <row r="3424">
          <cell r="A3424" t="str">
            <v>16230080</v>
          </cell>
          <cell r="B3424" t="str">
            <v>Closed</v>
          </cell>
          <cell r="C3424" t="str">
            <v>COST-ST RED-AM IND LTD-GW HUME</v>
          </cell>
        </row>
        <row r="3425">
          <cell r="A3425" t="str">
            <v>16230085</v>
          </cell>
          <cell r="B3425" t="str">
            <v>Closed</v>
          </cell>
          <cell r="C3425" t="str">
            <v>COST-ST RED-AMERICAN COAL</v>
          </cell>
        </row>
        <row r="3426">
          <cell r="A3426" t="str">
            <v>1623008X</v>
          </cell>
          <cell r="B3426" t="str">
            <v>Closed</v>
          </cell>
          <cell r="C3426" t="str">
            <v>THE UNITED COMPANY-RED-DO NOT USE</v>
          </cell>
        </row>
        <row r="3427">
          <cell r="A3427" t="str">
            <v>16230090</v>
          </cell>
          <cell r="B3427" t="str">
            <v>Closed</v>
          </cell>
          <cell r="C3427" t="str">
            <v>COST-ST RED-BUS DEV OF KY</v>
          </cell>
        </row>
        <row r="3428">
          <cell r="A3428" t="str">
            <v>16230095</v>
          </cell>
          <cell r="B3428" t="str">
            <v>Closed</v>
          </cell>
          <cell r="C3428" t="str">
            <v>COST-ST RED-CENTRAL FL PIPELINE</v>
          </cell>
        </row>
        <row r="3429">
          <cell r="A3429" t="str">
            <v>1623009X</v>
          </cell>
          <cell r="B3429" t="str">
            <v>Closed</v>
          </cell>
          <cell r="C3429" t="str">
            <v>TAMPA UNION STATION PRES&amp;R-DO NOT USE</v>
          </cell>
        </row>
        <row r="3430">
          <cell r="A3430" t="str">
            <v>16230100</v>
          </cell>
          <cell r="B3430" t="str">
            <v>Closed</v>
          </cell>
          <cell r="C3430" t="str">
            <v>COST-ST RED-CHURCHILL DOWNS</v>
          </cell>
        </row>
        <row r="3431">
          <cell r="A3431" t="str">
            <v>16230105</v>
          </cell>
          <cell r="B3431" t="str">
            <v>Closed</v>
          </cell>
          <cell r="C3431" t="str">
            <v>COST-ST RED-COTTON EX AUGUSTA</v>
          </cell>
        </row>
        <row r="3432">
          <cell r="A3432" t="str">
            <v>1623010X</v>
          </cell>
          <cell r="B3432" t="str">
            <v>Closed</v>
          </cell>
          <cell r="C3432" t="str">
            <v>PRAXAIR RED-DO NOT USE</v>
          </cell>
        </row>
        <row r="3433">
          <cell r="A3433" t="str">
            <v>16230110</v>
          </cell>
          <cell r="B3433" t="str">
            <v>Closed</v>
          </cell>
          <cell r="C3433" t="str">
            <v>COST-ST RED-DE&amp;OTSEGO</v>
          </cell>
        </row>
        <row r="3434">
          <cell r="A3434" t="str">
            <v>16230115</v>
          </cell>
          <cell r="B3434" t="str">
            <v>Closed</v>
          </cell>
          <cell r="C3434" t="str">
            <v>COST-ST RED-DEV CREDIT CORP</v>
          </cell>
        </row>
        <row r="3435">
          <cell r="A3435" t="str">
            <v>1623011X</v>
          </cell>
          <cell r="B3435" t="str">
            <v>Closed</v>
          </cell>
          <cell r="C3435" t="str">
            <v>WHEELING &amp; LAKE ERIE RWY CO-DO NOT USE</v>
          </cell>
        </row>
        <row r="3436">
          <cell r="A3436" t="str">
            <v>16230120</v>
          </cell>
          <cell r="B3436" t="str">
            <v>Closed</v>
          </cell>
          <cell r="C3436" t="str">
            <v>COST-ST RED-DMI FURNITURE</v>
          </cell>
        </row>
        <row r="3437">
          <cell r="A3437" t="str">
            <v>16230123</v>
          </cell>
          <cell r="B3437" t="str">
            <v>Closed</v>
          </cell>
          <cell r="C3437" t="str">
            <v>COST-ST RED-FIRST AMERICAN RWYS</v>
          </cell>
        </row>
        <row r="3438">
          <cell r="A3438" t="str">
            <v>16230125</v>
          </cell>
          <cell r="B3438" t="str">
            <v>Closed</v>
          </cell>
          <cell r="C3438" t="str">
            <v>COST-ST RED-FLORA MIR CANDY</v>
          </cell>
        </row>
        <row r="3439">
          <cell r="A3439" t="str">
            <v>1623012X</v>
          </cell>
          <cell r="B3439" t="str">
            <v>Closed</v>
          </cell>
          <cell r="C3439" t="str">
            <v>WEATHERLY INV PRTNSP-RED-DO NOT USE</v>
          </cell>
        </row>
        <row r="3440">
          <cell r="A3440" t="str">
            <v>16230130</v>
          </cell>
          <cell r="B3440" t="str">
            <v>Closed</v>
          </cell>
          <cell r="C3440" t="str">
            <v>COST-ST RED-FURNITURE CORP</v>
          </cell>
        </row>
        <row r="3441">
          <cell r="A3441" t="str">
            <v>16230135</v>
          </cell>
          <cell r="B3441" t="str">
            <v>Closed</v>
          </cell>
          <cell r="C3441" t="str">
            <v>COST-ST RED-K&amp;R CORP TRI CTY SCRAP</v>
          </cell>
        </row>
        <row r="3442">
          <cell r="A3442" t="str">
            <v>1623013X</v>
          </cell>
          <cell r="B3442" t="str">
            <v>Closed</v>
          </cell>
          <cell r="C3442" t="str">
            <v>JAMES &amp; RUTH CARROLL-RED-DO NOT USE</v>
          </cell>
        </row>
        <row r="3443">
          <cell r="A3443" t="str">
            <v>16230140</v>
          </cell>
          <cell r="B3443" t="str">
            <v>Closed</v>
          </cell>
          <cell r="C3443" t="str">
            <v>COST-ST RED-LTV CS</v>
          </cell>
        </row>
        <row r="3444">
          <cell r="A3444" t="str">
            <v>16230145</v>
          </cell>
          <cell r="B3444" t="str">
            <v>Closed</v>
          </cell>
          <cell r="C3444" t="str">
            <v>COST-ST RED-PATTERSON MILLING</v>
          </cell>
        </row>
        <row r="3445">
          <cell r="A3445" t="str">
            <v>1623014X</v>
          </cell>
          <cell r="B3445" t="str">
            <v>Closed</v>
          </cell>
          <cell r="C3445" t="str">
            <v>OCTORARO RWY, INC-RED-DO NOT USE</v>
          </cell>
        </row>
        <row r="3446">
          <cell r="A3446" t="str">
            <v>16230150</v>
          </cell>
          <cell r="B3446" t="str">
            <v>Closed</v>
          </cell>
          <cell r="C3446" t="str">
            <v>COST-ST RED-TDX INVEST</v>
          </cell>
        </row>
        <row r="3447">
          <cell r="A3447" t="str">
            <v>16230155</v>
          </cell>
          <cell r="B3447" t="str">
            <v>Closed</v>
          </cell>
          <cell r="C3447" t="str">
            <v>COST-ST RED-TP&amp;W PLEDGED</v>
          </cell>
        </row>
        <row r="3448">
          <cell r="A3448" t="str">
            <v>1623015X</v>
          </cell>
          <cell r="B3448" t="str">
            <v>Closed</v>
          </cell>
          <cell r="C3448" t="str">
            <v>PAUL SCHIFLETT-RED-DO NOT USE</v>
          </cell>
        </row>
        <row r="3449">
          <cell r="A3449" t="str">
            <v>16230160</v>
          </cell>
          <cell r="B3449" t="str">
            <v>Closed</v>
          </cell>
          <cell r="C3449" t="str">
            <v>COST-ST RED-VA IND DEV</v>
          </cell>
        </row>
        <row r="3450">
          <cell r="A3450" t="str">
            <v>16230165</v>
          </cell>
          <cell r="B3450" t="str">
            <v>Closed</v>
          </cell>
          <cell r="C3450" t="str">
            <v>COST INV-ADV RED-ENCOMPASS</v>
          </cell>
        </row>
        <row r="3451">
          <cell r="A3451" t="str">
            <v>16230167</v>
          </cell>
          <cell r="B3451" t="str">
            <v>Closed</v>
          </cell>
          <cell r="C3451" t="str">
            <v>COST INV-RED-RELATED CO</v>
          </cell>
        </row>
        <row r="3452">
          <cell r="A3452" t="str">
            <v>1623016X</v>
          </cell>
          <cell r="B3452" t="str">
            <v>Closed</v>
          </cell>
          <cell r="C3452" t="str">
            <v>GREATR DUNNELLON HIST SOC-DO NOT USE</v>
          </cell>
        </row>
        <row r="3453">
          <cell r="A3453" t="str">
            <v>16230170</v>
          </cell>
          <cell r="B3453" t="str">
            <v>Closed</v>
          </cell>
          <cell r="C3453" t="str">
            <v>COST INV-RED-TRAK CAPTIVE INS</v>
          </cell>
        </row>
        <row r="3454">
          <cell r="A3454" t="str">
            <v>16230175</v>
          </cell>
          <cell r="B3454" t="str">
            <v>Closed</v>
          </cell>
          <cell r="C3454" t="str">
            <v>COST INV-RED-USA</v>
          </cell>
        </row>
        <row r="3455">
          <cell r="A3455" t="str">
            <v>1623017X</v>
          </cell>
          <cell r="B3455" t="str">
            <v>Closed</v>
          </cell>
          <cell r="C3455" t="str">
            <v>DONATELLI, INC RED-DO NOT USE</v>
          </cell>
        </row>
        <row r="3456">
          <cell r="A3456" t="str">
            <v>16230185</v>
          </cell>
          <cell r="B3456" t="str">
            <v>Closed</v>
          </cell>
          <cell r="C3456" t="str">
            <v>COST INV-ST RED-ENCOMPASS</v>
          </cell>
        </row>
        <row r="3457">
          <cell r="A3457" t="str">
            <v>1623018X</v>
          </cell>
          <cell r="B3457" t="str">
            <v>Closed</v>
          </cell>
          <cell r="C3457" t="str">
            <v>COLUMBIA DEVELOPM CORP-R-DO NOT USE</v>
          </cell>
        </row>
        <row r="3458">
          <cell r="A3458" t="str">
            <v>1623019X</v>
          </cell>
          <cell r="B3458" t="str">
            <v>Closed</v>
          </cell>
          <cell r="C3458" t="str">
            <v>RAFEL &amp; MARIA AMADOR-RED-DO NOT USE</v>
          </cell>
        </row>
        <row r="3459">
          <cell r="A3459" t="str">
            <v>16230200</v>
          </cell>
          <cell r="B3459" t="str">
            <v>Closed</v>
          </cell>
          <cell r="C3459" t="str">
            <v>COST INV-RED-ARZOOM.COM</v>
          </cell>
        </row>
        <row r="3460">
          <cell r="A3460" t="str">
            <v>1623020X</v>
          </cell>
          <cell r="B3460" t="str">
            <v>Closed</v>
          </cell>
          <cell r="C3460" t="str">
            <v>PAUL H FREEMAN RED-DO NOT USE</v>
          </cell>
        </row>
        <row r="3461">
          <cell r="A3461" t="str">
            <v>1623021X</v>
          </cell>
          <cell r="B3461" t="str">
            <v>Closed</v>
          </cell>
          <cell r="C3461" t="str">
            <v>JOE A TERRELL-RED-DO NOT USE</v>
          </cell>
        </row>
        <row r="3462">
          <cell r="A3462" t="str">
            <v>1623022X</v>
          </cell>
          <cell r="B3462" t="str">
            <v>Closed</v>
          </cell>
          <cell r="C3462" t="str">
            <v>NEW YORK &amp; LAKE ERIE RR RED-DO NOT USE</v>
          </cell>
        </row>
        <row r="3463">
          <cell r="A3463" t="str">
            <v>1623023X</v>
          </cell>
          <cell r="B3463" t="str">
            <v>Closed</v>
          </cell>
          <cell r="C3463" t="str">
            <v>HOLUB IRON &amp; STEEL CO-RED-DO NOT USE</v>
          </cell>
        </row>
        <row r="3464">
          <cell r="A3464" t="str">
            <v>1623024X</v>
          </cell>
          <cell r="B3464" t="str">
            <v>Closed</v>
          </cell>
          <cell r="C3464" t="str">
            <v>MANUEL GRIMALDO-RED-DO NOT USE</v>
          </cell>
        </row>
        <row r="3465">
          <cell r="A3465" t="str">
            <v>1623025X</v>
          </cell>
          <cell r="B3465" t="str">
            <v>Closed</v>
          </cell>
          <cell r="C3465" t="str">
            <v>TEMCO-REDUCTIONS-DO NOT USE</v>
          </cell>
        </row>
        <row r="3466">
          <cell r="A3466" t="str">
            <v>1623026X</v>
          </cell>
          <cell r="B3466" t="str">
            <v>Closed</v>
          </cell>
          <cell r="C3466" t="str">
            <v>ROGER L&amp;CONNIE C GREEN-RE-DO NOT USE</v>
          </cell>
        </row>
        <row r="3467">
          <cell r="A3467" t="str">
            <v>1623027X</v>
          </cell>
          <cell r="B3467" t="str">
            <v>Closed</v>
          </cell>
          <cell r="C3467" t="str">
            <v>CITY OF MONTGOMERY-RED-DO NOT USE</v>
          </cell>
        </row>
        <row r="3468">
          <cell r="A3468" t="str">
            <v>1623028X</v>
          </cell>
          <cell r="B3468" t="str">
            <v>Closed</v>
          </cell>
          <cell r="C3468" t="str">
            <v>HARDAWAY CO-RED-DO NOT USE</v>
          </cell>
        </row>
        <row r="3469">
          <cell r="A3469" t="str">
            <v>1623029X</v>
          </cell>
          <cell r="B3469" t="str">
            <v>Closed</v>
          </cell>
          <cell r="C3469" t="str">
            <v>YU BROTHERS, INC-RED-DO NOT USE</v>
          </cell>
        </row>
        <row r="3470">
          <cell r="A3470" t="str">
            <v>1623030X</v>
          </cell>
          <cell r="B3470" t="str">
            <v>Closed</v>
          </cell>
          <cell r="C3470" t="str">
            <v>F V ASSET HOLDINGS, INC-R-DO NOT USE</v>
          </cell>
        </row>
        <row r="3471">
          <cell r="A3471" t="str">
            <v>1623031X</v>
          </cell>
          <cell r="B3471" t="str">
            <v>Closed</v>
          </cell>
          <cell r="C3471" t="str">
            <v>PANTHER HOLLOW CORP-RED-DO NOT USE</v>
          </cell>
        </row>
        <row r="3472">
          <cell r="A3472" t="str">
            <v>1623032X</v>
          </cell>
          <cell r="B3472" t="str">
            <v>Closed</v>
          </cell>
          <cell r="C3472" t="str">
            <v>ROCHESTER&amp;SOUTHRN RR-RED-DO NOT USE</v>
          </cell>
        </row>
        <row r="3473">
          <cell r="A3473" t="str">
            <v>1623033X</v>
          </cell>
          <cell r="B3473" t="str">
            <v>Closed</v>
          </cell>
          <cell r="C3473" t="str">
            <v>RIVER CITY DEVELOPERS-RED-DO NOT USE</v>
          </cell>
        </row>
        <row r="3474">
          <cell r="A3474" t="str">
            <v>1623034X</v>
          </cell>
          <cell r="B3474" t="str">
            <v>Closed</v>
          </cell>
          <cell r="C3474" t="str">
            <v>NC DEPT OF TRANSP-RED-DO NOT USE</v>
          </cell>
        </row>
        <row r="3475">
          <cell r="A3475" t="str">
            <v>1623035X</v>
          </cell>
          <cell r="B3475" t="str">
            <v>Closed</v>
          </cell>
          <cell r="C3475" t="str">
            <v>HOOKER ATLANTA CORP-RED-DO NOT USE</v>
          </cell>
        </row>
        <row r="3476">
          <cell r="A3476" t="str">
            <v>1623036X</v>
          </cell>
          <cell r="B3476" t="str">
            <v>Closed</v>
          </cell>
          <cell r="C3476" t="str">
            <v>TUSCOLA&amp;SAGINAW BAY RWY-DO NOT USE</v>
          </cell>
        </row>
        <row r="3477">
          <cell r="A3477" t="str">
            <v>1623037X</v>
          </cell>
          <cell r="B3477" t="str">
            <v>Closed</v>
          </cell>
          <cell r="C3477" t="str">
            <v>LINCOLN INDUSTRIES-RED-DO NOT USE</v>
          </cell>
        </row>
        <row r="3478">
          <cell r="A3478" t="str">
            <v>1623038X</v>
          </cell>
          <cell r="B3478" t="str">
            <v>Closed</v>
          </cell>
          <cell r="C3478" t="str">
            <v>FOUR STEEL COPR-RED-DO NOT USE</v>
          </cell>
        </row>
        <row r="3479">
          <cell r="A3479" t="str">
            <v>1623039X</v>
          </cell>
          <cell r="B3479" t="str">
            <v>Closed</v>
          </cell>
          <cell r="C3479" t="str">
            <v>BUFFALO&amp;PITTSBURG-12/20/93-DO NOT USE</v>
          </cell>
        </row>
        <row r="3480">
          <cell r="A3480" t="str">
            <v>1623040X</v>
          </cell>
          <cell r="B3480" t="str">
            <v>Closed</v>
          </cell>
          <cell r="C3480" t="str">
            <v>SEMINOLE GULF RWY-RED-DO NOT USE</v>
          </cell>
        </row>
        <row r="3481">
          <cell r="A3481" t="str">
            <v>1623041X</v>
          </cell>
          <cell r="B3481" t="str">
            <v>Closed</v>
          </cell>
          <cell r="C3481" t="str">
            <v>BUSH STREET-LLC-RED-DO NOT USE</v>
          </cell>
        </row>
        <row r="3482">
          <cell r="A3482" t="str">
            <v>1623042X</v>
          </cell>
          <cell r="B3482" t="str">
            <v>Closed</v>
          </cell>
          <cell r="C3482" t="str">
            <v>ASPHALT SERVICES INC-RED-DO NOT USE</v>
          </cell>
        </row>
        <row r="3483">
          <cell r="A3483" t="str">
            <v>1623043X</v>
          </cell>
          <cell r="B3483" t="str">
            <v>Closed</v>
          </cell>
          <cell r="C3483" t="str">
            <v>DOME PARKING 9/30/94-RED-DO NOT USE</v>
          </cell>
        </row>
        <row r="3484">
          <cell r="A3484" t="str">
            <v>1623044X</v>
          </cell>
          <cell r="B3484" t="str">
            <v>Closed</v>
          </cell>
          <cell r="C3484" t="str">
            <v>SUBURBAN PARK LLC-RED-DO NOT USE</v>
          </cell>
        </row>
        <row r="3485">
          <cell r="A3485" t="str">
            <v>1623045X</v>
          </cell>
          <cell r="B3485" t="str">
            <v>Closed</v>
          </cell>
          <cell r="C3485" t="str">
            <v>BUSH STREET LLC-RED 1-DO NOT USE</v>
          </cell>
        </row>
        <row r="3486">
          <cell r="A3486" t="str">
            <v>1623046X</v>
          </cell>
          <cell r="B3486" t="str">
            <v>Closed</v>
          </cell>
          <cell r="C3486" t="str">
            <v>MRS RENEE EVER WARREN-RE-DO NOT USE</v>
          </cell>
        </row>
        <row r="3487">
          <cell r="A3487" t="str">
            <v>1623047X</v>
          </cell>
          <cell r="B3487" t="str">
            <v>Closed</v>
          </cell>
          <cell r="C3487" t="str">
            <v>FLORIDA DOT-SOUTH FL-RED-DO NOT USE</v>
          </cell>
        </row>
        <row r="3488">
          <cell r="A3488" t="str">
            <v>1623048X</v>
          </cell>
          <cell r="B3488" t="str">
            <v>Closed</v>
          </cell>
          <cell r="C3488" t="str">
            <v>CONRAIL NOTIE-REDUCTIONS-DO NOT USE</v>
          </cell>
        </row>
        <row r="3489">
          <cell r="A3489" t="str">
            <v>1623049X</v>
          </cell>
          <cell r="B3489" t="str">
            <v>Closed</v>
          </cell>
          <cell r="C3489" t="str">
            <v>NAVACOR CHEMICAL LTD-RED-DO NOT USE</v>
          </cell>
        </row>
        <row r="3490">
          <cell r="A3490" t="str">
            <v>1623050X</v>
          </cell>
          <cell r="B3490" t="str">
            <v>Closed</v>
          </cell>
          <cell r="C3490" t="str">
            <v>PINAFORE DEV LIMITED-RED-DO NOT USE</v>
          </cell>
        </row>
        <row r="3491">
          <cell r="A3491" t="str">
            <v>1623051X</v>
          </cell>
          <cell r="B3491" t="str">
            <v>Closed</v>
          </cell>
          <cell r="C3491" t="str">
            <v>WALKER POWERS-RED-DO NOT USE</v>
          </cell>
        </row>
        <row r="3492">
          <cell r="A3492" t="str">
            <v>1623052X</v>
          </cell>
          <cell r="B3492" t="str">
            <v>Closed</v>
          </cell>
          <cell r="C3492" t="str">
            <v>ADV CSS&amp;SB-10 LOCO-C&amp;O CSA3-DO NOT USE</v>
          </cell>
        </row>
        <row r="3493">
          <cell r="A3493" t="str">
            <v>1623053X</v>
          </cell>
          <cell r="B3493" t="str">
            <v>Closed</v>
          </cell>
          <cell r="C3493" t="str">
            <v>AES THAMES-PELLITIZER-REDN-DO NOT USE</v>
          </cell>
        </row>
        <row r="3494">
          <cell r="A3494" t="str">
            <v>1623054X</v>
          </cell>
          <cell r="B3494" t="str">
            <v>Closed</v>
          </cell>
          <cell r="C3494" t="str">
            <v>RES FOR LOSS-NOTES-RED-DO NOT USE</v>
          </cell>
        </row>
        <row r="3495">
          <cell r="A3495" t="str">
            <v>1623055X</v>
          </cell>
          <cell r="B3495" t="str">
            <v>Closed</v>
          </cell>
          <cell r="C3495" t="str">
            <v>FRED GODLEY-RED (USE 16230050)</v>
          </cell>
        </row>
        <row r="3496">
          <cell r="A3496" t="str">
            <v>1623056X</v>
          </cell>
          <cell r="B3496" t="str">
            <v>Closed</v>
          </cell>
          <cell r="C3496" t="str">
            <v>COST INV-ST RED-ENCOMPASS (USE 16230185)</v>
          </cell>
        </row>
        <row r="3497">
          <cell r="A3497" t="str">
            <v>1623057X</v>
          </cell>
          <cell r="B3497" t="str">
            <v>Closed</v>
          </cell>
          <cell r="C3497" t="str">
            <v>COST-OTH RED-IOWA INTERSTATE RR PREF</v>
          </cell>
        </row>
        <row r="3498">
          <cell r="A3498" t="str">
            <v>16235010</v>
          </cell>
          <cell r="B3498" t="str">
            <v>Closed</v>
          </cell>
          <cell r="C3498" t="str">
            <v>COST AFF-ST RED-CSX CORP CS</v>
          </cell>
        </row>
        <row r="3499">
          <cell r="A3499" t="str">
            <v>16235015</v>
          </cell>
          <cell r="B3499" t="str">
            <v>Closed</v>
          </cell>
          <cell r="C3499" t="str">
            <v>COST AFF-ADV RED-AKRON&amp;BARBER</v>
          </cell>
        </row>
        <row r="3500">
          <cell r="A3500" t="str">
            <v>1623501X</v>
          </cell>
          <cell r="B3500" t="str">
            <v>Closed</v>
          </cell>
          <cell r="C3500" t="str">
            <v>ST-BELT RWY CO OF CHICA-DO NOT USE</v>
          </cell>
        </row>
        <row r="3501">
          <cell r="A3501" t="str">
            <v>16235020</v>
          </cell>
          <cell r="B3501" t="str">
            <v>Closed</v>
          </cell>
          <cell r="C3501" t="str">
            <v>COST AFF-ADV RED-BEAVER ST</v>
          </cell>
        </row>
        <row r="3502">
          <cell r="A3502" t="str">
            <v>16235025</v>
          </cell>
          <cell r="B3502" t="str">
            <v>Closed</v>
          </cell>
          <cell r="C3502" t="str">
            <v>COST AFF-ADV RED-BIDS</v>
          </cell>
        </row>
        <row r="3503">
          <cell r="A3503" t="str">
            <v>1623502X</v>
          </cell>
          <cell r="B3503" t="str">
            <v>Closed</v>
          </cell>
          <cell r="C3503" t="str">
            <v>ST-CENT TRF RWY &amp; STG-DO NOT USE</v>
          </cell>
        </row>
        <row r="3504">
          <cell r="A3504" t="str">
            <v>16235030</v>
          </cell>
          <cell r="B3504" t="str">
            <v>Closed</v>
          </cell>
          <cell r="C3504" t="str">
            <v>COST AFF-ADV RED-CENT TRANS R&amp;S</v>
          </cell>
        </row>
        <row r="3505">
          <cell r="A3505" t="str">
            <v>16235035</v>
          </cell>
          <cell r="B3505" t="str">
            <v>Closed</v>
          </cell>
          <cell r="C3505" t="str">
            <v>COST AFF-ADV RED-CONRAIL</v>
          </cell>
        </row>
        <row r="3506">
          <cell r="A3506" t="str">
            <v>16235037</v>
          </cell>
          <cell r="B3506" t="str">
            <v>Closed</v>
          </cell>
          <cell r="C3506" t="str">
            <v>COST AFF-ADV RED-FIBERNETWORKS</v>
          </cell>
        </row>
        <row r="3507">
          <cell r="A3507" t="str">
            <v>16235038</v>
          </cell>
          <cell r="B3507" t="str">
            <v>Closed</v>
          </cell>
          <cell r="C3507" t="str">
            <v>COST AFF-ADV RED-HELM CHESAPEAKE</v>
          </cell>
        </row>
        <row r="3508">
          <cell r="A3508" t="str">
            <v>1623503X</v>
          </cell>
          <cell r="B3508" t="str">
            <v>Closed</v>
          </cell>
          <cell r="C3508" t="str">
            <v>ST-WOODSTOCK&amp;BLOCKTON-DO NOT USE</v>
          </cell>
        </row>
        <row r="3509">
          <cell r="A3509" t="str">
            <v>16235040</v>
          </cell>
          <cell r="B3509" t="str">
            <v>Closed</v>
          </cell>
          <cell r="C3509" t="str">
            <v>COST AFF-ADV RED-DOUBLE ST</v>
          </cell>
        </row>
        <row r="3510">
          <cell r="A3510" t="str">
            <v>16235045</v>
          </cell>
          <cell r="B3510" t="str">
            <v>Closed</v>
          </cell>
          <cell r="C3510" t="str">
            <v>COST AFF-ADV RED-PADUCAH&amp;IL</v>
          </cell>
        </row>
        <row r="3511">
          <cell r="A3511" t="str">
            <v>1623504X</v>
          </cell>
          <cell r="B3511" t="str">
            <v>Closed</v>
          </cell>
          <cell r="C3511" t="str">
            <v>CHATHAM TERM CO RED-DO NOT USE</v>
          </cell>
        </row>
        <row r="3512">
          <cell r="A3512" t="str">
            <v>16235050</v>
          </cell>
          <cell r="B3512" t="str">
            <v>Closed</v>
          </cell>
          <cell r="C3512" t="str">
            <v>COST AFF-ADV RED-TDSI</v>
          </cell>
        </row>
        <row r="3513">
          <cell r="A3513" t="str">
            <v>16235055</v>
          </cell>
          <cell r="B3513" t="str">
            <v>Open</v>
          </cell>
          <cell r="C3513" t="str">
            <v>COST AFF-ADV RED-TERM RR ST LOUIS</v>
          </cell>
        </row>
        <row r="3514">
          <cell r="A3514" t="str">
            <v>1623505X</v>
          </cell>
          <cell r="B3514" t="str">
            <v>Closed</v>
          </cell>
          <cell r="C3514" t="str">
            <v>AKRON&amp;BARBERTON BELT RR-DO NOT USE</v>
          </cell>
        </row>
        <row r="3515">
          <cell r="A3515" t="str">
            <v>16235060</v>
          </cell>
          <cell r="B3515" t="str">
            <v>Closed</v>
          </cell>
          <cell r="C3515" t="str">
            <v>COST AFF-ADV RED-WINCH&amp;WEST</v>
          </cell>
        </row>
        <row r="3516">
          <cell r="A3516" t="str">
            <v>16235065</v>
          </cell>
          <cell r="B3516" t="str">
            <v>Closed</v>
          </cell>
          <cell r="C3516" t="str">
            <v>COST AFF-ADV RED-WINSTON SALEM</v>
          </cell>
        </row>
        <row r="3517">
          <cell r="A3517" t="str">
            <v>1623506X</v>
          </cell>
          <cell r="B3517" t="str">
            <v>Closed</v>
          </cell>
          <cell r="C3517" t="str">
            <v>BEAVER ST TOWER RED-DO NOT USE</v>
          </cell>
        </row>
        <row r="3518">
          <cell r="A3518" t="str">
            <v>16235070</v>
          </cell>
          <cell r="B3518" t="str">
            <v>Closed</v>
          </cell>
          <cell r="C3518" t="str">
            <v>COST AFF-NOTE RED-TRAILER TRAIN</v>
          </cell>
        </row>
        <row r="3519">
          <cell r="A3519" t="str">
            <v>16235072</v>
          </cell>
          <cell r="B3519" t="str">
            <v>Closed</v>
          </cell>
          <cell r="C3519" t="str">
            <v>COST AFF-BOND RED-WASH &amp; FRANKLIN</v>
          </cell>
        </row>
        <row r="3520">
          <cell r="A3520" t="str">
            <v>16235075</v>
          </cell>
          <cell r="B3520" t="str">
            <v>Closed</v>
          </cell>
          <cell r="C3520" t="str">
            <v>COST AFF-ST RED-AUGUSTA&amp;SUMMER</v>
          </cell>
        </row>
        <row r="3521">
          <cell r="A3521" t="str">
            <v>1623507X</v>
          </cell>
          <cell r="B3521" t="str">
            <v>Closed</v>
          </cell>
          <cell r="C3521" t="str">
            <v>NICH FAYETTE&amp;GREENBRIER-DO NOT USE</v>
          </cell>
        </row>
        <row r="3522">
          <cell r="A3522" t="str">
            <v>16235080</v>
          </cell>
          <cell r="B3522" t="str">
            <v>Closed</v>
          </cell>
          <cell r="C3522" t="str">
            <v>COST AFF-ST RED-BELT RY CHICAGO</v>
          </cell>
        </row>
        <row r="3523">
          <cell r="A3523" t="str">
            <v>16235085</v>
          </cell>
          <cell r="B3523" t="str">
            <v>Closed</v>
          </cell>
          <cell r="C3523" t="str">
            <v>COST AFF-ST RED-CENT RR SC</v>
          </cell>
        </row>
        <row r="3524">
          <cell r="A3524" t="str">
            <v>1623508X</v>
          </cell>
          <cell r="B3524" t="str">
            <v>Closed</v>
          </cell>
          <cell r="C3524" t="str">
            <v>PADUCAH &amp; IL RR CO UNP-DO NOT USE</v>
          </cell>
        </row>
        <row r="3525">
          <cell r="A3525" t="str">
            <v>16235090</v>
          </cell>
          <cell r="B3525" t="str">
            <v>Closed</v>
          </cell>
          <cell r="C3525" t="str">
            <v>COST AFF-ST RED-CENTRAL TRF R&amp;S</v>
          </cell>
        </row>
        <row r="3526">
          <cell r="A3526" t="str">
            <v>16235095</v>
          </cell>
          <cell r="B3526" t="str">
            <v>Closed</v>
          </cell>
          <cell r="C3526" t="str">
            <v>COST AFF-ST RED-CHATHAM TERM</v>
          </cell>
        </row>
        <row r="3527">
          <cell r="A3527" t="str">
            <v>16235097</v>
          </cell>
          <cell r="B3527" t="str">
            <v>Closed</v>
          </cell>
          <cell r="C3527" t="str">
            <v>COST AFF-ST RED-DOCP ACQUISITION LLC</v>
          </cell>
        </row>
        <row r="3528">
          <cell r="A3528" t="str">
            <v>1623509X</v>
          </cell>
          <cell r="B3528" t="str">
            <v>Closed</v>
          </cell>
          <cell r="C3528" t="str">
            <v>NEW ORLEANS RIVERCNTR-RE-DO NOT USE</v>
          </cell>
        </row>
        <row r="3529">
          <cell r="A3529" t="str">
            <v>16235100</v>
          </cell>
          <cell r="B3529" t="str">
            <v>Closed</v>
          </cell>
          <cell r="C3529" t="str">
            <v>COST AFF-ST RED-GREEN REAL EST</v>
          </cell>
        </row>
        <row r="3530">
          <cell r="A3530" t="str">
            <v>16235105</v>
          </cell>
          <cell r="B3530" t="str">
            <v>Closed</v>
          </cell>
          <cell r="C3530" t="str">
            <v>COST AFF-ST RED-LAKEFRT DOCK</v>
          </cell>
        </row>
        <row r="3531">
          <cell r="A3531" t="str">
            <v>1623510X</v>
          </cell>
          <cell r="B3531" t="str">
            <v>Closed</v>
          </cell>
          <cell r="C3531" t="str">
            <v>INTERNATL RIVERCENTER-RE-DO NOT USE</v>
          </cell>
        </row>
        <row r="3532">
          <cell r="A3532" t="str">
            <v>16235110</v>
          </cell>
          <cell r="B3532" t="str">
            <v>Closed</v>
          </cell>
          <cell r="C3532" t="str">
            <v>COST AFF-ST RED-NORFOLK&amp;PORTS PL</v>
          </cell>
        </row>
        <row r="3533">
          <cell r="A3533" t="str">
            <v>16235115</v>
          </cell>
          <cell r="B3533" t="str">
            <v>Closed</v>
          </cell>
          <cell r="C3533" t="str">
            <v>COST AFF-ST RED-NORFOLK&amp;PORTS UNPL</v>
          </cell>
        </row>
        <row r="3534">
          <cell r="A3534" t="str">
            <v>1623511X</v>
          </cell>
          <cell r="B3534" t="str">
            <v>Closed</v>
          </cell>
          <cell r="C3534" t="str">
            <v>CHATHAM TERM CO-RED-DO NOT USE</v>
          </cell>
        </row>
        <row r="3535">
          <cell r="A3535" t="str">
            <v>16235120</v>
          </cell>
          <cell r="B3535" t="str">
            <v>Closed</v>
          </cell>
          <cell r="C3535" t="str">
            <v>COST AFF-ST RED-SL IBERICA</v>
          </cell>
        </row>
        <row r="3536">
          <cell r="A3536" t="str">
            <v>16235123</v>
          </cell>
          <cell r="B3536" t="str">
            <v>Closed</v>
          </cell>
          <cell r="C3536" t="str">
            <v>COST AFF-ST RED-SHP LLC</v>
          </cell>
        </row>
        <row r="3537">
          <cell r="A3537" t="str">
            <v>16235124</v>
          </cell>
          <cell r="B3537" t="str">
            <v>Open</v>
          </cell>
          <cell r="C3537" t="str">
            <v>COST AFF-ST RED-SHVP LLC</v>
          </cell>
        </row>
        <row r="3538">
          <cell r="A3538" t="str">
            <v>16235125</v>
          </cell>
          <cell r="B3538" t="str">
            <v>Closed</v>
          </cell>
          <cell r="C3538" t="str">
            <v>COST AFF-ST RED-TERM RR ST LOU UNPL</v>
          </cell>
        </row>
        <row r="3539">
          <cell r="A3539" t="str">
            <v>1623512X</v>
          </cell>
          <cell r="B3539" t="str">
            <v>Closed</v>
          </cell>
          <cell r="C3539" t="str">
            <v>INTERMODL PROD CHG REC-19-DO NOT USE</v>
          </cell>
        </row>
        <row r="3540">
          <cell r="A3540" t="str">
            <v>16235130</v>
          </cell>
          <cell r="B3540" t="str">
            <v>Closed</v>
          </cell>
          <cell r="C3540" t="str">
            <v>COST AFF-ST RED-TRAILER TRAIN</v>
          </cell>
        </row>
        <row r="3541">
          <cell r="A3541" t="str">
            <v>16235135</v>
          </cell>
          <cell r="B3541" t="str">
            <v>Closed</v>
          </cell>
          <cell r="C3541" t="str">
            <v>COST AFF-ST RED-WESJAX DEV</v>
          </cell>
        </row>
        <row r="3542">
          <cell r="A3542" t="str">
            <v>1623513X</v>
          </cell>
          <cell r="B3542" t="str">
            <v>Closed</v>
          </cell>
          <cell r="C3542" t="str">
            <v>RES FOR IMP VAL-TERM COS-198-DO NOT USE</v>
          </cell>
        </row>
        <row r="3543">
          <cell r="A3543" t="str">
            <v>16235140</v>
          </cell>
          <cell r="B3543" t="str">
            <v>Closed</v>
          </cell>
          <cell r="C3543" t="str">
            <v>COST AFF-ST RED-WOODST&amp;BLOC</v>
          </cell>
        </row>
        <row r="3544">
          <cell r="A3544" t="str">
            <v>16235145</v>
          </cell>
          <cell r="B3544" t="str">
            <v>Closed</v>
          </cell>
          <cell r="C3544" t="str">
            <v>COST AFFIL-RED-HELM ATL NOTE</v>
          </cell>
        </row>
        <row r="3545">
          <cell r="A3545" t="str">
            <v>1623514X</v>
          </cell>
          <cell r="B3545" t="str">
            <v>Closed</v>
          </cell>
          <cell r="C3545" t="str">
            <v>TRAILER TRAIN - RED-DO NOT USE</v>
          </cell>
        </row>
        <row r="3546">
          <cell r="A3546" t="str">
            <v>16235150</v>
          </cell>
          <cell r="B3546" t="str">
            <v>Closed</v>
          </cell>
          <cell r="C3546" t="str">
            <v>COST AFFIL-RED-CSX TECH</v>
          </cell>
        </row>
        <row r="3547">
          <cell r="A3547" t="str">
            <v>16235155</v>
          </cell>
          <cell r="B3547" t="str">
            <v>Closed</v>
          </cell>
          <cell r="C3547" t="str">
            <v>COST AFFIL-RED-CSX CORP</v>
          </cell>
        </row>
        <row r="3548">
          <cell r="A3548" t="str">
            <v>1623515X</v>
          </cell>
          <cell r="B3548" t="str">
            <v>Closed</v>
          </cell>
          <cell r="C3548" t="str">
            <v>NF&amp;G RWY CO-CONS ADV-100% C&amp;-DO NOT USE</v>
          </cell>
        </row>
        <row r="3549">
          <cell r="A3549" t="str">
            <v>1623516X</v>
          </cell>
          <cell r="B3549" t="str">
            <v>Closed</v>
          </cell>
          <cell r="C3549" t="str">
            <v>NF&amp;G RWY CO-CONS ADV-50% CON-DO NOT USE</v>
          </cell>
        </row>
        <row r="3550">
          <cell r="A3550" t="str">
            <v>1623517X</v>
          </cell>
          <cell r="B3550" t="str">
            <v>Closed</v>
          </cell>
          <cell r="C3550" t="str">
            <v>RES FOR IMP VAL-NFG-RED-DO NOT USE</v>
          </cell>
        </row>
        <row r="3551">
          <cell r="A3551" t="str">
            <v>1623518X</v>
          </cell>
          <cell r="B3551" t="str">
            <v>Closed</v>
          </cell>
          <cell r="C3551" t="str">
            <v>HELM-ATLANTIC ASSOC-RED-DO NOT USE</v>
          </cell>
        </row>
        <row r="3552">
          <cell r="A3552" t="str">
            <v>1623519X</v>
          </cell>
          <cell r="B3552" t="str">
            <v>Closed</v>
          </cell>
          <cell r="C3552" t="str">
            <v>HOOKER ATLANTA 7 CORP-RED-DO NOT USE</v>
          </cell>
        </row>
        <row r="3553">
          <cell r="A3553" t="str">
            <v>1623520X</v>
          </cell>
          <cell r="B3553" t="str">
            <v>Closed</v>
          </cell>
          <cell r="C3553" t="str">
            <v>NORFOLK&amp;PORTS BELTLIN (USE 16235115)</v>
          </cell>
        </row>
        <row r="3554">
          <cell r="A3554" t="str">
            <v>1623521X</v>
          </cell>
          <cell r="B3554" t="str">
            <v>Closed</v>
          </cell>
          <cell r="C3554" t="str">
            <v>TERM RR ASSN ST LOU-4112 S (USE 16235125)</v>
          </cell>
        </row>
        <row r="3555">
          <cell r="A3555" t="str">
            <v>16240025</v>
          </cell>
          <cell r="B3555" t="str">
            <v>Closed</v>
          </cell>
          <cell r="C3555" t="str">
            <v>COST-UNAMORT DISC-NOTE-AMR TOWER RENTAL</v>
          </cell>
        </row>
        <row r="3556">
          <cell r="A3556" t="str">
            <v>16300001</v>
          </cell>
          <cell r="B3556" t="str">
            <v>Closed</v>
          </cell>
          <cell r="C3556" t="str">
            <v>NC EQUITY-BB-ACL LLC</v>
          </cell>
        </row>
        <row r="3557">
          <cell r="A3557" t="str">
            <v>16320001</v>
          </cell>
          <cell r="B3557" t="str">
            <v>Closed</v>
          </cell>
          <cell r="C3557" t="str">
            <v>NC EQUITY-EQ EARN-ACL LLC</v>
          </cell>
        </row>
        <row r="3558">
          <cell r="A3558" t="str">
            <v>16330001</v>
          </cell>
          <cell r="B3558" t="str">
            <v>Closed</v>
          </cell>
          <cell r="C3558" t="str">
            <v>NC EQUITY-ADD-ACL LLC</v>
          </cell>
        </row>
        <row r="3559">
          <cell r="A3559" t="str">
            <v>16340001</v>
          </cell>
          <cell r="B3559" t="str">
            <v>Closed</v>
          </cell>
          <cell r="C3559" t="str">
            <v>NC EQUITY-DIV-ACL LLC</v>
          </cell>
        </row>
        <row r="3560">
          <cell r="A3560" t="str">
            <v>16350001</v>
          </cell>
          <cell r="B3560" t="str">
            <v>Closed</v>
          </cell>
          <cell r="C3560" t="str">
            <v>NC EQUITY-RED-ACL LLC</v>
          </cell>
        </row>
        <row r="3561">
          <cell r="A3561" t="str">
            <v>16410010</v>
          </cell>
          <cell r="B3561" t="str">
            <v>Open</v>
          </cell>
          <cell r="C3561" t="str">
            <v>NC EQUITY-ST BB-CLLC</v>
          </cell>
        </row>
        <row r="3562">
          <cell r="A3562" t="str">
            <v>1641001X</v>
          </cell>
          <cell r="B3562" t="str">
            <v>Closed</v>
          </cell>
          <cell r="C3562" t="str">
            <v>INV IN SUB-BB-CLLC (USE 16410010)</v>
          </cell>
        </row>
        <row r="3563">
          <cell r="A3563" t="str">
            <v>1641002X</v>
          </cell>
          <cell r="B3563" t="str">
            <v>Closed</v>
          </cell>
          <cell r="C3563" t="str">
            <v>INV IN SUB-BB-CRR HOLD LLC (USE 16410010)</v>
          </cell>
        </row>
        <row r="3564">
          <cell r="A3564" t="str">
            <v>16420010</v>
          </cell>
          <cell r="B3564" t="str">
            <v>Open</v>
          </cell>
          <cell r="C3564" t="str">
            <v>NC EQUITY-EQ EARN-CLLC</v>
          </cell>
        </row>
        <row r="3565">
          <cell r="A3565" t="str">
            <v>1642001X</v>
          </cell>
          <cell r="B3565" t="str">
            <v>Closed</v>
          </cell>
          <cell r="C3565" t="str">
            <v>INV IN SUB-EQ-INC-CLLC (USE 1642010)</v>
          </cell>
        </row>
        <row r="3566">
          <cell r="A3566" t="str">
            <v>1642002X</v>
          </cell>
          <cell r="B3566" t="str">
            <v>Closed</v>
          </cell>
          <cell r="C3566" t="str">
            <v>NC EQUITY-EQ INC-CRR HOLD (USE 16420010)</v>
          </cell>
        </row>
        <row r="3567">
          <cell r="A3567" t="str">
            <v>16430010</v>
          </cell>
          <cell r="B3567" t="str">
            <v>Open</v>
          </cell>
          <cell r="C3567" t="str">
            <v>NC EQUITY-ADD-CLLC</v>
          </cell>
        </row>
        <row r="3568">
          <cell r="A3568" t="str">
            <v>1643001X</v>
          </cell>
          <cell r="B3568" t="str">
            <v>Closed</v>
          </cell>
          <cell r="C3568" t="str">
            <v>INV IN SUB-ADD-CLLC (USE 16430010)</v>
          </cell>
        </row>
        <row r="3569">
          <cell r="A3569" t="str">
            <v>1643002X</v>
          </cell>
          <cell r="B3569" t="str">
            <v>Closed</v>
          </cell>
          <cell r="C3569" t="str">
            <v>INV IN SUB-ADD-CRR HOLD LLC (USE 16430010)</v>
          </cell>
        </row>
        <row r="3570">
          <cell r="A3570" t="str">
            <v>16440010</v>
          </cell>
          <cell r="B3570" t="str">
            <v>Closed</v>
          </cell>
          <cell r="C3570" t="str">
            <v>NC EQUITY-DIV-CLLC</v>
          </cell>
        </row>
        <row r="3571">
          <cell r="A3571" t="str">
            <v>1644001X</v>
          </cell>
          <cell r="B3571" t="str">
            <v>Closed</v>
          </cell>
          <cell r="C3571" t="str">
            <v>INV IN SUB-EQ-INC-CLLC (USE 16440010)</v>
          </cell>
        </row>
        <row r="3572">
          <cell r="A3572" t="str">
            <v>16450010</v>
          </cell>
          <cell r="B3572" t="str">
            <v>Open</v>
          </cell>
          <cell r="C3572" t="str">
            <v>NC EQUITY-RED-CLLC</v>
          </cell>
        </row>
        <row r="3573">
          <cell r="A3573" t="str">
            <v>1645001X</v>
          </cell>
          <cell r="B3573" t="str">
            <v>Closed</v>
          </cell>
          <cell r="C3573" t="str">
            <v>INV IN SUB-RED-CLLC (USE 16450010)</v>
          </cell>
        </row>
        <row r="3574">
          <cell r="A3574" t="str">
            <v>1645002X</v>
          </cell>
          <cell r="B3574" t="str">
            <v>Closed</v>
          </cell>
          <cell r="C3574" t="str">
            <v>INV IN SUB-RED-CLLC (USE 16450010)</v>
          </cell>
        </row>
        <row r="3575">
          <cell r="A3575" t="str">
            <v>1645003X</v>
          </cell>
          <cell r="B3575" t="str">
            <v>Closed</v>
          </cell>
          <cell r="C3575" t="str">
            <v>INV IN SUB-RED-CRR HOLD LLC (USE 16450010)</v>
          </cell>
        </row>
        <row r="3576">
          <cell r="A3576" t="str">
            <v>16460010</v>
          </cell>
          <cell r="B3576" t="str">
            <v>Open</v>
          </cell>
          <cell r="C3576" t="str">
            <v>NC EQUITY-SPEC PUR ACCT-CLLC-BEG</v>
          </cell>
        </row>
        <row r="3577">
          <cell r="A3577" t="str">
            <v>16460015</v>
          </cell>
          <cell r="B3577" t="str">
            <v>Closed</v>
          </cell>
          <cell r="C3577" t="str">
            <v>NC EQUITY-SPEC PUR ACCT-CLLC-ADDS</v>
          </cell>
        </row>
        <row r="3578">
          <cell r="A3578" t="str">
            <v>16460020</v>
          </cell>
          <cell r="B3578" t="str">
            <v>Open</v>
          </cell>
          <cell r="C3578" t="str">
            <v>NC EQUITY-SPEC PUR ACCT-CLLC-RED</v>
          </cell>
        </row>
        <row r="3579">
          <cell r="A3579" t="str">
            <v>16470010</v>
          </cell>
          <cell r="B3579" t="str">
            <v>Closed</v>
          </cell>
          <cell r="C3579" t="str">
            <v>NC EQUITY-SPEC PUR ACCT AMORT-CLLC-BEG</v>
          </cell>
        </row>
        <row r="3580">
          <cell r="A3580" t="str">
            <v>16470015</v>
          </cell>
          <cell r="B3580" t="str">
            <v>Closed</v>
          </cell>
          <cell r="C3580" t="str">
            <v>NC EQUITY-SPEC PUR ACCT AMORT-CLLC-ADDS</v>
          </cell>
        </row>
        <row r="3581">
          <cell r="A3581" t="str">
            <v>16470020</v>
          </cell>
          <cell r="B3581" t="str">
            <v>Closed</v>
          </cell>
          <cell r="C3581" t="str">
            <v>NC EQUITY-SPEC PUR ACCT AMORT-CLLC-REDS</v>
          </cell>
        </row>
        <row r="3582">
          <cell r="A3582" t="str">
            <v>17010005</v>
          </cell>
          <cell r="B3582" t="str">
            <v>Closed</v>
          </cell>
          <cell r="C3582" t="str">
            <v>LT ADV AFFIL-BB-ACLC</v>
          </cell>
        </row>
        <row r="3583">
          <cell r="A3583" t="str">
            <v>17010010</v>
          </cell>
          <cell r="B3583" t="str">
            <v>Open</v>
          </cell>
          <cell r="C3583" t="str">
            <v>LT ADV AFFIL-BB-CBUS</v>
          </cell>
        </row>
        <row r="3584">
          <cell r="A3584" t="str">
            <v>17010011</v>
          </cell>
          <cell r="B3584" t="str">
            <v>Closed</v>
          </cell>
          <cell r="C3584" t="str">
            <v>LT ADV AFFIL-BB-CCP</v>
          </cell>
        </row>
        <row r="3585">
          <cell r="A3585" t="str">
            <v>17010012</v>
          </cell>
          <cell r="B3585" t="str">
            <v>Closed</v>
          </cell>
          <cell r="C3585" t="str">
            <v>LT ADV AFFIL-BB-CCS</v>
          </cell>
        </row>
        <row r="3586">
          <cell r="A3586" t="str">
            <v>17010013</v>
          </cell>
          <cell r="B3586" t="str">
            <v>Open</v>
          </cell>
          <cell r="C3586" t="str">
            <v>LT ADV AFFIL-BB-CORP</v>
          </cell>
        </row>
        <row r="3587">
          <cell r="A3587" t="str">
            <v>17010015</v>
          </cell>
          <cell r="B3587" t="str">
            <v>Closed</v>
          </cell>
          <cell r="C3587" t="str">
            <v>LT ADV AFFIL-BB-CSI</v>
          </cell>
        </row>
        <row r="3588">
          <cell r="A3588" t="str">
            <v>17010020</v>
          </cell>
          <cell r="B3588" t="str">
            <v>Open</v>
          </cell>
          <cell r="C3588" t="str">
            <v>LT ADV AFFIL-BB-CSXI</v>
          </cell>
        </row>
        <row r="3589">
          <cell r="A3589" t="str">
            <v>1701002X</v>
          </cell>
          <cell r="B3589" t="str">
            <v>Closed</v>
          </cell>
          <cell r="C3589" t="str">
            <v>LT ADV-I/C BB-CSXI (USE 17010020)</v>
          </cell>
        </row>
        <row r="3590">
          <cell r="A3590" t="str">
            <v>17010030</v>
          </cell>
          <cell r="B3590" t="str">
            <v>Closed</v>
          </cell>
          <cell r="C3590" t="str">
            <v>LT ADV AFFIL-BB-CSXL</v>
          </cell>
        </row>
        <row r="3591">
          <cell r="A3591" t="str">
            <v>17010040</v>
          </cell>
          <cell r="B3591" t="str">
            <v>Closed</v>
          </cell>
          <cell r="C3591" t="str">
            <v>LT ADV AFFIL-BB-CTIC</v>
          </cell>
        </row>
        <row r="3592">
          <cell r="A3592" t="str">
            <v>17010042</v>
          </cell>
          <cell r="B3592" t="str">
            <v>Closed</v>
          </cell>
          <cell r="C3592" t="str">
            <v>LT ADV AFFIL-BB-YPC</v>
          </cell>
        </row>
        <row r="3593">
          <cell r="A3593" t="str">
            <v>17010043</v>
          </cell>
          <cell r="B3593" t="str">
            <v>Closed</v>
          </cell>
          <cell r="C3593" t="str">
            <v>LT ADV AFFIL-BB-YPLP</v>
          </cell>
        </row>
        <row r="3594">
          <cell r="A3594" t="str">
            <v>17010045</v>
          </cell>
          <cell r="B3594" t="str">
            <v>Open</v>
          </cell>
          <cell r="C3594" t="str">
            <v>LT ADV REC-BB FIBER NETWORKS HOLDINGS</v>
          </cell>
        </row>
        <row r="3595">
          <cell r="A3595" t="str">
            <v>17010050</v>
          </cell>
          <cell r="B3595" t="str">
            <v>Closed</v>
          </cell>
          <cell r="C3595" t="str">
            <v>LT ADV AFFIL-BB-SLND</v>
          </cell>
        </row>
        <row r="3596">
          <cell r="A3596" t="str">
            <v>1701005X</v>
          </cell>
          <cell r="B3596" t="str">
            <v>Closed</v>
          </cell>
          <cell r="C3596" t="str">
            <v>LT NOTE REC-SLND #2-BB - DO NOT USE</v>
          </cell>
        </row>
        <row r="3597">
          <cell r="A3597" t="str">
            <v>17020005</v>
          </cell>
          <cell r="B3597" t="str">
            <v>Closed</v>
          </cell>
          <cell r="C3597" t="str">
            <v>LT ADV AFFIL-ADD-ACLC</v>
          </cell>
        </row>
        <row r="3598">
          <cell r="A3598" t="str">
            <v>17020006</v>
          </cell>
          <cell r="B3598" t="str">
            <v>Closed</v>
          </cell>
          <cell r="C3598" t="str">
            <v>LT ADV AFFIL-ADD-CCP</v>
          </cell>
        </row>
        <row r="3599">
          <cell r="A3599" t="str">
            <v>17020007</v>
          </cell>
          <cell r="B3599" t="str">
            <v>Closed</v>
          </cell>
          <cell r="C3599" t="str">
            <v>LT ADV AFFIL-ADD-CCS</v>
          </cell>
        </row>
        <row r="3600">
          <cell r="A3600" t="str">
            <v>17020010</v>
          </cell>
          <cell r="B3600" t="str">
            <v>Closed</v>
          </cell>
          <cell r="C3600" t="str">
            <v>LT ADV AFFIL-ADD-CSI</v>
          </cell>
        </row>
        <row r="3601">
          <cell r="A3601" t="str">
            <v>17020013</v>
          </cell>
          <cell r="B3601" t="str">
            <v>Closed</v>
          </cell>
          <cell r="C3601" t="str">
            <v>LT ADV AFFIL-ADD-CORP</v>
          </cell>
        </row>
        <row r="3602">
          <cell r="A3602" t="str">
            <v>17020020</v>
          </cell>
          <cell r="B3602" t="str">
            <v>Closed</v>
          </cell>
          <cell r="C3602" t="str">
            <v>LT ADV AFFIL-ADD-CSXI</v>
          </cell>
        </row>
        <row r="3603">
          <cell r="A3603" t="str">
            <v>1702002X</v>
          </cell>
          <cell r="B3603" t="str">
            <v>Closed</v>
          </cell>
          <cell r="C3603" t="str">
            <v>LT ADV-I/C INT REC-CSXI-ADD (USE 17020020)</v>
          </cell>
        </row>
        <row r="3604">
          <cell r="A3604" t="str">
            <v>17020030</v>
          </cell>
          <cell r="B3604" t="str">
            <v>Closed</v>
          </cell>
          <cell r="C3604" t="str">
            <v>LT ADV AFFIL-ADD-CSXL</v>
          </cell>
        </row>
        <row r="3605">
          <cell r="A3605" t="str">
            <v>17020040</v>
          </cell>
          <cell r="B3605" t="str">
            <v>Closed</v>
          </cell>
          <cell r="C3605" t="str">
            <v>LT ADV AFFIL-ADD-CTIC</v>
          </cell>
        </row>
        <row r="3606">
          <cell r="A3606" t="str">
            <v>17020042</v>
          </cell>
          <cell r="B3606" t="str">
            <v>Closed</v>
          </cell>
          <cell r="C3606" t="str">
            <v>LT ADV AFFIL-ADD-YPC</v>
          </cell>
        </row>
        <row r="3607">
          <cell r="A3607" t="str">
            <v>17020043</v>
          </cell>
          <cell r="B3607" t="str">
            <v>Closed</v>
          </cell>
          <cell r="C3607" t="str">
            <v>LT ADV AFFIL-ADD-YPLP</v>
          </cell>
        </row>
        <row r="3608">
          <cell r="A3608" t="str">
            <v>17020045</v>
          </cell>
          <cell r="B3608" t="str">
            <v>Closed</v>
          </cell>
          <cell r="C3608" t="str">
            <v>LT ADV REC-ADD FIBER NETWORKS HOLDINGS</v>
          </cell>
        </row>
        <row r="3609">
          <cell r="A3609" t="str">
            <v>17020050</v>
          </cell>
          <cell r="B3609" t="str">
            <v>Closed</v>
          </cell>
          <cell r="C3609" t="str">
            <v>LT ADV AFFIL-ADD-SLND</v>
          </cell>
        </row>
        <row r="3610">
          <cell r="A3610" t="str">
            <v>1702005X</v>
          </cell>
          <cell r="B3610" t="str">
            <v>Closed</v>
          </cell>
          <cell r="C3610" t="str">
            <v>LT NOTE REC-SLND #2-ADD - DO NOT USE</v>
          </cell>
        </row>
        <row r="3611">
          <cell r="A3611" t="str">
            <v>17030005</v>
          </cell>
          <cell r="B3611" t="str">
            <v>Closed</v>
          </cell>
          <cell r="C3611" t="str">
            <v>LT ADV AFFIL-RED-CSI</v>
          </cell>
        </row>
        <row r="3612">
          <cell r="A3612" t="str">
            <v>17030010</v>
          </cell>
          <cell r="B3612" t="str">
            <v>Closed</v>
          </cell>
          <cell r="C3612" t="str">
            <v>LT ADV AFFIL-RED-CSXI</v>
          </cell>
        </row>
        <row r="3613">
          <cell r="A3613" t="str">
            <v>17030013</v>
          </cell>
          <cell r="B3613" t="str">
            <v>Closed</v>
          </cell>
          <cell r="C3613" t="str">
            <v>LT ADV AFFIL-RED-CORP</v>
          </cell>
        </row>
        <row r="3614">
          <cell r="A3614" t="str">
            <v>17030020</v>
          </cell>
          <cell r="B3614" t="str">
            <v>Closed</v>
          </cell>
          <cell r="C3614" t="str">
            <v>LT ADV AFFIL-RED-CSXL</v>
          </cell>
        </row>
        <row r="3615">
          <cell r="A3615" t="str">
            <v>17030025</v>
          </cell>
          <cell r="B3615" t="str">
            <v>Closed</v>
          </cell>
          <cell r="C3615" t="str">
            <v>LT ADV REC-RED FIBER NETWORKS HOLDINGS</v>
          </cell>
        </row>
        <row r="3616">
          <cell r="A3616" t="str">
            <v>17030026</v>
          </cell>
          <cell r="B3616" t="str">
            <v>Closed</v>
          </cell>
          <cell r="C3616" t="str">
            <v>LT ADV AFFIL-RED-YPC</v>
          </cell>
        </row>
        <row r="3617">
          <cell r="A3617" t="str">
            <v>17030028</v>
          </cell>
          <cell r="B3617" t="str">
            <v>Closed</v>
          </cell>
          <cell r="C3617" t="str">
            <v>LT ADV AFFIL-RED-YPLP</v>
          </cell>
        </row>
        <row r="3618">
          <cell r="A3618" t="str">
            <v>17040010</v>
          </cell>
          <cell r="B3618" t="str">
            <v>Closed</v>
          </cell>
          <cell r="C3618" t="str">
            <v>LT ADV AFFIL-TRF-ACLC</v>
          </cell>
        </row>
        <row r="3619">
          <cell r="A3619" t="str">
            <v>17040013</v>
          </cell>
          <cell r="B3619" t="str">
            <v>Closed</v>
          </cell>
          <cell r="C3619" t="str">
            <v>LT ADV AFFIL-TRF-CORP</v>
          </cell>
        </row>
        <row r="3620">
          <cell r="A3620" t="str">
            <v>17040020</v>
          </cell>
          <cell r="B3620" t="str">
            <v>Open</v>
          </cell>
          <cell r="C3620" t="str">
            <v>LT ADV AFFIL-TRF-CSXI</v>
          </cell>
        </row>
        <row r="3621">
          <cell r="A3621" t="str">
            <v>1704002X</v>
          </cell>
          <cell r="B3621" t="str">
            <v>Closed</v>
          </cell>
          <cell r="C3621" t="str">
            <v>LT ADV-I/C TRF FM/TO S-T-CSXI (USE 17040020)</v>
          </cell>
        </row>
        <row r="3622">
          <cell r="A3622" t="str">
            <v>17040030</v>
          </cell>
          <cell r="B3622" t="str">
            <v>Closed</v>
          </cell>
          <cell r="C3622" t="str">
            <v>LT ADV AFFIL-TRF-CSXL</v>
          </cell>
        </row>
        <row r="3623">
          <cell r="A3623" t="str">
            <v>17040040</v>
          </cell>
          <cell r="B3623" t="str">
            <v>Closed</v>
          </cell>
          <cell r="C3623" t="str">
            <v>LT ADV AFFIL-TRF-CTIC</v>
          </cell>
        </row>
        <row r="3624">
          <cell r="A3624" t="str">
            <v>17040050</v>
          </cell>
          <cell r="B3624" t="str">
            <v>Closed</v>
          </cell>
          <cell r="C3624" t="str">
            <v>LT ADV AFFIL-TRF-SLND</v>
          </cell>
        </row>
        <row r="3625">
          <cell r="A3625" t="str">
            <v>1704005X</v>
          </cell>
          <cell r="B3625" t="str">
            <v>Closed</v>
          </cell>
          <cell r="C3625" t="str">
            <v>LT NOTE REC-SLND #2-TRF - DO NOT USE</v>
          </cell>
        </row>
        <row r="3626">
          <cell r="A3626" t="str">
            <v>17060000</v>
          </cell>
          <cell r="B3626" t="str">
            <v>Closed</v>
          </cell>
          <cell r="C3626" t="str">
            <v>LT SUP CREDIT FACILITY REC AFFIL</v>
          </cell>
        </row>
        <row r="3627">
          <cell r="A3627" t="str">
            <v>17110010</v>
          </cell>
          <cell r="B3627" t="str">
            <v>Closed</v>
          </cell>
          <cell r="C3627" t="str">
            <v>DOWN PAYMENT NOTE-BB</v>
          </cell>
        </row>
        <row r="3628">
          <cell r="A3628" t="str">
            <v>17110020</v>
          </cell>
          <cell r="B3628" t="str">
            <v>Closed</v>
          </cell>
          <cell r="C3628" t="str">
            <v>DOWN PAYMENT NOTE-ADD</v>
          </cell>
        </row>
        <row r="3629">
          <cell r="A3629" t="str">
            <v>17110030</v>
          </cell>
          <cell r="B3629" t="str">
            <v>Closed</v>
          </cell>
          <cell r="C3629" t="str">
            <v>DOWN PAYMENT NOTE-FORGIVENESS</v>
          </cell>
        </row>
        <row r="3630">
          <cell r="A3630" t="str">
            <v>17110040</v>
          </cell>
          <cell r="B3630" t="str">
            <v>Closed</v>
          </cell>
          <cell r="C3630" t="str">
            <v>DOWN PAYMENT NOTE-RED</v>
          </cell>
        </row>
        <row r="3631">
          <cell r="A3631" t="str">
            <v>17120005</v>
          </cell>
          <cell r="B3631" t="str">
            <v>Closed</v>
          </cell>
          <cell r="C3631" t="str">
            <v>LT NOTE-OTH-AERO</v>
          </cell>
        </row>
        <row r="3632">
          <cell r="A3632" t="str">
            <v>17120010</v>
          </cell>
          <cell r="B3632" t="str">
            <v>Closed</v>
          </cell>
          <cell r="C3632" t="str">
            <v>LT NOTE-OTH-GALLATIN</v>
          </cell>
        </row>
        <row r="3633">
          <cell r="A3633" t="str">
            <v>17120011</v>
          </cell>
          <cell r="B3633" t="str">
            <v>Open</v>
          </cell>
          <cell r="C3633" t="str">
            <v>LT NOTE-IRR-ECOTRANS</v>
          </cell>
        </row>
        <row r="3634">
          <cell r="A3634" t="str">
            <v>17120015</v>
          </cell>
          <cell r="B3634" t="str">
            <v>Closed</v>
          </cell>
          <cell r="C3634" t="str">
            <v>LT NOTE-OTH-IP INTERNATIONAL</v>
          </cell>
        </row>
        <row r="3635">
          <cell r="A3635" t="str">
            <v>1712001X</v>
          </cell>
          <cell r="B3635" t="str">
            <v>Closed</v>
          </cell>
          <cell r="C3635" t="str">
            <v>OTH INV GALLATIN STEEL (USE 17120010)</v>
          </cell>
        </row>
        <row r="3636">
          <cell r="A3636" t="str">
            <v>17120020</v>
          </cell>
          <cell r="B3636" t="str">
            <v>Closed</v>
          </cell>
          <cell r="C3636" t="str">
            <v>LT NOTE-OTH-BB-NDX</v>
          </cell>
        </row>
        <row r="3637">
          <cell r="A3637" t="str">
            <v>17120025</v>
          </cell>
          <cell r="B3637" t="str">
            <v>Closed</v>
          </cell>
          <cell r="C3637" t="str">
            <v>LT NOTE-OTH-ADD-NDX</v>
          </cell>
        </row>
        <row r="3638">
          <cell r="A3638" t="str">
            <v>17120028</v>
          </cell>
          <cell r="B3638" t="str">
            <v>Closed</v>
          </cell>
          <cell r="C3638" t="str">
            <v>LT NOTE-OTH-RESERVE-NDX</v>
          </cell>
        </row>
        <row r="3639">
          <cell r="A3639" t="str">
            <v>1712002X</v>
          </cell>
          <cell r="B3639" t="str">
            <v>Closed</v>
          </cell>
          <cell r="C3639" t="str">
            <v>NDX NOTE  (USE 17120020)</v>
          </cell>
        </row>
        <row r="3640">
          <cell r="A3640" t="str">
            <v>17120030</v>
          </cell>
          <cell r="B3640" t="str">
            <v>Closed</v>
          </cell>
          <cell r="C3640" t="str">
            <v>LT NOTE-OTH-TRF-NDX</v>
          </cell>
        </row>
        <row r="3641">
          <cell r="A3641" t="str">
            <v>17130010</v>
          </cell>
          <cell r="B3641" t="str">
            <v>Closed</v>
          </cell>
          <cell r="C3641" t="str">
            <v>RJR TAXES-INTEREST</v>
          </cell>
        </row>
        <row r="3642">
          <cell r="A3642" t="str">
            <v>17130020</v>
          </cell>
          <cell r="B3642" t="str">
            <v>Open</v>
          </cell>
          <cell r="C3642" t="str">
            <v>RJR TAXES-PRINCIPAL</v>
          </cell>
        </row>
        <row r="3643">
          <cell r="A3643" t="str">
            <v>17210010</v>
          </cell>
          <cell r="B3643" t="str">
            <v>Closed</v>
          </cell>
          <cell r="C3643" t="str">
            <v>LT AMRO-BB-1</v>
          </cell>
        </row>
        <row r="3644">
          <cell r="A3644" t="str">
            <v>17210020</v>
          </cell>
          <cell r="B3644" t="str">
            <v>Closed</v>
          </cell>
          <cell r="C3644" t="str">
            <v>LT AMRO-BB-2</v>
          </cell>
        </row>
        <row r="3645">
          <cell r="A3645" t="str">
            <v>17210030</v>
          </cell>
          <cell r="B3645" t="str">
            <v>Closed</v>
          </cell>
          <cell r="C3645" t="str">
            <v>LT AMRO-BB-3</v>
          </cell>
        </row>
        <row r="3646">
          <cell r="A3646" t="str">
            <v>17210040</v>
          </cell>
          <cell r="B3646" t="str">
            <v>Closed</v>
          </cell>
          <cell r="C3646" t="str">
            <v>LT AMRO-BB-4</v>
          </cell>
        </row>
        <row r="3647">
          <cell r="A3647" t="str">
            <v>17210050</v>
          </cell>
          <cell r="B3647" t="str">
            <v>Closed</v>
          </cell>
          <cell r="C3647" t="str">
            <v>LT AMRO-BB-5</v>
          </cell>
        </row>
        <row r="3648">
          <cell r="A3648" t="str">
            <v>17210060</v>
          </cell>
          <cell r="B3648" t="str">
            <v>Closed</v>
          </cell>
          <cell r="C3648" t="str">
            <v>LT AMRO-BB-6</v>
          </cell>
        </row>
        <row r="3649">
          <cell r="A3649" t="str">
            <v>17220010</v>
          </cell>
          <cell r="B3649" t="str">
            <v>Closed</v>
          </cell>
          <cell r="C3649" t="str">
            <v>LT AMRO-ADD-1</v>
          </cell>
        </row>
        <row r="3650">
          <cell r="A3650" t="str">
            <v>17220020</v>
          </cell>
          <cell r="B3650" t="str">
            <v>Closed</v>
          </cell>
          <cell r="C3650" t="str">
            <v>LT AMRO-ADD-2</v>
          </cell>
        </row>
        <row r="3651">
          <cell r="A3651" t="str">
            <v>17220030</v>
          </cell>
          <cell r="B3651" t="str">
            <v>Closed</v>
          </cell>
          <cell r="C3651" t="str">
            <v>LT AMRO-ADD-3</v>
          </cell>
        </row>
        <row r="3652">
          <cell r="A3652" t="str">
            <v>17220040</v>
          </cell>
          <cell r="B3652" t="str">
            <v>Closed</v>
          </cell>
          <cell r="C3652" t="str">
            <v>LT AMRO-ADD-4</v>
          </cell>
        </row>
        <row r="3653">
          <cell r="A3653" t="str">
            <v>17220050</v>
          </cell>
          <cell r="B3653" t="str">
            <v>Closed</v>
          </cell>
          <cell r="C3653" t="str">
            <v>LT AMRO-ADD-5</v>
          </cell>
        </row>
        <row r="3654">
          <cell r="A3654" t="str">
            <v>17220060</v>
          </cell>
          <cell r="B3654" t="str">
            <v>Closed</v>
          </cell>
          <cell r="C3654" t="str">
            <v>LT AMRO-ADD-6</v>
          </cell>
        </row>
        <row r="3655">
          <cell r="A3655" t="str">
            <v>17230010</v>
          </cell>
          <cell r="B3655" t="str">
            <v>Closed</v>
          </cell>
          <cell r="C3655" t="str">
            <v>LT AMRO-RED-1</v>
          </cell>
        </row>
        <row r="3656">
          <cell r="A3656" t="str">
            <v>17230020</v>
          </cell>
          <cell r="B3656" t="str">
            <v>Closed</v>
          </cell>
          <cell r="C3656" t="str">
            <v>LT AMRO-RED-2</v>
          </cell>
        </row>
        <row r="3657">
          <cell r="A3657" t="str">
            <v>17230030</v>
          </cell>
          <cell r="B3657" t="str">
            <v>Closed</v>
          </cell>
          <cell r="C3657" t="str">
            <v>LT AMRO-RED-3</v>
          </cell>
        </row>
        <row r="3658">
          <cell r="A3658" t="str">
            <v>17230040</v>
          </cell>
          <cell r="B3658" t="str">
            <v>Closed</v>
          </cell>
          <cell r="C3658" t="str">
            <v>LT AMRO-RED-4</v>
          </cell>
        </row>
        <row r="3659">
          <cell r="A3659" t="str">
            <v>17230050</v>
          </cell>
          <cell r="B3659" t="str">
            <v>Closed</v>
          </cell>
          <cell r="C3659" t="str">
            <v>LT AMRO-RED-5</v>
          </cell>
        </row>
        <row r="3660">
          <cell r="A3660" t="str">
            <v>17230060</v>
          </cell>
          <cell r="B3660" t="str">
            <v>Closed</v>
          </cell>
          <cell r="C3660" t="str">
            <v>LT AMRO-RED-6</v>
          </cell>
        </row>
        <row r="3661">
          <cell r="A3661" t="str">
            <v>17240010</v>
          </cell>
          <cell r="B3661" t="str">
            <v>Closed</v>
          </cell>
          <cell r="C3661" t="str">
            <v>LT AMRO-TRF-1</v>
          </cell>
        </row>
        <row r="3662">
          <cell r="A3662" t="str">
            <v>17240020</v>
          </cell>
          <cell r="B3662" t="str">
            <v>Closed</v>
          </cell>
          <cell r="C3662" t="str">
            <v>LT AMRO-TRF-2</v>
          </cell>
        </row>
        <row r="3663">
          <cell r="A3663" t="str">
            <v>17240030</v>
          </cell>
          <cell r="B3663" t="str">
            <v>Closed</v>
          </cell>
          <cell r="C3663" t="str">
            <v>LT AMRO-TRF-3</v>
          </cell>
        </row>
        <row r="3664">
          <cell r="A3664" t="str">
            <v>17240040</v>
          </cell>
          <cell r="B3664" t="str">
            <v>Closed</v>
          </cell>
          <cell r="C3664" t="str">
            <v>LT AMRO-TRF-4</v>
          </cell>
        </row>
        <row r="3665">
          <cell r="A3665" t="str">
            <v>17240050</v>
          </cell>
          <cell r="B3665" t="str">
            <v>Closed</v>
          </cell>
          <cell r="C3665" t="str">
            <v>LT AMRO-TRF-5</v>
          </cell>
        </row>
        <row r="3666">
          <cell r="A3666" t="str">
            <v>17240060</v>
          </cell>
          <cell r="B3666" t="str">
            <v>Closed</v>
          </cell>
          <cell r="C3666" t="str">
            <v>LT AMRO-TRF-6</v>
          </cell>
        </row>
        <row r="3667">
          <cell r="A3667" t="str">
            <v>17310010</v>
          </cell>
          <cell r="B3667" t="str">
            <v>Open</v>
          </cell>
          <cell r="C3667" t="str">
            <v>LT DEF FED INC TAX-DEBITS</v>
          </cell>
        </row>
        <row r="3668">
          <cell r="A3668" t="str">
            <v>17320010</v>
          </cell>
          <cell r="B3668" t="str">
            <v>Open</v>
          </cell>
          <cell r="C3668" t="str">
            <v>LT DEF STATE FED INC TAX-DEBITS</v>
          </cell>
        </row>
        <row r="3669">
          <cell r="A3669" t="str">
            <v>18010005</v>
          </cell>
          <cell r="B3669" t="str">
            <v>Open</v>
          </cell>
          <cell r="C3669" t="str">
            <v>INV-SLATCO CCF IN FNMA-LT-BB</v>
          </cell>
        </row>
        <row r="3670">
          <cell r="A3670" t="str">
            <v>18010020</v>
          </cell>
          <cell r="B3670" t="str">
            <v>Open</v>
          </cell>
          <cell r="C3670" t="str">
            <v>INV-LT MKT SEC-BB</v>
          </cell>
        </row>
        <row r="3671">
          <cell r="A3671" t="str">
            <v>18011020</v>
          </cell>
          <cell r="B3671" t="str">
            <v>Open</v>
          </cell>
          <cell r="C3671" t="str">
            <v>INV-LT MKT SEC-PURCHASES</v>
          </cell>
        </row>
        <row r="3672">
          <cell r="A3672" t="str">
            <v>18013020</v>
          </cell>
          <cell r="B3672" t="str">
            <v>Open</v>
          </cell>
          <cell r="C3672" t="str">
            <v>INV-LT MKT SEC-SALES-MATURITIES</v>
          </cell>
        </row>
        <row r="3673">
          <cell r="A3673" t="str">
            <v>18014005</v>
          </cell>
          <cell r="B3673" t="str">
            <v>Open</v>
          </cell>
          <cell r="C3673" t="str">
            <v>INV-STATCO CCF IN FNMA-LT-ADD</v>
          </cell>
        </row>
        <row r="3674">
          <cell r="A3674" t="str">
            <v>18015020</v>
          </cell>
          <cell r="B3674" t="str">
            <v>Open</v>
          </cell>
          <cell r="C3674" t="str">
            <v>INV-LT MKT SEC-UNREALIZED GAIN/LOSS BB</v>
          </cell>
        </row>
        <row r="3675">
          <cell r="A3675" t="str">
            <v>18015030</v>
          </cell>
          <cell r="B3675" t="str">
            <v>Open</v>
          </cell>
          <cell r="C3675" t="str">
            <v>INV-LT MKT SEC-UNREALIZED GAIN/LOSS-ADJ</v>
          </cell>
        </row>
        <row r="3676">
          <cell r="A3676" t="str">
            <v>18016005</v>
          </cell>
          <cell r="B3676" t="str">
            <v>Open</v>
          </cell>
          <cell r="C3676" t="str">
            <v>PREM-SLATCO ON FNMA-AMORT-BB</v>
          </cell>
        </row>
        <row r="3677">
          <cell r="A3677" t="str">
            <v>18016020</v>
          </cell>
          <cell r="B3677" t="str">
            <v>Open</v>
          </cell>
          <cell r="C3677" t="str">
            <v>PREMIUM LT MKT SEC-BB</v>
          </cell>
        </row>
        <row r="3678">
          <cell r="A3678" t="str">
            <v>18018020</v>
          </cell>
          <cell r="B3678" t="str">
            <v>Open</v>
          </cell>
          <cell r="C3678" t="str">
            <v>PREMIUM LT MKT SEC-SALES</v>
          </cell>
        </row>
        <row r="3679">
          <cell r="A3679" t="str">
            <v>18019005</v>
          </cell>
          <cell r="B3679" t="str">
            <v>Open</v>
          </cell>
          <cell r="C3679" t="str">
            <v>PREM-SLATCO ON FNMA-AMORT-ADD</v>
          </cell>
        </row>
        <row r="3680">
          <cell r="A3680" t="str">
            <v>18019020</v>
          </cell>
          <cell r="B3680" t="str">
            <v>Open</v>
          </cell>
          <cell r="C3680" t="str">
            <v>PREMIUM LT MKT SEC-AMORT</v>
          </cell>
        </row>
        <row r="3681">
          <cell r="A3681" t="str">
            <v>18030010</v>
          </cell>
          <cell r="B3681" t="str">
            <v>Open</v>
          </cell>
          <cell r="C3681" t="str">
            <v>INV IN OTHER LT SECURITIES</v>
          </cell>
        </row>
        <row r="3682">
          <cell r="A3682" t="str">
            <v>18140005</v>
          </cell>
          <cell r="B3682" t="str">
            <v>Open</v>
          </cell>
          <cell r="C3682" t="str">
            <v>ISSUE-COSTS-SHELF REGISTRATION</v>
          </cell>
        </row>
        <row r="3683">
          <cell r="A3683" t="str">
            <v>18140010</v>
          </cell>
          <cell r="B3683" t="str">
            <v>Open</v>
          </cell>
          <cell r="C3683" t="str">
            <v>ISSUE-100M '02</v>
          </cell>
        </row>
        <row r="3684">
          <cell r="A3684" t="str">
            <v>18140015</v>
          </cell>
          <cell r="B3684" t="str">
            <v>Closed</v>
          </cell>
          <cell r="C3684" t="str">
            <v>ISSUE-100M '02-AMORT</v>
          </cell>
        </row>
        <row r="3685">
          <cell r="A3685" t="str">
            <v>18140016</v>
          </cell>
          <cell r="B3685" t="str">
            <v>Open</v>
          </cell>
          <cell r="C3685" t="str">
            <v>ISSUE-100MM DEB 6.95%'27</v>
          </cell>
        </row>
        <row r="3686">
          <cell r="A3686" t="str">
            <v>18140017</v>
          </cell>
          <cell r="B3686" t="str">
            <v>Closed</v>
          </cell>
          <cell r="C3686" t="str">
            <v>ISSUE-100MM DEB 6.95%'27-AMORT</v>
          </cell>
        </row>
        <row r="3687">
          <cell r="A3687" t="str">
            <v>18140020</v>
          </cell>
          <cell r="B3687" t="str">
            <v>Open</v>
          </cell>
          <cell r="C3687" t="str">
            <v>ISSUE-150M '22</v>
          </cell>
        </row>
        <row r="3688">
          <cell r="A3688" t="str">
            <v>18140025</v>
          </cell>
          <cell r="B3688" t="str">
            <v>Open</v>
          </cell>
          <cell r="C3688" t="str">
            <v>ISSUE-150M '22-AMORT</v>
          </cell>
        </row>
        <row r="3689">
          <cell r="A3689" t="str">
            <v>18140026</v>
          </cell>
          <cell r="B3689" t="str">
            <v>Open</v>
          </cell>
          <cell r="C3689" t="str">
            <v>ISSUE-150MM DEB 8.30%'32</v>
          </cell>
        </row>
        <row r="3690">
          <cell r="A3690" t="str">
            <v>18140027</v>
          </cell>
          <cell r="B3690" t="str">
            <v>Open</v>
          </cell>
          <cell r="C3690" t="str">
            <v>ISSUE-150MM DEB 8.30%'32-AMORT</v>
          </cell>
        </row>
        <row r="3691">
          <cell r="A3691" t="str">
            <v>18140030</v>
          </cell>
          <cell r="B3691" t="str">
            <v>Open</v>
          </cell>
          <cell r="C3691" t="str">
            <v>ISSUE-200M '22</v>
          </cell>
        </row>
        <row r="3692">
          <cell r="A3692" t="str">
            <v>18140035</v>
          </cell>
          <cell r="B3692" t="str">
            <v>Open</v>
          </cell>
          <cell r="C3692" t="str">
            <v>ISSUE-200M '22-AMORT</v>
          </cell>
        </row>
        <row r="3693">
          <cell r="A3693" t="str">
            <v>18140036</v>
          </cell>
          <cell r="B3693" t="str">
            <v>Open</v>
          </cell>
          <cell r="C3693" t="str">
            <v>ISSUE-250MM DEB 7.25%'27</v>
          </cell>
        </row>
        <row r="3694">
          <cell r="A3694" t="str">
            <v>18140037</v>
          </cell>
          <cell r="B3694" t="str">
            <v>Open</v>
          </cell>
          <cell r="C3694" t="str">
            <v>ISSUE-250MM DEB 7.25%'27-AMORT</v>
          </cell>
        </row>
        <row r="3695">
          <cell r="A3695" t="str">
            <v>18140038</v>
          </cell>
          <cell r="B3695" t="str">
            <v>Open</v>
          </cell>
          <cell r="C3695" t="str">
            <v>ISSUE-300M NOTE 5.5% '13</v>
          </cell>
        </row>
        <row r="3696">
          <cell r="A3696" t="str">
            <v>18140039</v>
          </cell>
          <cell r="B3696" t="str">
            <v>Open</v>
          </cell>
          <cell r="C3696" t="str">
            <v>ISSUE-300M NOTE 5.5% '13-AMORT</v>
          </cell>
        </row>
        <row r="3697">
          <cell r="A3697" t="str">
            <v>18140040</v>
          </cell>
          <cell r="B3697" t="str">
            <v>Open</v>
          </cell>
          <cell r="C3697" t="str">
            <v>ISSUE-250M '00</v>
          </cell>
        </row>
        <row r="3698">
          <cell r="A3698" t="str">
            <v>18140045</v>
          </cell>
          <cell r="B3698" t="str">
            <v>Closed</v>
          </cell>
          <cell r="C3698" t="str">
            <v>ISSUE-250M '00-AMORT</v>
          </cell>
        </row>
        <row r="3699">
          <cell r="A3699" t="str">
            <v>18140046</v>
          </cell>
          <cell r="B3699" t="str">
            <v>Open</v>
          </cell>
          <cell r="C3699" t="str">
            <v>ISSUE-300MM DEB 7.25%'04</v>
          </cell>
        </row>
        <row r="3700">
          <cell r="A3700" t="str">
            <v>18140047</v>
          </cell>
          <cell r="B3700" t="str">
            <v>Open</v>
          </cell>
          <cell r="C3700" t="str">
            <v>ISSUE-300MM DEB 7.25%'04-AMORT</v>
          </cell>
        </row>
        <row r="3701">
          <cell r="A3701" t="str">
            <v>18140048</v>
          </cell>
          <cell r="B3701" t="str">
            <v>Open</v>
          </cell>
          <cell r="C3701" t="str">
            <v>ISSUE-350MM DEB 7.05%'02</v>
          </cell>
        </row>
        <row r="3702">
          <cell r="A3702" t="str">
            <v>18140049</v>
          </cell>
          <cell r="B3702" t="str">
            <v>Closed</v>
          </cell>
          <cell r="C3702" t="str">
            <v>ISSUE-350MM DEB 7.05%'02-AMORT</v>
          </cell>
        </row>
        <row r="3703">
          <cell r="A3703" t="str">
            <v>18140050</v>
          </cell>
          <cell r="B3703" t="str">
            <v>Open</v>
          </cell>
          <cell r="C3703" t="str">
            <v>ISSUE-300M '06</v>
          </cell>
        </row>
        <row r="3704">
          <cell r="A3704" t="str">
            <v>18140053</v>
          </cell>
          <cell r="B3704" t="str">
            <v>Open</v>
          </cell>
          <cell r="C3704" t="str">
            <v>ISSUE-400MM DEB 6.25%</v>
          </cell>
        </row>
        <row r="3705">
          <cell r="A3705" t="str">
            <v>18140054</v>
          </cell>
          <cell r="B3705" t="str">
            <v>Open</v>
          </cell>
          <cell r="C3705" t="str">
            <v>ISSUE-400M DEB 6.25%-AMORT</v>
          </cell>
        </row>
        <row r="3706">
          <cell r="A3706" t="str">
            <v>18140055</v>
          </cell>
          <cell r="B3706" t="str">
            <v>Open</v>
          </cell>
          <cell r="C3706" t="str">
            <v>ISSUE-300M '06-AMORT</v>
          </cell>
        </row>
        <row r="3707">
          <cell r="A3707" t="str">
            <v>18140056</v>
          </cell>
          <cell r="B3707" t="str">
            <v>Open</v>
          </cell>
          <cell r="C3707" t="str">
            <v>ISSUE-400MM DEB 7.90%'17</v>
          </cell>
        </row>
        <row r="3708">
          <cell r="A3708" t="str">
            <v>18140057</v>
          </cell>
          <cell r="B3708" t="str">
            <v>Open</v>
          </cell>
          <cell r="C3708" t="str">
            <v>ISSUE-400MM DEB 7.90%'17-AMORT</v>
          </cell>
        </row>
        <row r="3709">
          <cell r="A3709" t="str">
            <v>18140058</v>
          </cell>
          <cell r="B3709" t="str">
            <v>Open</v>
          </cell>
          <cell r="C3709" t="str">
            <v>ISSUE-450MM DEB 7.45%'07</v>
          </cell>
        </row>
        <row r="3710">
          <cell r="A3710" t="str">
            <v>18140059</v>
          </cell>
          <cell r="B3710" t="str">
            <v>Open</v>
          </cell>
          <cell r="C3710" t="str">
            <v>ISSUE-450MM DEB 7.45%'07-AMORT</v>
          </cell>
        </row>
        <row r="3711">
          <cell r="A3711" t="str">
            <v>18140060</v>
          </cell>
          <cell r="B3711" t="str">
            <v>Open</v>
          </cell>
          <cell r="C3711" t="str">
            <v>ISSUE-CAPITAL LEASE</v>
          </cell>
        </row>
        <row r="3712">
          <cell r="A3712" t="str">
            <v>18140061</v>
          </cell>
          <cell r="B3712" t="str">
            <v>Open</v>
          </cell>
          <cell r="C3712" t="str">
            <v>ISSUE-400M NOTE 6.3% '12</v>
          </cell>
        </row>
        <row r="3713">
          <cell r="A3713" t="str">
            <v>18140062</v>
          </cell>
          <cell r="B3713" t="str">
            <v>Open</v>
          </cell>
          <cell r="C3713" t="str">
            <v>ISSUE-400M NOTE 6.3% '12-AMORT</v>
          </cell>
        </row>
        <row r="3714">
          <cell r="A3714" t="str">
            <v>18140063</v>
          </cell>
          <cell r="B3714" t="str">
            <v>Open</v>
          </cell>
          <cell r="C3714" t="str">
            <v>ISSUE 200M NOTE 4.875% '09-AMORT</v>
          </cell>
        </row>
        <row r="3715">
          <cell r="A3715" t="str">
            <v>18140064</v>
          </cell>
          <cell r="B3715" t="str">
            <v>Open</v>
          </cell>
          <cell r="C3715" t="str">
            <v>ISSUE-200M NOTE 4.875% '09</v>
          </cell>
        </row>
        <row r="3716">
          <cell r="A3716" t="str">
            <v>18140065</v>
          </cell>
          <cell r="B3716" t="str">
            <v>Open</v>
          </cell>
          <cell r="C3716" t="str">
            <v>ISSUE-CAPITAL LEASE-AMORT</v>
          </cell>
        </row>
        <row r="3717">
          <cell r="A3717" t="str">
            <v>18140066</v>
          </cell>
          <cell r="B3717" t="str">
            <v>Open</v>
          </cell>
          <cell r="C3717" t="str">
            <v>ISSUE-500MM DEB 7.95%'27</v>
          </cell>
        </row>
        <row r="3718">
          <cell r="A3718" t="str">
            <v>18140067</v>
          </cell>
          <cell r="B3718" t="str">
            <v>Open</v>
          </cell>
          <cell r="C3718" t="str">
            <v>ISSUE-500MM DEB 7.95%'27-AMORT</v>
          </cell>
        </row>
        <row r="3719">
          <cell r="A3719" t="str">
            <v>18140068</v>
          </cell>
          <cell r="B3719" t="str">
            <v>Open</v>
          </cell>
          <cell r="C3719" t="str">
            <v>ISSUE-500MM DEB 6.75%'11</v>
          </cell>
        </row>
        <row r="3720">
          <cell r="A3720" t="str">
            <v>18140069</v>
          </cell>
          <cell r="B3720" t="str">
            <v>Open</v>
          </cell>
          <cell r="C3720" t="str">
            <v>ISSUE-500MM DEB 6.75%'11-AMORT</v>
          </cell>
        </row>
        <row r="3721">
          <cell r="A3721" t="str">
            <v>18140070</v>
          </cell>
          <cell r="B3721" t="str">
            <v>Closed</v>
          </cell>
          <cell r="C3721" t="str">
            <v>ISSUE-COLL TRUST BONDS</v>
          </cell>
        </row>
        <row r="3722">
          <cell r="A3722" t="str">
            <v>18140071</v>
          </cell>
          <cell r="B3722" t="str">
            <v>Open</v>
          </cell>
          <cell r="C3722" t="str">
            <v>ISSUE-200M NOTES 5.3% '14</v>
          </cell>
        </row>
        <row r="3723">
          <cell r="A3723" t="str">
            <v>18140072</v>
          </cell>
          <cell r="B3723" t="str">
            <v>Open</v>
          </cell>
          <cell r="C3723" t="str">
            <v>ISSUE-200M NOTES 5.3% '14-AMORT</v>
          </cell>
        </row>
        <row r="3724">
          <cell r="A3724" t="str">
            <v>18140073</v>
          </cell>
          <cell r="B3724" t="str">
            <v>Open</v>
          </cell>
          <cell r="C3724" t="str">
            <v>ISSUE-200M NOTES 2.75% '06</v>
          </cell>
        </row>
        <row r="3725">
          <cell r="A3725" t="str">
            <v>18140074</v>
          </cell>
          <cell r="B3725" t="str">
            <v>Open</v>
          </cell>
          <cell r="C3725" t="str">
            <v>ISSUE-200M NOTES 2.75% '06-AMORT</v>
          </cell>
        </row>
        <row r="3726">
          <cell r="A3726" t="str">
            <v>18140075</v>
          </cell>
          <cell r="B3726" t="str">
            <v>Closed</v>
          </cell>
          <cell r="C3726" t="str">
            <v>ISSUE-COLL TRUST BONDS- AMORT</v>
          </cell>
        </row>
        <row r="3727">
          <cell r="A3727" t="str">
            <v>18140080</v>
          </cell>
          <cell r="B3727" t="str">
            <v>Open</v>
          </cell>
          <cell r="C3727" t="str">
            <v>ISSUE-CONDITIONAL SALE</v>
          </cell>
        </row>
        <row r="3728">
          <cell r="A3728" t="str">
            <v>18140085</v>
          </cell>
          <cell r="B3728" t="str">
            <v>Closed</v>
          </cell>
          <cell r="C3728" t="str">
            <v>ISSUE-CONDITIONAL SALE-AMORT</v>
          </cell>
        </row>
        <row r="3729">
          <cell r="A3729" t="str">
            <v>18140090</v>
          </cell>
          <cell r="B3729" t="str">
            <v>Closed</v>
          </cell>
          <cell r="C3729" t="str">
            <v>ISSUE-EQUIP TRUST</v>
          </cell>
        </row>
        <row r="3730">
          <cell r="A3730" t="str">
            <v>18140095</v>
          </cell>
          <cell r="B3730" t="str">
            <v>Closed</v>
          </cell>
          <cell r="C3730" t="str">
            <v>ISSUE-EQUIP TRUST-AMORT</v>
          </cell>
        </row>
        <row r="3731">
          <cell r="A3731" t="str">
            <v>18140100</v>
          </cell>
          <cell r="B3731" t="str">
            <v>Open</v>
          </cell>
          <cell r="C3731" t="str">
            <v>ISSUE-FIXED RATE</v>
          </cell>
        </row>
        <row r="3732">
          <cell r="A3732" t="str">
            <v>18140105</v>
          </cell>
          <cell r="B3732" t="str">
            <v>Open</v>
          </cell>
          <cell r="C3732" t="str">
            <v>ISSUE-FIXED RATE-AMORT</v>
          </cell>
        </row>
        <row r="3733">
          <cell r="A3733" t="str">
            <v>18140110</v>
          </cell>
          <cell r="B3733" t="str">
            <v>Closed</v>
          </cell>
          <cell r="C3733" t="str">
            <v>ISSUE-MTG BOND</v>
          </cell>
        </row>
        <row r="3734">
          <cell r="A3734" t="str">
            <v>18140115</v>
          </cell>
          <cell r="B3734" t="str">
            <v>Closed</v>
          </cell>
          <cell r="C3734" t="str">
            <v>ISSUE-MTG BOND-AMORT</v>
          </cell>
        </row>
        <row r="3735">
          <cell r="A3735" t="str">
            <v>18140120</v>
          </cell>
          <cell r="B3735" t="str">
            <v>Open</v>
          </cell>
          <cell r="C3735" t="str">
            <v>ISSUE-SCL NOTE</v>
          </cell>
        </row>
        <row r="3736">
          <cell r="A3736" t="str">
            <v>18140125</v>
          </cell>
          <cell r="B3736" t="str">
            <v>Closed</v>
          </cell>
          <cell r="C3736" t="str">
            <v>ISSUE-SCL NOTE-AMORT</v>
          </cell>
        </row>
        <row r="3737">
          <cell r="A3737" t="str">
            <v>18140127</v>
          </cell>
          <cell r="B3737" t="str">
            <v>Open</v>
          </cell>
          <cell r="C3737" t="str">
            <v>ISSUE-SLATCO-6.79% '05</v>
          </cell>
        </row>
        <row r="3738">
          <cell r="A3738" t="str">
            <v>18140130</v>
          </cell>
          <cell r="B3738" t="str">
            <v>Open</v>
          </cell>
          <cell r="C3738" t="str">
            <v>ISSUE-UNSECURED BOND</v>
          </cell>
        </row>
        <row r="3739">
          <cell r="A3739" t="str">
            <v>18140135</v>
          </cell>
          <cell r="B3739" t="str">
            <v>Open</v>
          </cell>
          <cell r="C3739" t="str">
            <v>ISSUE-UNSECURED BOND- AMORT</v>
          </cell>
        </row>
        <row r="3740">
          <cell r="A3740" t="str">
            <v>18140140</v>
          </cell>
          <cell r="B3740" t="str">
            <v>Closed</v>
          </cell>
          <cell r="C3740" t="str">
            <v>ISSUE-100MM DEB 6.95% '27 HEDGE LOSS</v>
          </cell>
        </row>
        <row r="3741">
          <cell r="A3741" t="str">
            <v>18140141</v>
          </cell>
          <cell r="B3741" t="str">
            <v>Closed</v>
          </cell>
          <cell r="C3741" t="str">
            <v>ISSUE-100MM DEB 6.95% '27 AMORT-HEDGE LOSS</v>
          </cell>
        </row>
        <row r="3742">
          <cell r="A3742" t="str">
            <v>18140142</v>
          </cell>
          <cell r="B3742" t="str">
            <v>Closed</v>
          </cell>
          <cell r="C3742" t="str">
            <v>ISSUE-150MM DEB 8.30% '32 HEDGE LOSS</v>
          </cell>
        </row>
        <row r="3743">
          <cell r="A3743" t="str">
            <v>18140143</v>
          </cell>
          <cell r="B3743" t="str">
            <v>Closed</v>
          </cell>
          <cell r="C3743" t="str">
            <v>ISSUE-150MM DEB 8.30% '32 AMORT-HEDGE LOSS</v>
          </cell>
        </row>
        <row r="3744">
          <cell r="A3744" t="str">
            <v>18140144</v>
          </cell>
          <cell r="B3744" t="str">
            <v>Closed</v>
          </cell>
          <cell r="C3744" t="str">
            <v>ISSUE-250MM DEB 7.25% '27 HEDGE LOSS</v>
          </cell>
        </row>
        <row r="3745">
          <cell r="A3745" t="str">
            <v>18140145</v>
          </cell>
          <cell r="B3745" t="str">
            <v>Closed</v>
          </cell>
          <cell r="C3745" t="str">
            <v>ISSUE-250MM DEB 7.25% '27 AMORT-HEDGE LOSS</v>
          </cell>
        </row>
        <row r="3746">
          <cell r="A3746" t="str">
            <v>18140146</v>
          </cell>
          <cell r="B3746" t="str">
            <v>Open</v>
          </cell>
          <cell r="C3746" t="str">
            <v>ISSUE-300MM DEB 7.25% '04 HEDGE LOSS</v>
          </cell>
        </row>
        <row r="3747">
          <cell r="A3747" t="str">
            <v>18140147</v>
          </cell>
          <cell r="B3747" t="str">
            <v>Open</v>
          </cell>
          <cell r="C3747" t="str">
            <v>ISSUE-300MM DEB 7.25% '04 AMORT-HEDGE LOSS</v>
          </cell>
        </row>
        <row r="3748">
          <cell r="A3748" t="str">
            <v>18140148</v>
          </cell>
          <cell r="B3748" t="str">
            <v>Open</v>
          </cell>
          <cell r="C3748" t="str">
            <v>ISSUE-350MM DEB 7.05% '02 HEDGE LOSS</v>
          </cell>
        </row>
        <row r="3749">
          <cell r="A3749" t="str">
            <v>18140149</v>
          </cell>
          <cell r="B3749" t="str">
            <v>Closed</v>
          </cell>
          <cell r="C3749" t="str">
            <v>ISSUE-350MM DEB 7.05% '02 AMORT-HEDGE LOSS</v>
          </cell>
        </row>
        <row r="3750">
          <cell r="A3750" t="str">
            <v>18140150</v>
          </cell>
          <cell r="B3750" t="str">
            <v>Open</v>
          </cell>
          <cell r="C3750" t="str">
            <v>ISSUE-400MM DEB 7.90% '17 HEDGE LOSS</v>
          </cell>
        </row>
        <row r="3751">
          <cell r="A3751" t="str">
            <v>18140151</v>
          </cell>
          <cell r="B3751" t="str">
            <v>Open</v>
          </cell>
          <cell r="C3751" t="str">
            <v>ISSUE-400MM DEB 7.90% '17 AMORT-HEDGE LOSS</v>
          </cell>
        </row>
        <row r="3752">
          <cell r="A3752" t="str">
            <v>18140152</v>
          </cell>
          <cell r="B3752" t="str">
            <v>Open</v>
          </cell>
          <cell r="C3752" t="str">
            <v>ISSUE-450MM DEB 7.45% '07 HEDGE LOSS</v>
          </cell>
        </row>
        <row r="3753">
          <cell r="A3753" t="str">
            <v>18140153</v>
          </cell>
          <cell r="B3753" t="str">
            <v>Open</v>
          </cell>
          <cell r="C3753" t="str">
            <v>ISSUE-450MM DEB 7.45% '07 AMORT-HEDGE LOSS</v>
          </cell>
        </row>
        <row r="3754">
          <cell r="A3754" t="str">
            <v>18140154</v>
          </cell>
          <cell r="B3754" t="str">
            <v>Open</v>
          </cell>
          <cell r="C3754" t="str">
            <v>ISSUE-500MM DEB 7.95% '27 HEDGE LOSS</v>
          </cell>
        </row>
        <row r="3755">
          <cell r="A3755" t="str">
            <v>18140155</v>
          </cell>
          <cell r="B3755" t="str">
            <v>Open</v>
          </cell>
          <cell r="C3755" t="str">
            <v>ISSUE-500MM DEB 7.95% '27 AMORT-HEDGE LOSS</v>
          </cell>
        </row>
        <row r="3756">
          <cell r="A3756" t="str">
            <v>18150010</v>
          </cell>
          <cell r="B3756" t="str">
            <v>Closed</v>
          </cell>
          <cell r="C3756" t="str">
            <v>CAP ISSUE COSTS-A/R SALE</v>
          </cell>
        </row>
        <row r="3757">
          <cell r="A3757" t="str">
            <v>18161000</v>
          </cell>
          <cell r="B3757" t="str">
            <v>Open</v>
          </cell>
          <cell r="C3757" t="str">
            <v>DEFERRED KEMPER FRONT FEES-BB</v>
          </cell>
        </row>
        <row r="3758">
          <cell r="A3758" t="str">
            <v>18162000</v>
          </cell>
          <cell r="B3758" t="str">
            <v>Open</v>
          </cell>
          <cell r="C3758" t="str">
            <v>DEFERRED KEMPER FRONT FEES-ADD</v>
          </cell>
        </row>
        <row r="3759">
          <cell r="A3759" t="str">
            <v>18163110</v>
          </cell>
          <cell r="B3759" t="str">
            <v>Open</v>
          </cell>
          <cell r="C3759" t="str">
            <v>DEFERRED KEMPER FRONT FEES-AMORT</v>
          </cell>
        </row>
        <row r="3760">
          <cell r="A3760" t="str">
            <v>18163120</v>
          </cell>
          <cell r="B3760" t="str">
            <v>Open</v>
          </cell>
          <cell r="C3760" t="str">
            <v>DEFERRED OLD REPUBLIC FRONT FEES-AMORT</v>
          </cell>
        </row>
        <row r="3761">
          <cell r="A3761" t="str">
            <v>18170005</v>
          </cell>
          <cell r="B3761" t="str">
            <v>Closed</v>
          </cell>
          <cell r="C3761" t="str">
            <v>OTH DEF CH-4-4-5 ADJ</v>
          </cell>
        </row>
        <row r="3762">
          <cell r="A3762" t="str">
            <v>18170010</v>
          </cell>
          <cell r="B3762" t="str">
            <v>Closed</v>
          </cell>
          <cell r="C3762" t="str">
            <v>OTH DEF CH-CAP ADD-RD-FULL DEPR</v>
          </cell>
        </row>
        <row r="3763">
          <cell r="A3763" t="str">
            <v>18170011</v>
          </cell>
          <cell r="B3763" t="str">
            <v>Open</v>
          </cell>
          <cell r="C3763" t="str">
            <v>OTH DEF CH-CLOSE COSTS -01 CONV BONDS</v>
          </cell>
        </row>
        <row r="3764">
          <cell r="A3764" t="str">
            <v>18170012</v>
          </cell>
          <cell r="B3764" t="str">
            <v>Closed</v>
          </cell>
          <cell r="C3764" t="str">
            <v>OTH DEF CH-DEF EXP CR</v>
          </cell>
        </row>
        <row r="3765">
          <cell r="A3765" t="str">
            <v>18170013</v>
          </cell>
          <cell r="B3765" t="str">
            <v>Open</v>
          </cell>
          <cell r="C3765" t="str">
            <v>OTH DEF CH-CLOTH COSTS -AMORT-01 CONV BONDS</v>
          </cell>
        </row>
        <row r="3766">
          <cell r="A3766" t="str">
            <v>18170015</v>
          </cell>
          <cell r="B3766" t="str">
            <v>Closed</v>
          </cell>
          <cell r="C3766" t="str">
            <v>OTH DEF CH-EQUIP SUSPENSE</v>
          </cell>
        </row>
        <row r="3767">
          <cell r="A3767" t="str">
            <v>18170017</v>
          </cell>
          <cell r="B3767" t="str">
            <v>Open</v>
          </cell>
          <cell r="C3767" t="str">
            <v>OTH DEF CH-INCENT PMT-CONV BDS</v>
          </cell>
        </row>
        <row r="3768">
          <cell r="A3768" t="str">
            <v>18170018</v>
          </cell>
          <cell r="B3768" t="str">
            <v>Open</v>
          </cell>
          <cell r="C3768" t="str">
            <v>OTH DEF CH-INCENT AMORT-CONV BDS</v>
          </cell>
        </row>
        <row r="3769">
          <cell r="A3769" t="str">
            <v>1817001X</v>
          </cell>
          <cell r="B3769" t="str">
            <v>Closed</v>
          </cell>
          <cell r="C3769" t="str">
            <v>AUGUSTA NATL-BLDG CE-DO NOT USE</v>
          </cell>
        </row>
        <row r="3770">
          <cell r="A3770" t="str">
            <v>18170020</v>
          </cell>
          <cell r="B3770" t="str">
            <v>Open</v>
          </cell>
          <cell r="C3770" t="str">
            <v>OTH DEF CH-FREIGHT BILL SUSPENSE</v>
          </cell>
        </row>
        <row r="3771">
          <cell r="A3771" t="str">
            <v>18170022</v>
          </cell>
          <cell r="B3771" t="str">
            <v>Open</v>
          </cell>
          <cell r="C3771" t="str">
            <v>OTH DEF CH-GE-MSA AGREEMENT</v>
          </cell>
        </row>
        <row r="3772">
          <cell r="A3772" t="str">
            <v>18170025</v>
          </cell>
          <cell r="B3772" t="str">
            <v>Closed</v>
          </cell>
          <cell r="C3772" t="str">
            <v>OTH DEF CH-LEASE RENT AMORT</v>
          </cell>
        </row>
        <row r="3773">
          <cell r="A3773" t="str">
            <v>1817002X</v>
          </cell>
          <cell r="B3773" t="str">
            <v>Closed</v>
          </cell>
          <cell r="C3773" t="str">
            <v>P&amp;L ACQUISITION COSTS-DO NOT USE</v>
          </cell>
        </row>
        <row r="3774">
          <cell r="A3774" t="str">
            <v>18170030</v>
          </cell>
          <cell r="B3774" t="str">
            <v>Closed</v>
          </cell>
          <cell r="C3774" t="str">
            <v>OTH DEF CH-LEASE RENT B/B</v>
          </cell>
        </row>
        <row r="3775">
          <cell r="A3775" t="str">
            <v>18170032</v>
          </cell>
          <cell r="B3775" t="str">
            <v>Open</v>
          </cell>
          <cell r="C3775" t="str">
            <v>OTH DEF CH-LOC</v>
          </cell>
        </row>
        <row r="3776">
          <cell r="A3776" t="str">
            <v>18170033</v>
          </cell>
          <cell r="B3776" t="str">
            <v>Open</v>
          </cell>
          <cell r="C3776" t="str">
            <v>OTH DEF CH-LOC AMORT</v>
          </cell>
        </row>
        <row r="3777">
          <cell r="A3777" t="str">
            <v>18170035</v>
          </cell>
          <cell r="B3777" t="str">
            <v>Closed</v>
          </cell>
          <cell r="C3777" t="str">
            <v>OTH DEF CH-LOUISVILLE COAL</v>
          </cell>
        </row>
        <row r="3778">
          <cell r="A3778" t="str">
            <v>1817003X</v>
          </cell>
          <cell r="B3778" t="str">
            <v>Closed</v>
          </cell>
          <cell r="C3778" t="str">
            <v>L&amp;N/BLE DEMO PROJEC-DO NOT USE</v>
          </cell>
        </row>
        <row r="3779">
          <cell r="A3779" t="str">
            <v>18170040</v>
          </cell>
          <cell r="B3779" t="str">
            <v>Open</v>
          </cell>
          <cell r="C3779" t="str">
            <v>OTH DEF CH-MEALS &amp; LAUNDRY</v>
          </cell>
        </row>
        <row r="3780">
          <cell r="A3780" t="str">
            <v>18170045</v>
          </cell>
          <cell r="B3780" t="str">
            <v>Closed</v>
          </cell>
          <cell r="C3780" t="str">
            <v>OTH DEF CH-MERGER</v>
          </cell>
        </row>
        <row r="3781">
          <cell r="A3781" t="str">
            <v>18170047</v>
          </cell>
          <cell r="B3781" t="str">
            <v>Open</v>
          </cell>
          <cell r="C3781" t="str">
            <v>COS-NON-CARRIER P</v>
          </cell>
        </row>
        <row r="3782">
          <cell r="A3782" t="str">
            <v>1817004X</v>
          </cell>
          <cell r="B3782" t="str">
            <v>Closed</v>
          </cell>
          <cell r="C3782" t="str">
            <v>CAP LEASES-BUDGET-BEG-DO NOT USE</v>
          </cell>
        </row>
        <row r="3783">
          <cell r="A3783" t="str">
            <v>18170050</v>
          </cell>
          <cell r="B3783" t="str">
            <v>Closed</v>
          </cell>
          <cell r="C3783" t="str">
            <v>OTH DEF CH-PENSION PR SVC COST</v>
          </cell>
        </row>
        <row r="3784">
          <cell r="A3784" t="str">
            <v>18170052</v>
          </cell>
          <cell r="B3784" t="str">
            <v>Open</v>
          </cell>
          <cell r="C3784" t="str">
            <v>OTH DEF CH-PHILA DATA CTR</v>
          </cell>
        </row>
        <row r="3785">
          <cell r="A3785" t="str">
            <v>18170055</v>
          </cell>
          <cell r="B3785" t="str">
            <v>Closed</v>
          </cell>
          <cell r="C3785" t="str">
            <v>OTH DEF CH-PORT COVINGTON</v>
          </cell>
        </row>
        <row r="3786">
          <cell r="A3786" t="str">
            <v>1817005X</v>
          </cell>
          <cell r="B3786" t="str">
            <v>Closed</v>
          </cell>
          <cell r="C3786" t="str">
            <v>CAP LEASES-BUDGET-ADD-DO NOT USE</v>
          </cell>
        </row>
        <row r="3787">
          <cell r="A3787" t="str">
            <v>18170060</v>
          </cell>
          <cell r="B3787" t="str">
            <v>Closed</v>
          </cell>
          <cell r="C3787" t="str">
            <v>OTH DEF CH-PREPD CHRYSLER REF</v>
          </cell>
        </row>
        <row r="3788">
          <cell r="A3788" t="str">
            <v>18170065</v>
          </cell>
          <cell r="B3788" t="str">
            <v>Open</v>
          </cell>
          <cell r="C3788" t="str">
            <v>COS-CARRIER PROP</v>
          </cell>
        </row>
        <row r="3789">
          <cell r="A3789" t="str">
            <v>1817006X</v>
          </cell>
          <cell r="B3789" t="str">
            <v>Closed</v>
          </cell>
          <cell r="C3789" t="str">
            <v>CAP LEASES-BUDGET-ADD-DO NOT USE</v>
          </cell>
        </row>
        <row r="3790">
          <cell r="A3790" t="str">
            <v>18170070</v>
          </cell>
          <cell r="B3790" t="str">
            <v>Open</v>
          </cell>
          <cell r="C3790" t="str">
            <v>OTH DEF CH-PROPERTY SUSPENSE</v>
          </cell>
        </row>
        <row r="3791">
          <cell r="A3791" t="str">
            <v>18170075</v>
          </cell>
          <cell r="B3791" t="str">
            <v>Closed</v>
          </cell>
          <cell r="C3791" t="str">
            <v>OTH DEF CH-PUBLIC WORKS</v>
          </cell>
        </row>
        <row r="3792">
          <cell r="A3792" t="str">
            <v>1817007X</v>
          </cell>
          <cell r="B3792" t="str">
            <v>Closed</v>
          </cell>
          <cell r="C3792" t="str">
            <v>CAP LEASES-BUDGET-RETIRE-DO NOT USE</v>
          </cell>
        </row>
        <row r="3793">
          <cell r="A3793" t="str">
            <v>18170080</v>
          </cell>
          <cell r="B3793" t="str">
            <v>Closed</v>
          </cell>
          <cell r="C3793" t="str">
            <v>OTH DEF CH-PUBLIC WORKS AMORT</v>
          </cell>
        </row>
        <row r="3794">
          <cell r="A3794" t="str">
            <v>18170082</v>
          </cell>
          <cell r="B3794" t="str">
            <v>Closed</v>
          </cell>
          <cell r="C3794" t="str">
            <v>OTH DEF CH-RACELAND SALVAGE</v>
          </cell>
        </row>
        <row r="3795">
          <cell r="A3795" t="str">
            <v>18170085</v>
          </cell>
          <cell r="B3795" t="str">
            <v>Closed</v>
          </cell>
          <cell r="C3795" t="str">
            <v>OTH DEF CH-RAIL TEX REACQ.</v>
          </cell>
        </row>
        <row r="3796">
          <cell r="A3796" t="str">
            <v>1817008X</v>
          </cell>
          <cell r="B3796" t="str">
            <v>Closed</v>
          </cell>
          <cell r="C3796" t="str">
            <v>CAP LEASES-NEW DEBT-DO NOT USE</v>
          </cell>
        </row>
        <row r="3797">
          <cell r="A3797" t="str">
            <v>18170090</v>
          </cell>
          <cell r="B3797" t="str">
            <v>Closed</v>
          </cell>
          <cell r="C3797" t="str">
            <v>OTH DEF CH-REFURB FRT CARS</v>
          </cell>
        </row>
        <row r="3798">
          <cell r="A3798" t="str">
            <v>18170095</v>
          </cell>
          <cell r="B3798" t="str">
            <v>Open</v>
          </cell>
          <cell r="C3798" t="str">
            <v>OTH DEF CH-REVENUE DEDUCTS</v>
          </cell>
        </row>
        <row r="3799">
          <cell r="A3799" t="str">
            <v>1817009X</v>
          </cell>
          <cell r="B3799" t="str">
            <v>Closed</v>
          </cell>
          <cell r="C3799" t="str">
            <v>DEF CHGS-EUROYEN '96-IS-DO NOT USE</v>
          </cell>
        </row>
        <row r="3800">
          <cell r="A3800" t="str">
            <v>18170100</v>
          </cell>
          <cell r="B3800" t="str">
            <v>Closed</v>
          </cell>
          <cell r="C3800" t="str">
            <v>OTH DEF CH-SAFETY MATL SUSPENSE</v>
          </cell>
        </row>
        <row r="3801">
          <cell r="A3801" t="str">
            <v>18170105</v>
          </cell>
          <cell r="B3801" t="str">
            <v>Closed</v>
          </cell>
          <cell r="C3801" t="str">
            <v>OTH DEF CH-SCRAPPED LSE CAR</v>
          </cell>
        </row>
        <row r="3802">
          <cell r="A3802" t="str">
            <v>1817010X</v>
          </cell>
          <cell r="B3802" t="str">
            <v>Closed</v>
          </cell>
          <cell r="C3802" t="str">
            <v>DEF-EUROYEN '96-AM-DO NOT USE</v>
          </cell>
        </row>
        <row r="3803">
          <cell r="A3803" t="str">
            <v>18170110</v>
          </cell>
          <cell r="B3803" t="str">
            <v>Closed</v>
          </cell>
          <cell r="C3803" t="str">
            <v>OTH DEF CH-SIDE TRACK RET</v>
          </cell>
        </row>
        <row r="3804">
          <cell r="A3804" t="str">
            <v>18170112</v>
          </cell>
          <cell r="B3804" t="str">
            <v>Open</v>
          </cell>
          <cell r="C3804" t="str">
            <v>OTH DEF CH-SIGNING BONUS</v>
          </cell>
        </row>
        <row r="3805">
          <cell r="A3805" t="str">
            <v>18170113</v>
          </cell>
          <cell r="B3805" t="str">
            <v>Open</v>
          </cell>
          <cell r="C3805" t="str">
            <v>OTH DEF CH-WAGE EXP PER AGREE</v>
          </cell>
        </row>
        <row r="3806">
          <cell r="A3806" t="str">
            <v>18170115</v>
          </cell>
          <cell r="B3806" t="str">
            <v>Closed</v>
          </cell>
          <cell r="C3806" t="str">
            <v>OTH DEF CH-STORES INV ADJUST</v>
          </cell>
        </row>
        <row r="3807">
          <cell r="A3807" t="str">
            <v>1817011X</v>
          </cell>
          <cell r="B3807" t="str">
            <v>Closed</v>
          </cell>
          <cell r="C3807" t="str">
            <v>DEF CHGS-200M NOTE '96-DO NOT USE</v>
          </cell>
        </row>
        <row r="3808">
          <cell r="A3808" t="str">
            <v>18170120</v>
          </cell>
          <cell r="B3808" t="str">
            <v>Closed</v>
          </cell>
          <cell r="C3808" t="str">
            <v>OTH DEF CH-TTI SYS SETTLE AGMT</v>
          </cell>
        </row>
        <row r="3809">
          <cell r="A3809" t="str">
            <v>18170125</v>
          </cell>
          <cell r="B3809" t="str">
            <v>Closed</v>
          </cell>
          <cell r="C3809" t="str">
            <v>OTH DEF CH-UNAPPLIED CR MEMO</v>
          </cell>
        </row>
        <row r="3810">
          <cell r="A3810" t="str">
            <v>1817012X</v>
          </cell>
          <cell r="B3810" t="str">
            <v>Closed</v>
          </cell>
          <cell r="C3810" t="str">
            <v>DEF CHGS-200M NOTE '96-DO NOT USE</v>
          </cell>
        </row>
        <row r="3811">
          <cell r="A3811" t="str">
            <v>18170130</v>
          </cell>
          <cell r="B3811" t="str">
            <v>Closed</v>
          </cell>
          <cell r="C3811" t="str">
            <v>OTH DEF CH-VACATION CLEARING</v>
          </cell>
        </row>
        <row r="3812">
          <cell r="A3812" t="str">
            <v>18170135</v>
          </cell>
          <cell r="B3812" t="str">
            <v>Closed</v>
          </cell>
          <cell r="C3812" t="str">
            <v>OTH DEF CH-RECONCILIATION</v>
          </cell>
        </row>
        <row r="3813">
          <cell r="A3813" t="str">
            <v>1817013X</v>
          </cell>
          <cell r="B3813" t="str">
            <v>Closed</v>
          </cell>
          <cell r="C3813" t="str">
            <v>DEF CHGS-100M NOTE '96-DO NOT USE</v>
          </cell>
        </row>
        <row r="3814">
          <cell r="A3814" t="str">
            <v>18170140</v>
          </cell>
          <cell r="B3814" t="str">
            <v>Closed</v>
          </cell>
          <cell r="C3814" t="str">
            <v>OTH DEF CH-IDC-BB-1999</v>
          </cell>
        </row>
        <row r="3815">
          <cell r="A3815" t="str">
            <v>18170141</v>
          </cell>
          <cell r="B3815" t="str">
            <v>Closed</v>
          </cell>
          <cell r="C3815" t="str">
            <v>OTH DEF CH-IDC-AMORT-1999</v>
          </cell>
        </row>
        <row r="3816">
          <cell r="A3816" t="str">
            <v>18170142</v>
          </cell>
          <cell r="B3816" t="str">
            <v>Closed</v>
          </cell>
          <cell r="C3816" t="str">
            <v>OTH DEF CH-IDC-BB-2000</v>
          </cell>
        </row>
        <row r="3817">
          <cell r="A3817" t="str">
            <v>18170143</v>
          </cell>
          <cell r="B3817" t="str">
            <v>Closed</v>
          </cell>
          <cell r="C3817" t="str">
            <v>OTH DEF CH-IDC-AMORT-2000</v>
          </cell>
        </row>
        <row r="3818">
          <cell r="A3818" t="str">
            <v>18170145</v>
          </cell>
          <cell r="B3818" t="str">
            <v>Closed</v>
          </cell>
          <cell r="C3818" t="str">
            <v>OPEN FOR FUTURE USE</v>
          </cell>
        </row>
        <row r="3819">
          <cell r="A3819" t="str">
            <v>1817014X</v>
          </cell>
          <cell r="B3819" t="str">
            <v>Closed</v>
          </cell>
          <cell r="C3819" t="str">
            <v>DEF CHGS-100M NOTE '96-DO NOT USE</v>
          </cell>
        </row>
        <row r="3820">
          <cell r="A3820" t="str">
            <v>18170150</v>
          </cell>
          <cell r="B3820" t="str">
            <v>Closed</v>
          </cell>
          <cell r="C3820" t="str">
            <v>OPEN FOR FUTURE USE</v>
          </cell>
        </row>
        <row r="3821">
          <cell r="A3821" t="str">
            <v>18170155</v>
          </cell>
          <cell r="B3821" t="str">
            <v>Closed</v>
          </cell>
          <cell r="C3821" t="str">
            <v>OPEN FOR FUTURE USE</v>
          </cell>
        </row>
        <row r="3822">
          <cell r="A3822" t="str">
            <v>1817015X</v>
          </cell>
          <cell r="B3822" t="str">
            <v>Closed</v>
          </cell>
          <cell r="C3822" t="str">
            <v>DEF CHGS-200M NOTE '95-DO NOT USE</v>
          </cell>
        </row>
        <row r="3823">
          <cell r="A3823" t="str">
            <v>18170160</v>
          </cell>
          <cell r="B3823" t="str">
            <v>Closed</v>
          </cell>
          <cell r="C3823" t="str">
            <v>OPEN FOR FUTURE USE</v>
          </cell>
        </row>
        <row r="3824">
          <cell r="A3824" t="str">
            <v>1817016X</v>
          </cell>
          <cell r="B3824" t="str">
            <v>Closed</v>
          </cell>
          <cell r="C3824" t="str">
            <v>DEF CHGS-200M NOTE '95-DO NOT USE</v>
          </cell>
        </row>
        <row r="3825">
          <cell r="A3825" t="str">
            <v>1817017X</v>
          </cell>
          <cell r="B3825" t="str">
            <v>Closed</v>
          </cell>
          <cell r="C3825" t="str">
            <v>POT YD-DO NOT USE</v>
          </cell>
        </row>
        <row r="3826">
          <cell r="A3826" t="str">
            <v>1817018X</v>
          </cell>
          <cell r="B3826" t="str">
            <v>Closed</v>
          </cell>
          <cell r="C3826" t="str">
            <v>R&amp;E SUSPENSE-DO NOT USE</v>
          </cell>
        </row>
        <row r="3827">
          <cell r="A3827" t="str">
            <v>1817019X</v>
          </cell>
          <cell r="B3827" t="str">
            <v>Closed</v>
          </cell>
          <cell r="C3827" t="str">
            <v>I&amp;C SUSPENSE -1990-DO NOT USE</v>
          </cell>
        </row>
        <row r="3828">
          <cell r="A3828" t="str">
            <v>1817020X</v>
          </cell>
          <cell r="B3828" t="str">
            <v>Closed</v>
          </cell>
          <cell r="C3828" t="str">
            <v>I&amp;C SUSPENSE-1991-DO NOT USE</v>
          </cell>
        </row>
        <row r="3829">
          <cell r="A3829" t="str">
            <v>1817021X</v>
          </cell>
          <cell r="B3829" t="str">
            <v>Closed</v>
          </cell>
          <cell r="C3829" t="str">
            <v>PURCH OF LOCO &amp; MISC EQ (USE 18170015)</v>
          </cell>
        </row>
        <row r="3830">
          <cell r="A3830" t="str">
            <v>1817022X</v>
          </cell>
          <cell r="B3830" t="str">
            <v>Closed</v>
          </cell>
          <cell r="C3830" t="str">
            <v>DIRECTOR LEASING OPER-DO NOT USE</v>
          </cell>
        </row>
        <row r="3831">
          <cell r="A3831" t="str">
            <v>1817023X</v>
          </cell>
          <cell r="B3831" t="str">
            <v>Closed</v>
          </cell>
          <cell r="C3831" t="str">
            <v>UNAPPL BANK FEES-CORP TRA-DO NOT USE</v>
          </cell>
        </row>
        <row r="3832">
          <cell r="A3832" t="str">
            <v>1817024X</v>
          </cell>
          <cell r="B3832" t="str">
            <v>Closed</v>
          </cell>
          <cell r="C3832" t="str">
            <v>ACCRUED CAPITAL PAYROLL-DO NOT USE</v>
          </cell>
        </row>
        <row r="3833">
          <cell r="A3833" t="str">
            <v>1817025X</v>
          </cell>
          <cell r="B3833" t="str">
            <v>Closed</v>
          </cell>
          <cell r="C3833" t="str">
            <v>OVERHDS FOR ROADWY MACH-DO NOT USE</v>
          </cell>
        </row>
        <row r="3834">
          <cell r="A3834" t="str">
            <v>1817026X</v>
          </cell>
          <cell r="B3834" t="str">
            <v>Closed</v>
          </cell>
          <cell r="C3834" t="str">
            <v>OVERHDS FOR TOOLS&amp;SUPPLI-DO NOT USE</v>
          </cell>
        </row>
        <row r="3835">
          <cell r="A3835" t="str">
            <v>1817027X</v>
          </cell>
          <cell r="B3835" t="str">
            <v>Closed</v>
          </cell>
          <cell r="C3835" t="str">
            <v>PROGRESSIVE BILL-OFFSET-DO NOT USE</v>
          </cell>
        </row>
        <row r="3836">
          <cell r="A3836" t="str">
            <v>1817028X</v>
          </cell>
          <cell r="B3836" t="str">
            <v>Closed</v>
          </cell>
          <cell r="C3836" t="str">
            <v>NON CORE REHAB CHAR-DO NOT USE</v>
          </cell>
        </row>
        <row r="3837">
          <cell r="A3837" t="str">
            <v>1817029X</v>
          </cell>
          <cell r="B3837" t="str">
            <v>Closed</v>
          </cell>
          <cell r="C3837" t="str">
            <v>INCOMPLETE CR MEMOS (USE 18170125)</v>
          </cell>
        </row>
        <row r="3838">
          <cell r="A3838" t="str">
            <v>1817030X</v>
          </cell>
          <cell r="B3838" t="str">
            <v>Closed</v>
          </cell>
          <cell r="C3838" t="str">
            <v>REALTY DEVELOPM COSTS-DO NOT USE</v>
          </cell>
        </row>
        <row r="3839">
          <cell r="A3839" t="str">
            <v>1817031X</v>
          </cell>
          <cell r="B3839" t="str">
            <v>Closed</v>
          </cell>
          <cell r="C3839" t="str">
            <v>UNAMORT AES THAMES PELLE-DO NOT USE</v>
          </cell>
        </row>
        <row r="3840">
          <cell r="A3840" t="str">
            <v>1817032X</v>
          </cell>
          <cell r="B3840" t="str">
            <v>Closed</v>
          </cell>
          <cell r="C3840" t="str">
            <v>USE 18170047 COS-NON-CARRIER P</v>
          </cell>
        </row>
        <row r="3841">
          <cell r="A3841" t="str">
            <v>1817033X</v>
          </cell>
          <cell r="B3841" t="str">
            <v>Closed</v>
          </cell>
          <cell r="C3841" t="str">
            <v>USE 18170065 COS-CARRIER PROP</v>
          </cell>
        </row>
        <row r="3842">
          <cell r="A3842" t="str">
            <v>18230010</v>
          </cell>
          <cell r="B3842" t="str">
            <v>Open</v>
          </cell>
          <cell r="C3842" t="str">
            <v>EXCESS PP-PH&amp;D</v>
          </cell>
        </row>
        <row r="3843">
          <cell r="A3843" t="str">
            <v>18240010</v>
          </cell>
          <cell r="B3843" t="str">
            <v>Closed</v>
          </cell>
          <cell r="C3843" t="str">
            <v>EXCESS PP-3 RIVERS</v>
          </cell>
        </row>
        <row r="3844">
          <cell r="A3844" t="str">
            <v>18240020</v>
          </cell>
          <cell r="B3844" t="str">
            <v>Closed</v>
          </cell>
          <cell r="C3844" t="str">
            <v>EXCESS PP-MIDLAND UNITED</v>
          </cell>
        </row>
        <row r="3845">
          <cell r="A3845" t="str">
            <v>19010010</v>
          </cell>
          <cell r="B3845" t="str">
            <v>Closed</v>
          </cell>
          <cell r="C3845" t="str">
            <v>DISABLED</v>
          </cell>
        </row>
        <row r="3846">
          <cell r="A3846" t="str">
            <v>19010020</v>
          </cell>
          <cell r="B3846" t="str">
            <v>Closed</v>
          </cell>
          <cell r="C3846" t="str">
            <v>DISABLED</v>
          </cell>
        </row>
        <row r="3847">
          <cell r="A3847" t="str">
            <v>1901002X</v>
          </cell>
          <cell r="B3847" t="str">
            <v>Closed</v>
          </cell>
          <cell r="C3847" t="str">
            <v>DISABLED</v>
          </cell>
        </row>
        <row r="3848">
          <cell r="A3848" t="str">
            <v>19010030</v>
          </cell>
          <cell r="B3848" t="str">
            <v>Closed</v>
          </cell>
          <cell r="C3848" t="str">
            <v>DISABLED</v>
          </cell>
        </row>
        <row r="3849">
          <cell r="A3849" t="str">
            <v>19010040</v>
          </cell>
          <cell r="B3849" t="str">
            <v>Closed</v>
          </cell>
          <cell r="C3849" t="str">
            <v>DISABLED</v>
          </cell>
        </row>
        <row r="3850">
          <cell r="A3850" t="str">
            <v>19010045</v>
          </cell>
          <cell r="B3850" t="str">
            <v>Closed</v>
          </cell>
          <cell r="C3850" t="str">
            <v>DISABLED</v>
          </cell>
        </row>
        <row r="3851">
          <cell r="A3851" t="str">
            <v>1901004X</v>
          </cell>
          <cell r="B3851" t="str">
            <v>Closed</v>
          </cell>
          <cell r="C3851" t="str">
            <v>DISABLED</v>
          </cell>
        </row>
        <row r="3852">
          <cell r="A3852" t="str">
            <v>19010050</v>
          </cell>
          <cell r="B3852" t="str">
            <v>Closed</v>
          </cell>
          <cell r="C3852" t="str">
            <v>DISABLED</v>
          </cell>
        </row>
        <row r="3853">
          <cell r="A3853" t="str">
            <v>1901005X</v>
          </cell>
          <cell r="B3853" t="str">
            <v>Closed</v>
          </cell>
          <cell r="C3853" t="str">
            <v>DISABLED</v>
          </cell>
        </row>
        <row r="3854">
          <cell r="A3854" t="str">
            <v>19012010</v>
          </cell>
          <cell r="B3854" t="str">
            <v>Open</v>
          </cell>
          <cell r="C3854" t="str">
            <v>EMP MORTGAGE-BB</v>
          </cell>
        </row>
        <row r="3855">
          <cell r="A3855" t="str">
            <v>19012020</v>
          </cell>
          <cell r="B3855" t="str">
            <v>Closed</v>
          </cell>
          <cell r="C3855" t="str">
            <v>EMP MORTGAGE-ADD</v>
          </cell>
        </row>
        <row r="3856">
          <cell r="A3856" t="str">
            <v>19012030</v>
          </cell>
          <cell r="B3856" t="str">
            <v>Open</v>
          </cell>
          <cell r="C3856" t="str">
            <v>EMP MORTGAGE-RED</v>
          </cell>
        </row>
        <row r="3857">
          <cell r="A3857" t="str">
            <v>19012040</v>
          </cell>
          <cell r="B3857" t="str">
            <v>Open</v>
          </cell>
          <cell r="C3857" t="str">
            <v>EMP MORTGAGE-BRIDGE LOAN</v>
          </cell>
        </row>
        <row r="3858">
          <cell r="A3858" t="str">
            <v>19012050</v>
          </cell>
          <cell r="B3858" t="str">
            <v>Closed</v>
          </cell>
          <cell r="C3858" t="str">
            <v>EMP MORTGAGE-CONSTRUCTION</v>
          </cell>
        </row>
        <row r="3859">
          <cell r="A3859" t="str">
            <v>19014010</v>
          </cell>
          <cell r="B3859" t="str">
            <v>Open</v>
          </cell>
          <cell r="C3859" t="str">
            <v>LIT REC-BB-REVENUE</v>
          </cell>
        </row>
        <row r="3860">
          <cell r="A3860" t="str">
            <v>19014011</v>
          </cell>
          <cell r="B3860" t="str">
            <v>Open</v>
          </cell>
          <cell r="C3860" t="str">
            <v>LIT REC-REVENUE-BB-BANKRUPTCY</v>
          </cell>
        </row>
        <row r="3861">
          <cell r="A3861" t="str">
            <v>19014015</v>
          </cell>
          <cell r="B3861" t="str">
            <v>Open</v>
          </cell>
          <cell r="C3861" t="str">
            <v>LIT REC-ADD-REVENUE</v>
          </cell>
        </row>
        <row r="3862">
          <cell r="A3862" t="str">
            <v>19014016</v>
          </cell>
          <cell r="B3862" t="str">
            <v>Closed</v>
          </cell>
          <cell r="C3862" t="str">
            <v>LIT REC-REVENUE-ADDS-BANKRUPTCY</v>
          </cell>
        </row>
        <row r="3863">
          <cell r="A3863" t="str">
            <v>1901401X</v>
          </cell>
          <cell r="B3863" t="str">
            <v>Closed</v>
          </cell>
          <cell r="C3863" t="str">
            <v>ACCTS IN LIT&amp;DISP-BEG (USE 19014010)</v>
          </cell>
        </row>
        <row r="3864">
          <cell r="A3864" t="str">
            <v>19014020</v>
          </cell>
          <cell r="B3864" t="str">
            <v>Open</v>
          </cell>
          <cell r="C3864" t="str">
            <v>LIT REC-CHGD RES-REVENUE</v>
          </cell>
        </row>
        <row r="3865">
          <cell r="A3865" t="str">
            <v>19014021</v>
          </cell>
          <cell r="B3865" t="str">
            <v>Closed</v>
          </cell>
          <cell r="C3865" t="str">
            <v>LIT REC-REVENUE-CHGD RES-BANKRUPTCY</v>
          </cell>
        </row>
        <row r="3866">
          <cell r="A3866" t="str">
            <v>19014025</v>
          </cell>
          <cell r="B3866" t="str">
            <v>Open</v>
          </cell>
          <cell r="C3866" t="str">
            <v>LIT REC-RECEIPTS-REVENUE</v>
          </cell>
        </row>
        <row r="3867">
          <cell r="A3867" t="str">
            <v>19014026</v>
          </cell>
          <cell r="B3867" t="str">
            <v>Closed</v>
          </cell>
          <cell r="C3867" t="str">
            <v>LIT REC-REVENUE-RECEIPTS-BANKRUPTCY</v>
          </cell>
        </row>
        <row r="3868">
          <cell r="A3868" t="str">
            <v>19014027</v>
          </cell>
          <cell r="B3868" t="str">
            <v>Open</v>
          </cell>
          <cell r="C3868" t="str">
            <v>LITIGATION REC-REV BAD DEBT REIMB</v>
          </cell>
        </row>
        <row r="3869">
          <cell r="A3869" t="str">
            <v>19014028</v>
          </cell>
          <cell r="B3869" t="str">
            <v>Closed</v>
          </cell>
          <cell r="C3869" t="str">
            <v>LIT REC-RES-REVENUE-BB-ALL OTHER</v>
          </cell>
        </row>
        <row r="3870">
          <cell r="A3870" t="str">
            <v>19014029</v>
          </cell>
          <cell r="B3870" t="str">
            <v>Closed</v>
          </cell>
          <cell r="C3870" t="str">
            <v>LIT REC-RES-REVENUE-CHGD INC-ALL OTHER</v>
          </cell>
        </row>
        <row r="3871">
          <cell r="A3871" t="str">
            <v>1901402X</v>
          </cell>
          <cell r="B3871" t="str">
            <v>Closed</v>
          </cell>
          <cell r="C3871" t="str">
            <v>ACCTS IN LIT&amp;DISP-NEW (USE 19014015)</v>
          </cell>
        </row>
        <row r="3872">
          <cell r="A3872" t="str">
            <v>19014030</v>
          </cell>
          <cell r="B3872" t="str">
            <v>Closed</v>
          </cell>
          <cell r="C3872" t="str">
            <v>LIT REC-RES-REVENUE-CHGD RES-ALL OTHER</v>
          </cell>
        </row>
        <row r="3873">
          <cell r="A3873" t="str">
            <v>19014031</v>
          </cell>
          <cell r="B3873" t="str">
            <v>Open</v>
          </cell>
          <cell r="C3873" t="str">
            <v>LIT REC-RES-REVENUE-BB-BANKRUPTCY</v>
          </cell>
        </row>
        <row r="3874">
          <cell r="A3874" t="str">
            <v>19014032</v>
          </cell>
          <cell r="B3874" t="str">
            <v>Open</v>
          </cell>
          <cell r="C3874" t="str">
            <v>LIT REC-RES-REVENUE-CHGD INC-BANKRUPTCY</v>
          </cell>
        </row>
        <row r="3875">
          <cell r="A3875" t="str">
            <v>19014033</v>
          </cell>
          <cell r="B3875" t="str">
            <v>Closed</v>
          </cell>
          <cell r="C3875" t="str">
            <v>LIT REC-RES-REVENUE-CHGD RES-BANKRUPTCY</v>
          </cell>
        </row>
        <row r="3876">
          <cell r="A3876" t="str">
            <v>19014034</v>
          </cell>
          <cell r="B3876" t="str">
            <v>Closed</v>
          </cell>
          <cell r="C3876" t="str">
            <v>LIT REC-RES-REVENUE-TRANSFER-BANKRUPTCY</v>
          </cell>
        </row>
        <row r="3877">
          <cell r="A3877" t="str">
            <v>19014035</v>
          </cell>
          <cell r="B3877" t="str">
            <v>Open</v>
          </cell>
          <cell r="C3877" t="str">
            <v>LITIGATION REC-SOLD</v>
          </cell>
        </row>
        <row r="3878">
          <cell r="A3878" t="str">
            <v>1901403X</v>
          </cell>
          <cell r="B3878" t="str">
            <v>Closed</v>
          </cell>
          <cell r="C3878" t="str">
            <v>ACCTS IN LIT&amp;DISP-WRIT (USE 19014030)</v>
          </cell>
        </row>
        <row r="3879">
          <cell r="A3879" t="str">
            <v>19014040</v>
          </cell>
          <cell r="B3879" t="str">
            <v>Open</v>
          </cell>
          <cell r="C3879" t="str">
            <v>LITIGATION REC-CUSTOMERS</v>
          </cell>
        </row>
        <row r="3880">
          <cell r="A3880" t="str">
            <v>19014045</v>
          </cell>
          <cell r="B3880" t="str">
            <v>Closed</v>
          </cell>
          <cell r="C3880" t="str">
            <v>LITIGATION REC-RSV-COAL</v>
          </cell>
        </row>
        <row r="3881">
          <cell r="A3881" t="str">
            <v>1901404X</v>
          </cell>
          <cell r="B3881" t="str">
            <v>Closed</v>
          </cell>
          <cell r="C3881" t="str">
            <v>ACCTS IN LIT&amp;DISP-CASH/SEC(USE 19014025)</v>
          </cell>
        </row>
        <row r="3882">
          <cell r="A3882" t="str">
            <v>19014050</v>
          </cell>
          <cell r="B3882" t="str">
            <v>Closed</v>
          </cell>
          <cell r="C3882" t="str">
            <v>LITIGATION REC-RSV-FRGHT-TREAS</v>
          </cell>
        </row>
        <row r="3883">
          <cell r="A3883" t="str">
            <v>19014055</v>
          </cell>
          <cell r="B3883" t="str">
            <v>Open</v>
          </cell>
          <cell r="C3883" t="str">
            <v>LITIGATION REC-RSV-INTERMODAL</v>
          </cell>
        </row>
        <row r="3884">
          <cell r="A3884" t="str">
            <v>1901405X</v>
          </cell>
          <cell r="B3884" t="str">
            <v>Closed</v>
          </cell>
          <cell r="C3884" t="str">
            <v>ACCTS IN LIT&amp;DISP-CHRG (USE 19014020)</v>
          </cell>
        </row>
        <row r="3885">
          <cell r="A3885" t="str">
            <v>19014060</v>
          </cell>
          <cell r="B3885" t="str">
            <v>Open</v>
          </cell>
          <cell r="C3885" t="str">
            <v>LITIGATION REC-RSV-MDSE</v>
          </cell>
        </row>
        <row r="3886">
          <cell r="A3886" t="str">
            <v>19014065</v>
          </cell>
          <cell r="B3886" t="str">
            <v>Closed</v>
          </cell>
          <cell r="C3886" t="str">
            <v>LITIGATION REC-RSV-MISC-DISB</v>
          </cell>
        </row>
        <row r="3887">
          <cell r="A3887" t="str">
            <v>1901406X</v>
          </cell>
          <cell r="B3887" t="str">
            <v>Closed</v>
          </cell>
          <cell r="C3887" t="str">
            <v>USE 19014060 RES FOR DOUBTFUL A/R</v>
          </cell>
        </row>
        <row r="3888">
          <cell r="A3888" t="str">
            <v>19014070</v>
          </cell>
          <cell r="B3888" t="str">
            <v>Closed</v>
          </cell>
          <cell r="C3888" t="str">
            <v>LITIGATION REC-RSV-MISC-REVENUE</v>
          </cell>
        </row>
        <row r="3889">
          <cell r="A3889" t="str">
            <v>19014075</v>
          </cell>
          <cell r="B3889" t="str">
            <v>Closed</v>
          </cell>
          <cell r="C3889" t="str">
            <v>DISPUTED REC-RES-REVENUE-BB</v>
          </cell>
        </row>
        <row r="3890">
          <cell r="A3890" t="str">
            <v>1901407X</v>
          </cell>
          <cell r="B3890" t="str">
            <v>Closed</v>
          </cell>
          <cell r="C3890" t="str">
            <v>USE 19014060 AAD RES FOR DBTFUL ACCT (OLD USE 19014050)</v>
          </cell>
        </row>
        <row r="3891">
          <cell r="A3891" t="str">
            <v>19014080</v>
          </cell>
          <cell r="B3891" t="str">
            <v>Open</v>
          </cell>
          <cell r="C3891" t="str">
            <v>DISPUTED REC-RES-REVENUE-CHGD INC</v>
          </cell>
        </row>
        <row r="3892">
          <cell r="A3892" t="str">
            <v>19014085</v>
          </cell>
          <cell r="B3892" t="str">
            <v>Closed</v>
          </cell>
          <cell r="C3892" t="str">
            <v>DISPUTED REC-RES-REVENUE-CHGD RES</v>
          </cell>
        </row>
        <row r="3893">
          <cell r="A3893" t="str">
            <v>1901408X</v>
          </cell>
          <cell r="B3893" t="str">
            <v>Closed</v>
          </cell>
          <cell r="C3893" t="str">
            <v>USE 19014060 AAD RES FOR DBTFUL ACCT (OLD USE 19014050)</v>
          </cell>
        </row>
        <row r="3894">
          <cell r="A3894" t="str">
            <v>1901409X</v>
          </cell>
          <cell r="B3894" t="str">
            <v>Closed</v>
          </cell>
          <cell r="C3894" t="str">
            <v>AAD RES FOR DBTFUL ACCT (USE 19014050)</v>
          </cell>
        </row>
        <row r="3895">
          <cell r="A3895" t="str">
            <v>19014100</v>
          </cell>
          <cell r="B3895" t="str">
            <v>Open</v>
          </cell>
          <cell r="C3895" t="str">
            <v>LIT REC-EXP BILLING-BB-BANKRUPTCY</v>
          </cell>
        </row>
        <row r="3896">
          <cell r="A3896" t="str">
            <v>19014105</v>
          </cell>
          <cell r="B3896" t="str">
            <v>Open</v>
          </cell>
          <cell r="C3896" t="str">
            <v>LIT REC-EXP BILLING-ADDS-BANKRUPTCY</v>
          </cell>
        </row>
        <row r="3897">
          <cell r="A3897" t="str">
            <v>1901410X</v>
          </cell>
          <cell r="B3897" t="str">
            <v>Closed</v>
          </cell>
          <cell r="C3897" t="str">
            <v>USE 10914060 AAD RES FOR DBTFUL ACCT (OLD USE 19014050)</v>
          </cell>
        </row>
        <row r="3898">
          <cell r="A3898" t="str">
            <v>19014110</v>
          </cell>
          <cell r="B3898" t="str">
            <v>Closed</v>
          </cell>
          <cell r="C3898" t="str">
            <v>LIT REC-EXP BILLING-RECEIPTS-BANKRUPTCY</v>
          </cell>
        </row>
        <row r="3899">
          <cell r="A3899" t="str">
            <v>19014115</v>
          </cell>
          <cell r="B3899" t="str">
            <v>Closed</v>
          </cell>
          <cell r="C3899" t="str">
            <v>LIT REC-EXP BILLING-CHGD RES-BANKRUPTCY</v>
          </cell>
        </row>
        <row r="3900">
          <cell r="A3900" t="str">
            <v>1901411X</v>
          </cell>
          <cell r="B3900" t="str">
            <v>Closed</v>
          </cell>
          <cell r="C3900" t="str">
            <v>USE 19014060 AAD RES FOR DBTFUL ACCT (OLD USE 19014050)</v>
          </cell>
        </row>
        <row r="3901">
          <cell r="A3901" t="str">
            <v>19014120</v>
          </cell>
          <cell r="B3901" t="str">
            <v>Open</v>
          </cell>
          <cell r="C3901" t="str">
            <v>LIT REC-RES-EXP BILLING-BB-BANKRUPTCY</v>
          </cell>
        </row>
        <row r="3902">
          <cell r="A3902" t="str">
            <v>19014125</v>
          </cell>
          <cell r="B3902" t="str">
            <v>Closed</v>
          </cell>
          <cell r="C3902" t="str">
            <v>LIT REC-RES-EXP BILLING-CHGD INC-BANKRUPTCY</v>
          </cell>
        </row>
        <row r="3903">
          <cell r="A3903" t="str">
            <v>1901412X</v>
          </cell>
          <cell r="B3903" t="str">
            <v>Closed</v>
          </cell>
          <cell r="C3903" t="str">
            <v>AAD RES FOR DBTFUL ACCT (USE 19014050)</v>
          </cell>
        </row>
        <row r="3904">
          <cell r="A3904" t="str">
            <v>19014130</v>
          </cell>
          <cell r="B3904" t="str">
            <v>Open</v>
          </cell>
          <cell r="C3904" t="str">
            <v>LT-BD-RES-NON CUST BILLING</v>
          </cell>
        </row>
        <row r="3905">
          <cell r="A3905" t="str">
            <v>19014135</v>
          </cell>
          <cell r="B3905" t="str">
            <v>Open</v>
          </cell>
          <cell r="C3905" t="str">
            <v>LIT REC-EXP BILLING BB-ALL OTHER</v>
          </cell>
        </row>
        <row r="3906">
          <cell r="A3906" t="str">
            <v>1901413X</v>
          </cell>
          <cell r="B3906" t="str">
            <v>Closed</v>
          </cell>
          <cell r="C3906" t="str">
            <v>USE 19014055 RES FOR DBTFUL ACCTS-IM</v>
          </cell>
        </row>
        <row r="3907">
          <cell r="A3907" t="str">
            <v>19014140</v>
          </cell>
          <cell r="B3907" t="str">
            <v>Open</v>
          </cell>
          <cell r="C3907" t="str">
            <v>LIT REC-EXP BILLING-ADDS-ALL OTHER</v>
          </cell>
        </row>
        <row r="3908">
          <cell r="A3908" t="str">
            <v>19014145</v>
          </cell>
          <cell r="B3908" t="str">
            <v>Open</v>
          </cell>
          <cell r="C3908" t="str">
            <v>LIT REC-EXP BILLING-RECEIPTS-ALL OTHER</v>
          </cell>
        </row>
        <row r="3909">
          <cell r="A3909" t="str">
            <v>1901414X</v>
          </cell>
          <cell r="B3909" t="str">
            <v>Closed</v>
          </cell>
          <cell r="C3909" t="str">
            <v>DISABLED-RESERVE FOR DBTFUL ACCT (USE 19014065)</v>
          </cell>
        </row>
        <row r="3910">
          <cell r="A3910" t="str">
            <v>19014150</v>
          </cell>
          <cell r="B3910" t="str">
            <v>Closed</v>
          </cell>
          <cell r="C3910" t="str">
            <v>LIT REC-EXP BILLING-CHGD RES-OFF-ALL OTHER</v>
          </cell>
        </row>
        <row r="3911">
          <cell r="A3911" t="str">
            <v>19014155</v>
          </cell>
          <cell r="B3911" t="str">
            <v>Open</v>
          </cell>
          <cell r="C3911" t="str">
            <v>LIT REC-RES-EXP BILLING-BB-ALL OTHER</v>
          </cell>
        </row>
        <row r="3912">
          <cell r="A3912" t="str">
            <v>1901415X</v>
          </cell>
          <cell r="B3912" t="str">
            <v>Closed</v>
          </cell>
          <cell r="C3912" t="str">
            <v>DISABLED-RESERVE FOR DBTFUL ACCT (USE 19014065)</v>
          </cell>
        </row>
        <row r="3913">
          <cell r="A3913" t="str">
            <v>19014160</v>
          </cell>
          <cell r="B3913" t="str">
            <v>Closed</v>
          </cell>
          <cell r="C3913" t="str">
            <v>LIT REC-RES-EXP BILLING-CHGD INC-ALL OTHER</v>
          </cell>
        </row>
        <row r="3914">
          <cell r="A3914" t="str">
            <v>19014165</v>
          </cell>
          <cell r="B3914" t="str">
            <v>Closed</v>
          </cell>
          <cell r="C3914" t="str">
            <v>LIT REC-RES-EXP BILLING-CHGD RES-ALL OTHER</v>
          </cell>
        </row>
        <row r="3915">
          <cell r="A3915" t="str">
            <v>1901416X</v>
          </cell>
          <cell r="B3915" t="str">
            <v>Closed</v>
          </cell>
          <cell r="C3915" t="str">
            <v>RESERVE FOR DBTFUL ACCT (USE 19014065)</v>
          </cell>
        </row>
        <row r="3916">
          <cell r="A3916" t="str">
            <v>19014170</v>
          </cell>
          <cell r="B3916" t="str">
            <v>Open</v>
          </cell>
          <cell r="C3916" t="str">
            <v>LT BAD DEBT-NON CUST BILL</v>
          </cell>
        </row>
        <row r="3917">
          <cell r="A3917" t="str">
            <v>1901417X</v>
          </cell>
          <cell r="B3917" t="str">
            <v>Closed</v>
          </cell>
          <cell r="C3917" t="str">
            <v>USE 19014060 AAD RES FOR DBTFUL ACCT (OLD USE 19014065)</v>
          </cell>
        </row>
        <row r="3918">
          <cell r="A3918" t="str">
            <v>1901418X</v>
          </cell>
          <cell r="B3918" t="str">
            <v>Closed</v>
          </cell>
          <cell r="C3918" t="str">
            <v>USE 10914060 AAD RES FOR DBTFUL ACCT (OLD USE 19014065)</v>
          </cell>
        </row>
        <row r="3919">
          <cell r="A3919" t="str">
            <v>1901419X</v>
          </cell>
          <cell r="B3919" t="str">
            <v>Closed</v>
          </cell>
          <cell r="C3919" t="str">
            <v>DISABLED</v>
          </cell>
        </row>
        <row r="3920">
          <cell r="A3920" t="str">
            <v>19014205</v>
          </cell>
          <cell r="B3920" t="str">
            <v>Closed</v>
          </cell>
          <cell r="C3920" t="str">
            <v>LIT REC-ELIM-RES-REVENUE-ALL OTHER</v>
          </cell>
        </row>
        <row r="3921">
          <cell r="A3921" t="str">
            <v>1901420X</v>
          </cell>
          <cell r="B3921" t="str">
            <v>Closed</v>
          </cell>
          <cell r="C3921" t="str">
            <v>USE 10914060 AAD RES FOR DBTFUL ACCT (OLD USE 19014065)</v>
          </cell>
        </row>
        <row r="3922">
          <cell r="A3922" t="str">
            <v>19014210</v>
          </cell>
          <cell r="B3922" t="str">
            <v>Closed</v>
          </cell>
          <cell r="C3922" t="str">
            <v>LIT REC-ELIM-RES-REVENUE-BANKRUPTCY</v>
          </cell>
        </row>
        <row r="3923">
          <cell r="A3923" t="str">
            <v>1901421X</v>
          </cell>
          <cell r="B3923" t="str">
            <v>Closed</v>
          </cell>
          <cell r="C3923" t="str">
            <v>DISABLED</v>
          </cell>
        </row>
        <row r="3924">
          <cell r="A3924" t="str">
            <v>19014230</v>
          </cell>
          <cell r="B3924" t="str">
            <v>Closed</v>
          </cell>
          <cell r="C3924" t="str">
            <v>LT-BD RES-CTRC</v>
          </cell>
        </row>
        <row r="3925">
          <cell r="A3925" t="str">
            <v>19015010</v>
          </cell>
          <cell r="B3925" t="str">
            <v>Open</v>
          </cell>
          <cell r="C3925" t="str">
            <v>INSUR REC-ASBESTOS</v>
          </cell>
        </row>
        <row r="3926">
          <cell r="A3926" t="str">
            <v>19015020</v>
          </cell>
          <cell r="B3926" t="str">
            <v>Open</v>
          </cell>
          <cell r="C3926" t="str">
            <v>INSUR REC-ASBESTOS RESERVE</v>
          </cell>
        </row>
        <row r="3927">
          <cell r="A3927" t="str">
            <v>19015030</v>
          </cell>
          <cell r="B3927" t="str">
            <v>Open</v>
          </cell>
          <cell r="C3927" t="str">
            <v>INSUR REC-CLAIMS</v>
          </cell>
        </row>
        <row r="3928">
          <cell r="A3928" t="str">
            <v>19015040</v>
          </cell>
          <cell r="B3928" t="str">
            <v>Closed</v>
          </cell>
          <cell r="C3928" t="str">
            <v>INSUR REC-MIAMISBURG DERAILMENT</v>
          </cell>
        </row>
        <row r="3929">
          <cell r="A3929" t="str">
            <v>19015500</v>
          </cell>
          <cell r="B3929" t="str">
            <v>Open</v>
          </cell>
          <cell r="C3929" t="str">
            <v>LT INCOME TAX RECEIVABLES FEDRL</v>
          </cell>
        </row>
        <row r="3930">
          <cell r="A3930" t="str">
            <v>19015510</v>
          </cell>
          <cell r="B3930" t="str">
            <v>Open</v>
          </cell>
          <cell r="C3930" t="str">
            <v>LT INCOME TAX RECEIVABLES STATE</v>
          </cell>
        </row>
        <row r="3931">
          <cell r="A3931" t="str">
            <v>19015520</v>
          </cell>
          <cell r="B3931" t="str">
            <v>Open</v>
          </cell>
          <cell r="C3931" t="str">
            <v>LT INCOME TAX RECEIVABLES FORGN</v>
          </cell>
        </row>
        <row r="3932">
          <cell r="A3932" t="str">
            <v>19016010</v>
          </cell>
          <cell r="B3932" t="str">
            <v>Closed</v>
          </cell>
          <cell r="C3932" t="str">
            <v>CLAIMS REC-FLORIDA EDI</v>
          </cell>
        </row>
        <row r="3933">
          <cell r="A3933" t="str">
            <v>1901601X</v>
          </cell>
          <cell r="B3933" t="str">
            <v>Closed</v>
          </cell>
          <cell r="C3933" t="str">
            <v>EB-ACCTS REC-NONCU-DO NOT USE</v>
          </cell>
        </row>
        <row r="3934">
          <cell r="A3934" t="str">
            <v>19016020</v>
          </cell>
          <cell r="B3934" t="str">
            <v>Closed</v>
          </cell>
          <cell r="C3934" t="str">
            <v>CLAIMS REC-HEARING LOSS</v>
          </cell>
        </row>
        <row r="3935">
          <cell r="A3935" t="str">
            <v>19016030</v>
          </cell>
          <cell r="B3935" t="str">
            <v>Closed</v>
          </cell>
          <cell r="C3935" t="str">
            <v>CLAIMS REC-HEARING RESERVE</v>
          </cell>
        </row>
        <row r="3936">
          <cell r="A3936" t="str">
            <v>19017010</v>
          </cell>
          <cell r="B3936" t="str">
            <v>Open</v>
          </cell>
          <cell r="C3936" t="str">
            <v>PENSION-PLAN ASSETS</v>
          </cell>
        </row>
        <row r="3937">
          <cell r="A3937" t="str">
            <v>19018010</v>
          </cell>
          <cell r="B3937" t="str">
            <v>Open</v>
          </cell>
          <cell r="C3937" t="str">
            <v>INTANGIBLE PENSION ASSET</v>
          </cell>
        </row>
        <row r="3938">
          <cell r="A3938" t="str">
            <v>19019010</v>
          </cell>
          <cell r="B3938" t="str">
            <v>Closed</v>
          </cell>
          <cell r="C3938" t="str">
            <v>LT A/R PURCH/SOLD-RESERVE</v>
          </cell>
        </row>
        <row r="3939">
          <cell r="A3939" t="str">
            <v>19019020</v>
          </cell>
          <cell r="B3939" t="str">
            <v>Open</v>
          </cell>
          <cell r="C3939" t="str">
            <v>LT A/R PURCH/SOLD-CSXT</v>
          </cell>
        </row>
        <row r="3940">
          <cell r="A3940" t="str">
            <v>19020010</v>
          </cell>
          <cell r="B3940" t="str">
            <v>Closed</v>
          </cell>
          <cell r="C3940" t="str">
            <v>DISABLED</v>
          </cell>
        </row>
        <row r="3941">
          <cell r="A3941" t="str">
            <v>19020015</v>
          </cell>
          <cell r="B3941" t="str">
            <v>Closed</v>
          </cell>
          <cell r="C3941" t="str">
            <v>DISABLED</v>
          </cell>
        </row>
        <row r="3942">
          <cell r="A3942" t="str">
            <v>1902001X</v>
          </cell>
          <cell r="B3942" t="str">
            <v>Closed</v>
          </cell>
          <cell r="C3942" t="str">
            <v>FIRST NATL BANK OF MD-DO NOT USE</v>
          </cell>
        </row>
        <row r="3943">
          <cell r="A3943" t="str">
            <v>19020020</v>
          </cell>
          <cell r="B3943" t="str">
            <v>Closed</v>
          </cell>
          <cell r="C3943" t="str">
            <v>DISABLED</v>
          </cell>
        </row>
        <row r="3944">
          <cell r="A3944" t="str">
            <v>19020025</v>
          </cell>
          <cell r="B3944" t="str">
            <v>Closed</v>
          </cell>
          <cell r="C3944" t="str">
            <v>DISABLED</v>
          </cell>
        </row>
        <row r="3945">
          <cell r="A3945" t="str">
            <v>1902002X</v>
          </cell>
          <cell r="B3945" t="str">
            <v>Closed</v>
          </cell>
          <cell r="C3945" t="str">
            <v>CORESTATE BANK-LKE TRUST#1-DO NOT USE</v>
          </cell>
        </row>
        <row r="3946">
          <cell r="A3946" t="str">
            <v>19020030</v>
          </cell>
          <cell r="B3946" t="str">
            <v>Closed</v>
          </cell>
          <cell r="C3946" t="str">
            <v>LT DEPOSITS-C&amp;O ET 1982 SEC</v>
          </cell>
        </row>
        <row r="3947">
          <cell r="A3947" t="str">
            <v>19020034</v>
          </cell>
          <cell r="B3947" t="str">
            <v>Closed</v>
          </cell>
          <cell r="C3947" t="str">
            <v>LT DEPOSITS-CHEM 1ST MTG 5% BDS</v>
          </cell>
        </row>
        <row r="3948">
          <cell r="A3948" t="str">
            <v>19020035</v>
          </cell>
          <cell r="B3948" t="str">
            <v>Closed</v>
          </cell>
          <cell r="C3948" t="str">
            <v>LT DEPOSITS-CHEM-AK&amp;N 1ST CONSOL</v>
          </cell>
        </row>
        <row r="3949">
          <cell r="A3949" t="str">
            <v>1902003X</v>
          </cell>
          <cell r="B3949" t="str">
            <v>Closed</v>
          </cell>
          <cell r="C3949" t="str">
            <v>CORESTATE BANK-LKE TRUST#2-DO NOT USE</v>
          </cell>
        </row>
        <row r="3950">
          <cell r="A3950" t="str">
            <v>19020040</v>
          </cell>
          <cell r="B3950" t="str">
            <v>Closed</v>
          </cell>
          <cell r="C3950" t="str">
            <v>LT DEPOSITS-CREDITANSTALT SD</v>
          </cell>
        </row>
        <row r="3951">
          <cell r="A3951" t="str">
            <v>19020045</v>
          </cell>
          <cell r="B3951" t="str">
            <v>Closed</v>
          </cell>
          <cell r="C3951" t="str">
            <v>LT DEPOSITS-LH&amp;STL 1ST MTG</v>
          </cell>
        </row>
        <row r="3952">
          <cell r="A3952" t="str">
            <v>19020046</v>
          </cell>
          <cell r="B3952" t="str">
            <v>Closed</v>
          </cell>
          <cell r="C3952" t="str">
            <v>LT DEPOSITS-MANY CASH</v>
          </cell>
        </row>
        <row r="3953">
          <cell r="A3953" t="str">
            <v>19020048</v>
          </cell>
          <cell r="B3953" t="str">
            <v>Closed</v>
          </cell>
          <cell r="C3953" t="str">
            <v>LT DEPOSITS-MANY CASH-TCI</v>
          </cell>
        </row>
        <row r="3954">
          <cell r="A3954" t="str">
            <v>19020049</v>
          </cell>
          <cell r="B3954" t="str">
            <v>Open</v>
          </cell>
          <cell r="C3954" t="str">
            <v>LT DEPOSITS - CCF</v>
          </cell>
        </row>
        <row r="3955">
          <cell r="A3955" t="str">
            <v>1902004X</v>
          </cell>
          <cell r="B3955" t="str">
            <v>Closed</v>
          </cell>
          <cell r="C3955" t="str">
            <v>CORESTATE BANK-CORE FUND C-DO NOT USE</v>
          </cell>
        </row>
        <row r="3956">
          <cell r="A3956" t="str">
            <v>19020050</v>
          </cell>
          <cell r="B3956" t="str">
            <v>Closed</v>
          </cell>
          <cell r="C3956" t="str">
            <v>DISABLED</v>
          </cell>
        </row>
        <row r="3957">
          <cell r="A3957" t="str">
            <v>19020055</v>
          </cell>
          <cell r="B3957" t="str">
            <v>Closed</v>
          </cell>
          <cell r="C3957" t="str">
            <v>DISABLED</v>
          </cell>
        </row>
        <row r="3958">
          <cell r="A3958" t="str">
            <v>1902005X</v>
          </cell>
          <cell r="B3958" t="str">
            <v>Closed</v>
          </cell>
          <cell r="C3958" t="str">
            <v>DEP IN LIEU OF CONS MTG PROP-DO NOT USE</v>
          </cell>
        </row>
        <row r="3959">
          <cell r="A3959" t="str">
            <v>19020060</v>
          </cell>
          <cell r="B3959" t="str">
            <v>Closed</v>
          </cell>
          <cell r="C3959" t="str">
            <v>LT DEPOSITS-US TRUST 1ST MTG</v>
          </cell>
        </row>
        <row r="3960">
          <cell r="A3960" t="str">
            <v>1902006X</v>
          </cell>
          <cell r="B3960" t="str">
            <v>Closed</v>
          </cell>
          <cell r="C3960" t="str">
            <v>B&amp;O EQ TRUST 1978 SERIES-C-DO NOT USE</v>
          </cell>
        </row>
        <row r="3961">
          <cell r="A3961" t="str">
            <v>19020075</v>
          </cell>
          <cell r="B3961" t="str">
            <v>Open</v>
          </cell>
          <cell r="C3961" t="str">
            <v>LOSS DEPOSIT FUND-CRAWFORD</v>
          </cell>
        </row>
        <row r="3962">
          <cell r="A3962" t="str">
            <v>1902007X</v>
          </cell>
          <cell r="B3962" t="str">
            <v>Closed</v>
          </cell>
          <cell r="C3962" t="str">
            <v>B&amp;O EQ TRUST 1980 SERIES-C-DO NOT USE</v>
          </cell>
        </row>
        <row r="3963">
          <cell r="A3963" t="str">
            <v>19020080</v>
          </cell>
          <cell r="B3963" t="str">
            <v>Open</v>
          </cell>
          <cell r="C3963" t="str">
            <v>LOSS ESCROW FUNDS-GALLAGHER</v>
          </cell>
        </row>
        <row r="3964">
          <cell r="A3964" t="str">
            <v>19020085</v>
          </cell>
          <cell r="B3964" t="str">
            <v>Open</v>
          </cell>
          <cell r="C3964" t="str">
            <v>LOSS ESCROW FUNDS-F A RICHARD</v>
          </cell>
        </row>
        <row r="3965">
          <cell r="A3965" t="str">
            <v>1902008X</v>
          </cell>
          <cell r="B3965" t="str">
            <v>Closed</v>
          </cell>
          <cell r="C3965" t="str">
            <v>EQUIP TRUST SERIES 1981--DO NOT USE</v>
          </cell>
        </row>
        <row r="3966">
          <cell r="A3966" t="str">
            <v>19020090</v>
          </cell>
          <cell r="B3966" t="str">
            <v>Open</v>
          </cell>
          <cell r="C3966" t="str">
            <v>LOSS ESCROW FUNDS-CRAWFORD 611/6612</v>
          </cell>
        </row>
        <row r="3967">
          <cell r="A3967" t="str">
            <v>19020095</v>
          </cell>
          <cell r="B3967" t="str">
            <v>Open</v>
          </cell>
          <cell r="C3967" t="str">
            <v>LOSS ESCROW FUNDS-CRAWFORD 12627</v>
          </cell>
        </row>
        <row r="3968">
          <cell r="A3968" t="str">
            <v>1902009X</v>
          </cell>
          <cell r="B3968" t="str">
            <v>Closed</v>
          </cell>
          <cell r="C3968" t="str">
            <v>WMR EQ TRUST-1980 SERIES-C-DO NOT USE</v>
          </cell>
        </row>
        <row r="3969">
          <cell r="A3969" t="str">
            <v>1902010X</v>
          </cell>
          <cell r="B3969" t="str">
            <v>Closed</v>
          </cell>
          <cell r="C3969" t="str">
            <v>WMR EQ TRUST-1978 SERIES-C-DO NOT USE</v>
          </cell>
        </row>
        <row r="3970">
          <cell r="A3970" t="str">
            <v>1902011X</v>
          </cell>
          <cell r="B3970" t="str">
            <v>Closed</v>
          </cell>
          <cell r="C3970" t="str">
            <v>C&amp;O EQ TRUST 1981 RAILEASE-C-DO NOT USE</v>
          </cell>
        </row>
        <row r="3971">
          <cell r="A3971" t="str">
            <v>1902012X</v>
          </cell>
          <cell r="B3971" t="str">
            <v>Closed</v>
          </cell>
          <cell r="C3971" t="str">
            <v>C&amp;O EQ TRUST 1978 SERIES-C-DO NOT USE</v>
          </cell>
        </row>
        <row r="3972">
          <cell r="A3972" t="str">
            <v>1902013X</v>
          </cell>
          <cell r="B3972" t="str">
            <v>Closed</v>
          </cell>
          <cell r="C3972" t="str">
            <v>B&amp;O EQ TRUST 1978 SERIES-SEC-DO NOT USE</v>
          </cell>
        </row>
        <row r="3973">
          <cell r="A3973" t="str">
            <v>1902014X</v>
          </cell>
          <cell r="B3973" t="str">
            <v>Closed</v>
          </cell>
          <cell r="C3973" t="str">
            <v>B&amp;O EQ TRUST 1980 SERIES-SEC-DO NOT USE</v>
          </cell>
        </row>
        <row r="3974">
          <cell r="A3974" t="str">
            <v>1902015X</v>
          </cell>
          <cell r="B3974" t="str">
            <v>Closed</v>
          </cell>
          <cell r="C3974" t="str">
            <v>EQUIP TRUST SERIES 1981--DO NOT USE</v>
          </cell>
        </row>
        <row r="3975">
          <cell r="A3975" t="str">
            <v>1902016X</v>
          </cell>
          <cell r="B3975" t="str">
            <v>Closed</v>
          </cell>
          <cell r="C3975" t="str">
            <v>WMR EQ TRUST-1980 SERIES-SEC-DO NOT USE</v>
          </cell>
        </row>
        <row r="3976">
          <cell r="A3976" t="str">
            <v>1902017X</v>
          </cell>
          <cell r="B3976" t="str">
            <v>Closed</v>
          </cell>
          <cell r="C3976" t="str">
            <v>WMR EQ TRUST-1978 SERIES-SEC-DO NOT USE</v>
          </cell>
        </row>
        <row r="3977">
          <cell r="A3977" t="str">
            <v>1902018X</v>
          </cell>
          <cell r="B3977" t="str">
            <v>Closed</v>
          </cell>
          <cell r="C3977" t="str">
            <v>C&amp;O EQ TRUST 1978 SERIES-SEC-DO NOT USE</v>
          </cell>
        </row>
        <row r="3978">
          <cell r="A3978" t="str">
            <v>1902019X</v>
          </cell>
          <cell r="B3978" t="str">
            <v>Closed</v>
          </cell>
          <cell r="C3978" t="str">
            <v>B&amp;O CSA DTD 07-15-78-CASH-DO NOT USE</v>
          </cell>
        </row>
        <row r="3979">
          <cell r="A3979" t="str">
            <v>1902020X</v>
          </cell>
          <cell r="B3979" t="str">
            <v>Closed</v>
          </cell>
          <cell r="C3979" t="str">
            <v>B&amp;O CSA DTD 07-15-78-SECURIT-DO NOT USE</v>
          </cell>
        </row>
        <row r="3980">
          <cell r="A3980" t="str">
            <v>1902021X</v>
          </cell>
          <cell r="B3980" t="str">
            <v>Closed</v>
          </cell>
          <cell r="C3980" t="str">
            <v>SCL EQ TRUST #12 DTD 8-16-79-DO NOT USE</v>
          </cell>
        </row>
        <row r="3981">
          <cell r="A3981" t="str">
            <v>1902022X</v>
          </cell>
          <cell r="B3981" t="str">
            <v>Closed</v>
          </cell>
          <cell r="C3981" t="str">
            <v>SCL EQ TRUST #12 DTD 8-16-79-DO NOT USE</v>
          </cell>
        </row>
        <row r="3982">
          <cell r="A3982" t="str">
            <v>1902023X</v>
          </cell>
          <cell r="B3982" t="str">
            <v>Closed</v>
          </cell>
          <cell r="C3982" t="str">
            <v>SCL EQUIP TRUST NO 13-CASH-DO NOT USE</v>
          </cell>
        </row>
        <row r="3983">
          <cell r="A3983" t="str">
            <v>1902024X</v>
          </cell>
          <cell r="B3983" t="str">
            <v>Closed</v>
          </cell>
          <cell r="C3983" t="str">
            <v>SCL EQUIP TRUST NO 13-SECU-DO NOT USE</v>
          </cell>
        </row>
        <row r="3984">
          <cell r="A3984" t="str">
            <v>1902025X</v>
          </cell>
          <cell r="B3984" t="str">
            <v>Closed</v>
          </cell>
          <cell r="C3984" t="str">
            <v>SCL EQUIP TRUST NO 14-CASH-DO NOT USE</v>
          </cell>
        </row>
        <row r="3985">
          <cell r="A3985" t="str">
            <v>1902026X</v>
          </cell>
          <cell r="B3985" t="str">
            <v>Closed</v>
          </cell>
          <cell r="C3985" t="str">
            <v>SCL EQUIP TRUST NO 14-SECU-DO NOT USE</v>
          </cell>
        </row>
        <row r="3986">
          <cell r="A3986" t="str">
            <v>1902027X</v>
          </cell>
          <cell r="B3986" t="str">
            <v>Closed</v>
          </cell>
          <cell r="C3986" t="str">
            <v>SCL EQUIP TRUST NO 15-CASH-DO NOT USE</v>
          </cell>
        </row>
        <row r="3987">
          <cell r="A3987" t="str">
            <v>1902028X</v>
          </cell>
          <cell r="B3987" t="str">
            <v>Closed</v>
          </cell>
          <cell r="C3987" t="str">
            <v>SCL EQUIP TRUST NO 15-SECU-DO NOT USE</v>
          </cell>
        </row>
        <row r="3988">
          <cell r="A3988" t="str">
            <v>1902029X</v>
          </cell>
          <cell r="B3988" t="str">
            <v>Closed</v>
          </cell>
          <cell r="C3988" t="str">
            <v>SBD EQ TR NO 7-CASH-DO NOT USE</v>
          </cell>
        </row>
        <row r="3989">
          <cell r="A3989" t="str">
            <v>1902030X</v>
          </cell>
          <cell r="B3989" t="str">
            <v>Closed</v>
          </cell>
          <cell r="C3989" t="str">
            <v>SBD EQ TR NO 7-SECURITIES-DO NOT USE</v>
          </cell>
        </row>
        <row r="3990">
          <cell r="A3990" t="str">
            <v>1902031X</v>
          </cell>
          <cell r="B3990" t="str">
            <v>Closed</v>
          </cell>
          <cell r="C3990" t="str">
            <v>L&amp;N EQUIP TRUST NO 10-CASH-DO NOT USE</v>
          </cell>
        </row>
        <row r="3991">
          <cell r="A3991" t="str">
            <v>1902032X</v>
          </cell>
          <cell r="B3991" t="str">
            <v>Closed</v>
          </cell>
          <cell r="C3991" t="str">
            <v>L&amp;N EQUIP TRUST NO 10-SECU-DO NOT USE</v>
          </cell>
        </row>
        <row r="3992">
          <cell r="A3992" t="str">
            <v>1902033X</v>
          </cell>
          <cell r="B3992" t="str">
            <v>Closed</v>
          </cell>
          <cell r="C3992" t="str">
            <v>L&amp;N EQ TRUST #12 DTD 5-1-81-DO NOT USE</v>
          </cell>
        </row>
        <row r="3993">
          <cell r="A3993" t="str">
            <v>1902034X</v>
          </cell>
          <cell r="B3993" t="str">
            <v>Closed</v>
          </cell>
          <cell r="C3993" t="str">
            <v>L&amp;N EQ TRUST #12 DTD 5-1-81-DO NOT USE</v>
          </cell>
        </row>
        <row r="3994">
          <cell r="A3994" t="str">
            <v>19021005</v>
          </cell>
          <cell r="B3994" t="str">
            <v>Open</v>
          </cell>
          <cell r="C3994" t="str">
            <v>OLT ASSET-CR EE ADVANCES</v>
          </cell>
        </row>
        <row r="3995">
          <cell r="A3995" t="str">
            <v>1902100X</v>
          </cell>
          <cell r="B3995" t="str">
            <v>Closed</v>
          </cell>
          <cell r="C3995" t="str">
            <v>FRANCHISE COSTS (USE 19021037)</v>
          </cell>
        </row>
        <row r="3996">
          <cell r="A3996" t="str">
            <v>19021010</v>
          </cell>
          <cell r="B3996" t="str">
            <v>Open</v>
          </cell>
          <cell r="C3996" t="str">
            <v>OLT ASSET-B&amp;P RR NOTE RESERVE</v>
          </cell>
        </row>
        <row r="3997">
          <cell r="A3997" t="str">
            <v>19021012</v>
          </cell>
          <cell r="B3997" t="str">
            <v>Open</v>
          </cell>
          <cell r="C3997" t="str">
            <v>OLT ASSET-CR CAPITAL</v>
          </cell>
        </row>
        <row r="3998">
          <cell r="A3998" t="str">
            <v>19021015</v>
          </cell>
          <cell r="B3998" t="str">
            <v>Open</v>
          </cell>
          <cell r="C3998" t="str">
            <v>OLT ASSET-CEDAR BAY</v>
          </cell>
        </row>
        <row r="3999">
          <cell r="A3999" t="str">
            <v>19021017</v>
          </cell>
          <cell r="B3999" t="str">
            <v>Open</v>
          </cell>
          <cell r="C3999" t="str">
            <v>OLT ASSET-XING ACCID BILL</v>
          </cell>
        </row>
        <row r="4000">
          <cell r="A4000" t="str">
            <v>19021018</v>
          </cell>
          <cell r="B4000" t="str">
            <v>Open</v>
          </cell>
          <cell r="C4000" t="str">
            <v>OLT ASSET-XING ACCIDENT RESERVE</v>
          </cell>
        </row>
        <row r="4001">
          <cell r="A4001" t="str">
            <v>1902101X</v>
          </cell>
          <cell r="B4001" t="str">
            <v>Closed</v>
          </cell>
          <cell r="C4001" t="str">
            <v>SOFTWARE AMORT RED (USE 19021013)</v>
          </cell>
        </row>
        <row r="4002">
          <cell r="A4002" t="str">
            <v>19021020</v>
          </cell>
          <cell r="B4002" t="str">
            <v>Open</v>
          </cell>
          <cell r="C4002" t="str">
            <v>OLT ASSET-DEF COMP</v>
          </cell>
        </row>
        <row r="4003">
          <cell r="A4003" t="str">
            <v>19021025</v>
          </cell>
          <cell r="B4003" t="str">
            <v>Closed</v>
          </cell>
          <cell r="C4003" t="str">
            <v>OLT ASSET-DEFERRED BILLING</v>
          </cell>
        </row>
        <row r="4004">
          <cell r="A4004" t="str">
            <v>1902102X</v>
          </cell>
          <cell r="B4004" t="str">
            <v>Closed</v>
          </cell>
          <cell r="C4004" t="str">
            <v>SOFTWARE AMORT ADD (USE 19021013)</v>
          </cell>
        </row>
        <row r="4005">
          <cell r="A4005" t="str">
            <v>19021030</v>
          </cell>
          <cell r="B4005" t="str">
            <v>Open</v>
          </cell>
          <cell r="C4005" t="str">
            <v>OLT ASSET-DIRECTORS ENDOWMNT</v>
          </cell>
        </row>
        <row r="4006">
          <cell r="A4006" t="str">
            <v>19021032</v>
          </cell>
          <cell r="B4006" t="str">
            <v>Open</v>
          </cell>
          <cell r="C4006" t="str">
            <v>OLT ASSET-FUEL SWAP</v>
          </cell>
        </row>
        <row r="4007">
          <cell r="A4007" t="str">
            <v>19021035</v>
          </cell>
          <cell r="B4007" t="str">
            <v>Closed</v>
          </cell>
          <cell r="C4007" t="str">
            <v>OLT ASSET-ENCOMPASS</v>
          </cell>
        </row>
        <row r="4008">
          <cell r="A4008" t="str">
            <v>19021037</v>
          </cell>
          <cell r="B4008" t="str">
            <v>Open</v>
          </cell>
          <cell r="C4008" t="str">
            <v>OLT ASSET-FRANCHISE COSTS</v>
          </cell>
        </row>
        <row r="4009">
          <cell r="A4009" t="str">
            <v>1902103X</v>
          </cell>
          <cell r="B4009" t="str">
            <v>Closed</v>
          </cell>
          <cell r="C4009" t="str">
            <v>SOFTWARE AMORT BB (USE 19021013)</v>
          </cell>
        </row>
        <row r="4010">
          <cell r="A4010" t="str">
            <v>19021040</v>
          </cell>
          <cell r="B4010" t="str">
            <v>Closed</v>
          </cell>
          <cell r="C4010" t="str">
            <v>OLT ASSET-IRON HWY RESERVE</v>
          </cell>
        </row>
        <row r="4011">
          <cell r="A4011" t="str">
            <v>19021045</v>
          </cell>
          <cell r="B4011" t="str">
            <v>Open</v>
          </cell>
          <cell r="C4011" t="str">
            <v>OLT ASSET-KEY MAN LT CSV</v>
          </cell>
        </row>
        <row r="4012">
          <cell r="A4012" t="str">
            <v>1902104X</v>
          </cell>
          <cell r="B4012" t="str">
            <v>Closed</v>
          </cell>
          <cell r="C4012" t="str">
            <v>OCTORARO RWY LEASE-DO NOT USE</v>
          </cell>
        </row>
        <row r="4013">
          <cell r="A4013" t="str">
            <v>19021050</v>
          </cell>
          <cell r="B4013" t="str">
            <v>Open</v>
          </cell>
          <cell r="C4013" t="str">
            <v>OLT ASSET-LCA DEFEASANCE</v>
          </cell>
        </row>
        <row r="4014">
          <cell r="A4014" t="str">
            <v>19021055</v>
          </cell>
          <cell r="B4014" t="str">
            <v>Open</v>
          </cell>
          <cell r="C4014" t="str">
            <v>OLT ASSET-MISCELLANEOUS</v>
          </cell>
        </row>
        <row r="4015">
          <cell r="A4015" t="str">
            <v>1902105X</v>
          </cell>
          <cell r="B4015" t="str">
            <v>Closed</v>
          </cell>
          <cell r="C4015" t="str">
            <v>REA NOTE-DO NOT USE</v>
          </cell>
        </row>
        <row r="4016">
          <cell r="A4016" t="str">
            <v>19021060</v>
          </cell>
          <cell r="B4016" t="str">
            <v>Closed</v>
          </cell>
          <cell r="C4016" t="str">
            <v>OLT ASSET-OUTSIDE WORK FUND</v>
          </cell>
        </row>
        <row r="4017">
          <cell r="A4017" t="str">
            <v>19021065</v>
          </cell>
          <cell r="B4017" t="str">
            <v>Closed</v>
          </cell>
          <cell r="C4017" t="str">
            <v>OLT ASSET-PREPD TRNS LFERRY</v>
          </cell>
        </row>
        <row r="4018">
          <cell r="A4018" t="str">
            <v>1902106X</v>
          </cell>
          <cell r="B4018" t="str">
            <v>Closed</v>
          </cell>
          <cell r="C4018" t="str">
            <v>REA WARRENTS-DO NOT USE</v>
          </cell>
        </row>
        <row r="4019">
          <cell r="A4019" t="str">
            <v>19021070</v>
          </cell>
          <cell r="B4019" t="str">
            <v>Open</v>
          </cell>
          <cell r="C4019" t="str">
            <v>OLT ASSET-JOINT FACILITIES</v>
          </cell>
        </row>
        <row r="4020">
          <cell r="A4020" t="str">
            <v>19021075</v>
          </cell>
          <cell r="B4020" t="str">
            <v>Closed</v>
          </cell>
          <cell r="C4020" t="str">
            <v>OLT ASSET-RESERVE BARO NOTE</v>
          </cell>
        </row>
        <row r="4021">
          <cell r="A4021" t="str">
            <v>1902107X</v>
          </cell>
          <cell r="B4021" t="str">
            <v>Closed</v>
          </cell>
          <cell r="C4021" t="str">
            <v>ENV EDI/ATRP REALTY PROJ-DO NOT USE</v>
          </cell>
        </row>
        <row r="4022">
          <cell r="A4022" t="str">
            <v>19021080</v>
          </cell>
          <cell r="B4022" t="str">
            <v>Closed</v>
          </cell>
          <cell r="C4022" t="str">
            <v>OLT ASSET-RRT PRIOR YEAR</v>
          </cell>
        </row>
        <row r="4023">
          <cell r="A4023" t="str">
            <v>19021085</v>
          </cell>
          <cell r="B4023" t="str">
            <v>Closed</v>
          </cell>
          <cell r="C4023" t="str">
            <v>OLT ASSET-CAP SYSTEMS DEVELOP</v>
          </cell>
        </row>
        <row r="4024">
          <cell r="A4024" t="str">
            <v>1902108X</v>
          </cell>
          <cell r="B4024" t="str">
            <v>Closed</v>
          </cell>
          <cell r="C4024" t="str">
            <v>NET ASSETS OF CSI TRANSFER-DO NOT USE</v>
          </cell>
        </row>
        <row r="4025">
          <cell r="A4025" t="str">
            <v>19021090</v>
          </cell>
          <cell r="B4025" t="str">
            <v>Closed</v>
          </cell>
          <cell r="C4025" t="str">
            <v>OLT ASSET-CAP SYSTEMS-AMORT</v>
          </cell>
        </row>
        <row r="4026">
          <cell r="A4026" t="str">
            <v>19021095</v>
          </cell>
          <cell r="B4026" t="str">
            <v>Closed</v>
          </cell>
          <cell r="C4026" t="str">
            <v>DISABLED</v>
          </cell>
        </row>
        <row r="4027">
          <cell r="A4027" t="str">
            <v>1902109X</v>
          </cell>
          <cell r="B4027" t="str">
            <v>Closed</v>
          </cell>
          <cell r="C4027" t="str">
            <v>RES FOR DBTFUL ACCTS-F-DO NOT USE</v>
          </cell>
        </row>
        <row r="4028">
          <cell r="A4028" t="str">
            <v>19021105</v>
          </cell>
          <cell r="B4028" t="str">
            <v>Closed</v>
          </cell>
          <cell r="C4028" t="str">
            <v>OLT ASSET-ST CONST RETAINAGE</v>
          </cell>
        </row>
        <row r="4029">
          <cell r="A4029" t="str">
            <v>1902110X</v>
          </cell>
          <cell r="B4029" t="str">
            <v>Closed</v>
          </cell>
          <cell r="C4029" t="str">
            <v>RES FOR DBTFUL ACCTS-F-DO NOT USE</v>
          </cell>
        </row>
        <row r="4030">
          <cell r="A4030" t="str">
            <v>19021110</v>
          </cell>
          <cell r="B4030" t="str">
            <v>Open</v>
          </cell>
          <cell r="C4030" t="str">
            <v>OLT ASSET-SUSPENSE</v>
          </cell>
        </row>
        <row r="4031">
          <cell r="A4031" t="str">
            <v>19021115</v>
          </cell>
          <cell r="B4031" t="str">
            <v>Closed</v>
          </cell>
          <cell r="C4031" t="str">
            <v>OLT ASSET-TERM RR ASSOC SL</v>
          </cell>
        </row>
        <row r="4032">
          <cell r="A4032" t="str">
            <v>1902111X</v>
          </cell>
          <cell r="B4032" t="str">
            <v>Closed</v>
          </cell>
          <cell r="C4032" t="str">
            <v>USE 19021055 OLT ASSET-GOODWILL AFP</v>
          </cell>
        </row>
        <row r="4033">
          <cell r="A4033" t="str">
            <v>19021120</v>
          </cell>
          <cell r="B4033" t="str">
            <v>Closed</v>
          </cell>
          <cell r="C4033" t="str">
            <v>OLT ASSET-UTILITY EAS RESERVE</v>
          </cell>
        </row>
        <row r="4034">
          <cell r="A4034" t="str">
            <v>19021125</v>
          </cell>
          <cell r="B4034" t="str">
            <v>Open</v>
          </cell>
          <cell r="C4034" t="str">
            <v>OLT ASSET-UTILITY EASEMENTS</v>
          </cell>
        </row>
        <row r="4035">
          <cell r="A4035" t="str">
            <v>1902112X</v>
          </cell>
          <cell r="B4035" t="str">
            <v>Closed</v>
          </cell>
          <cell r="C4035" t="str">
            <v>OLT ASSET-CAPITALIZED F-DO NOT USE</v>
          </cell>
        </row>
        <row r="4036">
          <cell r="A4036" t="str">
            <v>19021130</v>
          </cell>
          <cell r="B4036" t="str">
            <v>Open</v>
          </cell>
          <cell r="C4036" t="str">
            <v>OLT ASSET-INC TAX RECEIVABLE</v>
          </cell>
        </row>
        <row r="4037">
          <cell r="A4037" t="str">
            <v>19021135</v>
          </cell>
          <cell r="B4037" t="str">
            <v>Open</v>
          </cell>
          <cell r="C4037" t="str">
            <v>OLT ASSET-INT RATE SWAP ADJ</v>
          </cell>
        </row>
        <row r="4038">
          <cell r="A4038" t="str">
            <v>1902113X</v>
          </cell>
          <cell r="B4038" t="str">
            <v>Closed</v>
          </cell>
          <cell r="C4038" t="str">
            <v>USE 19021055 OLT ASSET-OTHER</v>
          </cell>
        </row>
        <row r="4039">
          <cell r="A4039" t="str">
            <v>19021140</v>
          </cell>
          <cell r="B4039" t="str">
            <v>Open</v>
          </cell>
          <cell r="C4039" t="str">
            <v>OLT ASSET-OUTSIDE PARTY AR</v>
          </cell>
        </row>
        <row r="4040">
          <cell r="A4040" t="str">
            <v>19021145</v>
          </cell>
          <cell r="B4040" t="str">
            <v>Open</v>
          </cell>
          <cell r="C4040" t="str">
            <v>OLT ASSET-OTHER EMPLOYEE</v>
          </cell>
        </row>
        <row r="4041">
          <cell r="A4041" t="str">
            <v>1902114X</v>
          </cell>
          <cell r="B4041" t="str">
            <v>Closed</v>
          </cell>
          <cell r="C4041" t="str">
            <v>STATE CONSTR PROJ RETAINA-DO NOT USE</v>
          </cell>
        </row>
        <row r="4042">
          <cell r="A4042" t="str">
            <v>1902115X</v>
          </cell>
          <cell r="B4042" t="str">
            <v>Closed</v>
          </cell>
          <cell r="C4042" t="str">
            <v>STATE CONSTR PROJ-RETAINA-DO NOT USE</v>
          </cell>
        </row>
        <row r="4043">
          <cell r="A4043" t="str">
            <v>1902116X</v>
          </cell>
          <cell r="B4043" t="str">
            <v>Closed</v>
          </cell>
          <cell r="C4043" t="str">
            <v>STATE CONSTR PROJ-RETAINA-DO NOT USE</v>
          </cell>
        </row>
        <row r="4044">
          <cell r="A4044" t="str">
            <v>1902117X</v>
          </cell>
          <cell r="B4044" t="str">
            <v>Closed</v>
          </cell>
          <cell r="C4044" t="str">
            <v>STATE CONSTR PROJ RETAINA-DO NOT USE</v>
          </cell>
        </row>
        <row r="4045">
          <cell r="A4045" t="str">
            <v>20110010</v>
          </cell>
          <cell r="B4045" t="str">
            <v>Open</v>
          </cell>
          <cell r="C4045" t="str">
            <v>A/P-INTERLINE-CAR HIRE</v>
          </cell>
        </row>
        <row r="4046">
          <cell r="A4046" t="str">
            <v>20110020</v>
          </cell>
          <cell r="B4046" t="str">
            <v>Open</v>
          </cell>
          <cell r="C4046" t="str">
            <v>A/P-INTERLINE-CAR REPAIR</v>
          </cell>
        </row>
        <row r="4047">
          <cell r="A4047" t="str">
            <v>20110030</v>
          </cell>
          <cell r="B4047" t="str">
            <v>Open</v>
          </cell>
          <cell r="C4047" t="str">
            <v>A/P-INTERLINE-FREIGHT</v>
          </cell>
        </row>
        <row r="4048">
          <cell r="A4048" t="str">
            <v>20110040</v>
          </cell>
          <cell r="B4048" t="str">
            <v>Open</v>
          </cell>
          <cell r="C4048" t="str">
            <v>A/P-INTERLINE-JUNCTION STTLMT</v>
          </cell>
        </row>
        <row r="4049">
          <cell r="A4049" t="str">
            <v>20110050</v>
          </cell>
          <cell r="B4049" t="str">
            <v>Open</v>
          </cell>
          <cell r="C4049" t="str">
            <v>A/P-INTERLINE-LOSS &amp; DAMAGE</v>
          </cell>
        </row>
        <row r="4050">
          <cell r="A4050" t="str">
            <v>20110060</v>
          </cell>
          <cell r="B4050" t="str">
            <v>Open</v>
          </cell>
          <cell r="C4050" t="str">
            <v>A/P-INTERLINE-OVERCHARGE CL</v>
          </cell>
        </row>
        <row r="4051">
          <cell r="A4051" t="str">
            <v>20110070</v>
          </cell>
          <cell r="B4051" t="str">
            <v>Open</v>
          </cell>
          <cell r="C4051" t="str">
            <v>A/P-INTERLINE-PVT MILAGE</v>
          </cell>
        </row>
        <row r="4052">
          <cell r="A4052" t="str">
            <v>20110080</v>
          </cell>
          <cell r="B4052" t="str">
            <v>Open</v>
          </cell>
          <cell r="C4052" t="str">
            <v>A/P-INTERLINE-SWITCHING</v>
          </cell>
        </row>
        <row r="4053">
          <cell r="A4053" t="str">
            <v>20120010</v>
          </cell>
          <cell r="B4053" t="str">
            <v>Closed</v>
          </cell>
          <cell r="C4053" t="str">
            <v>A/P-ACCRD-ADJ INTERLINE FRT</v>
          </cell>
        </row>
        <row r="4054">
          <cell r="A4054" t="str">
            <v>20120015</v>
          </cell>
          <cell r="B4054" t="str">
            <v>Open</v>
          </cell>
          <cell r="C4054" t="str">
            <v>A/P-ACCRD-AFE OPERATIONS</v>
          </cell>
        </row>
        <row r="4055">
          <cell r="A4055" t="str">
            <v>20120016</v>
          </cell>
          <cell r="B4055" t="str">
            <v>Open</v>
          </cell>
          <cell r="C4055" t="str">
            <v>A/P-ACCRD-CROSSING CLEARING</v>
          </cell>
        </row>
        <row r="4056">
          <cell r="A4056" t="str">
            <v>20120017</v>
          </cell>
          <cell r="B4056" t="str">
            <v>Closed</v>
          </cell>
          <cell r="C4056" t="str">
            <v>A/P-ACCRD-PI CONSULTANTS</v>
          </cell>
        </row>
        <row r="4057">
          <cell r="A4057" t="str">
            <v>20120018</v>
          </cell>
          <cell r="B4057" t="str">
            <v>Open</v>
          </cell>
          <cell r="C4057" t="str">
            <v>A/P-ACCRD-ST LOCO LEASES</v>
          </cell>
        </row>
        <row r="4058">
          <cell r="A4058" t="str">
            <v>20120019</v>
          </cell>
          <cell r="B4058" t="str">
            <v>Open</v>
          </cell>
          <cell r="C4058" t="str">
            <v>A/P-ACCRD-TRN DSPTCH SYS MAINT</v>
          </cell>
        </row>
        <row r="4059">
          <cell r="A4059" t="str">
            <v>2012001X</v>
          </cell>
          <cell r="B4059" t="str">
            <v>Closed</v>
          </cell>
          <cell r="C4059" t="str">
            <v>ACCRD TRAVEL &amp; ENT-DO NOT USE</v>
          </cell>
        </row>
        <row r="4060">
          <cell r="A4060" t="str">
            <v>20120020</v>
          </cell>
          <cell r="B4060" t="str">
            <v>Open</v>
          </cell>
          <cell r="C4060" t="str">
            <v>A/P-ACCRD-AMTRAK</v>
          </cell>
        </row>
        <row r="4061">
          <cell r="A4061" t="str">
            <v>20120022</v>
          </cell>
          <cell r="B4061" t="str">
            <v>Closed</v>
          </cell>
          <cell r="C4061" t="str">
            <v>A/P-ACCRD-ENG WEED CONTROL-LBR</v>
          </cell>
        </row>
        <row r="4062">
          <cell r="A4062" t="str">
            <v>20120024</v>
          </cell>
          <cell r="B4062" t="str">
            <v>Closed</v>
          </cell>
          <cell r="C4062" t="str">
            <v>A/P-ACCRD-ENG WEED CONTROL-MTL</v>
          </cell>
        </row>
        <row r="4063">
          <cell r="A4063" t="str">
            <v>20120025</v>
          </cell>
          <cell r="B4063" t="str">
            <v>Open</v>
          </cell>
          <cell r="C4063" t="str">
            <v>A/P-ACCRD-PASSENGER SVCS</v>
          </cell>
        </row>
        <row r="4064">
          <cell r="A4064" t="str">
            <v>2012002X</v>
          </cell>
          <cell r="B4064" t="str">
            <v>Closed</v>
          </cell>
          <cell r="C4064" t="str">
            <v>SEVERANCE-DO NOT USE</v>
          </cell>
        </row>
        <row r="4065">
          <cell r="A4065" t="str">
            <v>20120030</v>
          </cell>
          <cell r="B4065" t="str">
            <v>Closed</v>
          </cell>
          <cell r="C4065" t="str">
            <v>DISABLED</v>
          </cell>
        </row>
        <row r="4066">
          <cell r="A4066" t="str">
            <v>20120032</v>
          </cell>
          <cell r="B4066" t="str">
            <v>Closed</v>
          </cell>
          <cell r="C4066" t="str">
            <v>A/P-ACCRD-ASHTABULA-DUE NS</v>
          </cell>
        </row>
        <row r="4067">
          <cell r="A4067" t="str">
            <v>20120033</v>
          </cell>
          <cell r="B4067" t="str">
            <v>Closed</v>
          </cell>
          <cell r="C4067" t="str">
            <v>A/P-ACCRD-A/P CLEARING</v>
          </cell>
        </row>
        <row r="4068">
          <cell r="A4068" t="str">
            <v>20120034</v>
          </cell>
          <cell r="B4068" t="str">
            <v>Closed</v>
          </cell>
          <cell r="C4068" t="str">
            <v>A/P-ACCRD-MGA-DUE NS</v>
          </cell>
        </row>
        <row r="4069">
          <cell r="A4069" t="str">
            <v>20120035</v>
          </cell>
          <cell r="B4069" t="str">
            <v>Open</v>
          </cell>
          <cell r="C4069" t="str">
            <v>A/P-ACCRD-AT&amp;T</v>
          </cell>
        </row>
        <row r="4070">
          <cell r="A4070" t="str">
            <v>2012003X</v>
          </cell>
          <cell r="B4070" t="str">
            <v>Closed</v>
          </cell>
          <cell r="C4070" t="str">
            <v>RELOCATION - RESTRUCTURING-DO NOT USE</v>
          </cell>
        </row>
        <row r="4071">
          <cell r="A4071" t="str">
            <v>20120040</v>
          </cell>
          <cell r="B4071" t="str">
            <v>Open</v>
          </cell>
          <cell r="C4071" t="str">
            <v>A/P-ACCRD-AUDIT FEES</v>
          </cell>
        </row>
        <row r="4072">
          <cell r="A4072" t="str">
            <v>20120045</v>
          </cell>
          <cell r="B4072" t="str">
            <v>Closed</v>
          </cell>
          <cell r="C4072" t="str">
            <v>A/P-ACCRD-AUTO INSURANCE</v>
          </cell>
        </row>
        <row r="4073">
          <cell r="A4073" t="str">
            <v>2012004X</v>
          </cell>
          <cell r="B4073" t="str">
            <v>Closed</v>
          </cell>
          <cell r="C4073" t="str">
            <v>MISC OTHER OPERATING-DO NOT USE</v>
          </cell>
        </row>
        <row r="4074">
          <cell r="A4074" t="str">
            <v>20120050</v>
          </cell>
          <cell r="B4074" t="str">
            <v>Open</v>
          </cell>
          <cell r="C4074" t="str">
            <v>A/P-ACCRD-BANK FEES</v>
          </cell>
        </row>
        <row r="4075">
          <cell r="A4075" t="str">
            <v>20120055</v>
          </cell>
          <cell r="B4075" t="str">
            <v>Open</v>
          </cell>
          <cell r="C4075" t="str">
            <v>A/P-ACCRD-CAR HIRE-PRIOR PERIOD</v>
          </cell>
        </row>
        <row r="4076">
          <cell r="A4076" t="str">
            <v>20120056</v>
          </cell>
          <cell r="B4076" t="str">
            <v>Open</v>
          </cell>
          <cell r="C4076" t="str">
            <v>A/P-ACCRD-CAR HIRE-4-4-5</v>
          </cell>
        </row>
        <row r="4077">
          <cell r="A4077" t="str">
            <v>2012005X</v>
          </cell>
          <cell r="B4077" t="str">
            <v>Closed</v>
          </cell>
          <cell r="C4077" t="str">
            <v>5% EMPTY MILE ACCL-DO NOT USE</v>
          </cell>
        </row>
        <row r="4078">
          <cell r="A4078" t="str">
            <v>20120060</v>
          </cell>
          <cell r="B4078" t="str">
            <v>Open</v>
          </cell>
          <cell r="C4078" t="str">
            <v>A/P-ACCRD-CAR REPAIRS</v>
          </cell>
        </row>
        <row r="4079">
          <cell r="A4079" t="str">
            <v>20120061</v>
          </cell>
          <cell r="B4079" t="str">
            <v>Open</v>
          </cell>
          <cell r="C4079" t="str">
            <v>A/P-ACCRD-CAR REPAIR CBA</v>
          </cell>
        </row>
        <row r="4080">
          <cell r="A4080" t="str">
            <v>20120065</v>
          </cell>
          <cell r="B4080" t="str">
            <v>Closed</v>
          </cell>
          <cell r="C4080" t="str">
            <v>A/P-ACCRD-CENT TRANS R&amp;S</v>
          </cell>
        </row>
        <row r="4081">
          <cell r="A4081" t="str">
            <v>2012006X</v>
          </cell>
          <cell r="B4081" t="str">
            <v>Closed</v>
          </cell>
          <cell r="C4081" t="str">
            <v>90 MT DEF EXP SL TIME-DO NOT USE</v>
          </cell>
        </row>
        <row r="4082">
          <cell r="A4082" t="str">
            <v>20120070</v>
          </cell>
          <cell r="B4082" t="str">
            <v>Open</v>
          </cell>
          <cell r="C4082" t="str">
            <v>A/P-ACCRD-COLL AGNCY RES</v>
          </cell>
        </row>
        <row r="4083">
          <cell r="A4083" t="str">
            <v>20120072</v>
          </cell>
          <cell r="B4083" t="str">
            <v>Open</v>
          </cell>
          <cell r="C4083" t="str">
            <v>A/P-ACCRD-CONRAIL EXPENSES</v>
          </cell>
        </row>
        <row r="4084">
          <cell r="A4084" t="str">
            <v>20120075</v>
          </cell>
          <cell r="B4084" t="str">
            <v>Open</v>
          </cell>
          <cell r="C4084" t="str">
            <v>A/P-ACCRD-CONST PROJ REFUND</v>
          </cell>
        </row>
        <row r="4085">
          <cell r="A4085" t="str">
            <v>2012007X</v>
          </cell>
          <cell r="B4085" t="str">
            <v>Closed</v>
          </cell>
          <cell r="C4085" t="str">
            <v>EMPTY RAIL MOVES PRO-DO NOT USE</v>
          </cell>
        </row>
        <row r="4086">
          <cell r="A4086" t="str">
            <v>20120080</v>
          </cell>
          <cell r="B4086" t="str">
            <v>Open</v>
          </cell>
          <cell r="C4086" t="str">
            <v>A/P-ACCRD-CONTRACT REFUND</v>
          </cell>
        </row>
        <row r="4087">
          <cell r="A4087" t="str">
            <v>20120085</v>
          </cell>
          <cell r="B4087" t="str">
            <v>Open</v>
          </cell>
          <cell r="C4087" t="str">
            <v>A/P-ACCRD-DEFECT CARDS</v>
          </cell>
        </row>
        <row r="4088">
          <cell r="A4088" t="str">
            <v>2012008X</v>
          </cell>
          <cell r="B4088" t="str">
            <v>Closed</v>
          </cell>
          <cell r="C4088" t="str">
            <v>EMPTY RAIL MOVES AC-DO NOT USE</v>
          </cell>
        </row>
        <row r="4089">
          <cell r="A4089" t="str">
            <v>20120090</v>
          </cell>
          <cell r="B4089" t="str">
            <v>Closed</v>
          </cell>
          <cell r="C4089" t="str">
            <v>A/P-ACCRD-DEST CAR MAJOR ACCD</v>
          </cell>
        </row>
        <row r="4090">
          <cell r="A4090" t="str">
            <v>20120095</v>
          </cell>
          <cell r="B4090" t="str">
            <v>Open</v>
          </cell>
          <cell r="C4090" t="str">
            <v>A/P-ACCRD-DESTROYED CAR</v>
          </cell>
        </row>
        <row r="4091">
          <cell r="A4091" t="str">
            <v>20120098</v>
          </cell>
          <cell r="B4091" t="str">
            <v>Closed</v>
          </cell>
          <cell r="C4091" t="str">
            <v>A/P-ACCRD-EMPLOYEE HOME LOSSES</v>
          </cell>
        </row>
        <row r="4092">
          <cell r="A4092" t="str">
            <v>2012009X</v>
          </cell>
          <cell r="B4092" t="str">
            <v>Closed</v>
          </cell>
          <cell r="C4092" t="str">
            <v>RECOVERABLE RAIL-DO NOT USE</v>
          </cell>
        </row>
        <row r="4093">
          <cell r="A4093" t="str">
            <v>20120100</v>
          </cell>
          <cell r="B4093" t="str">
            <v>Closed</v>
          </cell>
          <cell r="C4093" t="str">
            <v>A/P-ACCRD-DIV REALIGN &amp;RELO</v>
          </cell>
        </row>
        <row r="4094">
          <cell r="A4094" t="str">
            <v>20120102</v>
          </cell>
          <cell r="B4094" t="str">
            <v>Open</v>
          </cell>
          <cell r="C4094" t="str">
            <v>A/P-ACCRD-ENG CONTRACT PRGMS</v>
          </cell>
        </row>
        <row r="4095">
          <cell r="A4095" t="str">
            <v>20120103</v>
          </cell>
          <cell r="B4095" t="str">
            <v>Closed</v>
          </cell>
          <cell r="C4095" t="str">
            <v>DISABLED</v>
          </cell>
        </row>
        <row r="4096">
          <cell r="A4096" t="str">
            <v>20120104</v>
          </cell>
          <cell r="B4096" t="str">
            <v>Closed</v>
          </cell>
          <cell r="C4096" t="str">
            <v>A/P-ACCRD-EQUIP BRIDGE FINANCING</v>
          </cell>
        </row>
        <row r="4097">
          <cell r="A4097" t="str">
            <v>20120105</v>
          </cell>
          <cell r="B4097" t="str">
            <v>Open</v>
          </cell>
          <cell r="C4097" t="str">
            <v>A/P-ACCRD-EQUIP LEASES</v>
          </cell>
        </row>
        <row r="4098">
          <cell r="A4098" t="str">
            <v>2012010X</v>
          </cell>
          <cell r="B4098" t="str">
            <v>Closed</v>
          </cell>
          <cell r="C4098" t="str">
            <v>RECOVERABLE RAIL AC-DO NOT USE</v>
          </cell>
        </row>
        <row r="4099">
          <cell r="A4099" t="str">
            <v>20120110</v>
          </cell>
          <cell r="B4099" t="str">
            <v>Open</v>
          </cell>
          <cell r="C4099" t="str">
            <v>A/P-ACCRD-EQUIP RENTAL</v>
          </cell>
        </row>
        <row r="4100">
          <cell r="A4100" t="str">
            <v>20120115</v>
          </cell>
          <cell r="B4100" t="str">
            <v>Closed</v>
          </cell>
          <cell r="C4100" t="str">
            <v>A/P-ACCRD-EXEC DINING ROOM</v>
          </cell>
        </row>
        <row r="4101">
          <cell r="A4101" t="str">
            <v>2012011X</v>
          </cell>
          <cell r="B4101" t="str">
            <v>Closed</v>
          </cell>
          <cell r="C4101" t="str">
            <v>NON RECOVERABLE RAIL AC-DO NOT USE</v>
          </cell>
        </row>
        <row r="4102">
          <cell r="A4102" t="str">
            <v>20120120</v>
          </cell>
          <cell r="B4102" t="str">
            <v>Open</v>
          </cell>
          <cell r="C4102" t="str">
            <v>A/P-ACCRD-EXPENSES</v>
          </cell>
        </row>
        <row r="4103">
          <cell r="A4103" t="str">
            <v>20120125</v>
          </cell>
          <cell r="B4103" t="str">
            <v>Closed</v>
          </cell>
          <cell r="C4103" t="str">
            <v>A/P-ACCRD-FRA USER FEES</v>
          </cell>
        </row>
        <row r="4104">
          <cell r="A4104" t="str">
            <v>2012012X</v>
          </cell>
          <cell r="B4104" t="str">
            <v>Closed</v>
          </cell>
          <cell r="C4104" t="str">
            <v>RES-LOSS ON BRUNSWICK YM-DO NOT USE</v>
          </cell>
        </row>
        <row r="4105">
          <cell r="A4105" t="str">
            <v>20120130</v>
          </cell>
          <cell r="B4105" t="str">
            <v>Open</v>
          </cell>
          <cell r="C4105" t="str">
            <v>A/P-ACCRD-INTERLINE SWITCH</v>
          </cell>
        </row>
        <row r="4106">
          <cell r="A4106" t="str">
            <v>20120135</v>
          </cell>
          <cell r="B4106" t="str">
            <v>Open</v>
          </cell>
          <cell r="C4106" t="str">
            <v>A/P-ACCRD-INVOICES NOT REC'D</v>
          </cell>
        </row>
        <row r="4107">
          <cell r="A4107" t="str">
            <v>20120138</v>
          </cell>
          <cell r="B4107" t="str">
            <v>Open</v>
          </cell>
          <cell r="C4107" t="str">
            <v>A/P-ACCRD-FUEL RUN-THRU AGMTS</v>
          </cell>
        </row>
        <row r="4108">
          <cell r="A4108" t="str">
            <v>2012013X</v>
          </cell>
          <cell r="B4108" t="str">
            <v>Closed</v>
          </cell>
          <cell r="C4108" t="str">
            <v>PROPERTY TAX PENALTIES-DO NOT USE</v>
          </cell>
        </row>
        <row r="4109">
          <cell r="A4109" t="str">
            <v>20120140</v>
          </cell>
          <cell r="B4109" t="str">
            <v>Open</v>
          </cell>
          <cell r="C4109" t="str">
            <v>A/P-ACCRD-JOINT FACILITY</v>
          </cell>
        </row>
        <row r="4110">
          <cell r="A4110" t="str">
            <v>20120145</v>
          </cell>
          <cell r="B4110" t="str">
            <v>Open</v>
          </cell>
          <cell r="C4110" t="str">
            <v>A/P-ACCRD-LAW DEPT FINES</v>
          </cell>
        </row>
        <row r="4111">
          <cell r="A4111" t="str">
            <v>2012014X</v>
          </cell>
          <cell r="B4111" t="str">
            <v>Closed</v>
          </cell>
          <cell r="C4111" t="str">
            <v>JOINT FAC PAY DUE UNCON AFFI-DO NOT USE</v>
          </cell>
        </row>
        <row r="4112">
          <cell r="A4112" t="str">
            <v>20120150</v>
          </cell>
          <cell r="B4112" t="str">
            <v>Open</v>
          </cell>
          <cell r="C4112" t="str">
            <v>A/P-ACCRD-LAW SUIT</v>
          </cell>
        </row>
        <row r="4113">
          <cell r="A4113" t="str">
            <v>20120151</v>
          </cell>
          <cell r="B4113" t="str">
            <v>Open</v>
          </cell>
          <cell r="C4113" t="str">
            <v>AP-ACCD-LABOR RELATION CLAIMS</v>
          </cell>
        </row>
        <row r="4114">
          <cell r="A4114" t="str">
            <v>20120155</v>
          </cell>
          <cell r="B4114" t="str">
            <v>Open</v>
          </cell>
          <cell r="C4114" t="str">
            <v>A/P-ACCRD-LEASED CAR BUYOUT</v>
          </cell>
        </row>
        <row r="4115">
          <cell r="A4115" t="str">
            <v>20120157</v>
          </cell>
          <cell r="B4115" t="str">
            <v>Open</v>
          </cell>
          <cell r="C4115" t="str">
            <v>A/P-ACCRD-LEGAL FEES</v>
          </cell>
        </row>
        <row r="4116">
          <cell r="A4116" t="str">
            <v>2012015X</v>
          </cell>
          <cell r="B4116" t="str">
            <v>Closed</v>
          </cell>
          <cell r="C4116" t="str">
            <v>OUTSIDE SVCS ACCRUAL-DO NOT USE</v>
          </cell>
        </row>
        <row r="4117">
          <cell r="A4117" t="str">
            <v>20120160</v>
          </cell>
          <cell r="B4117" t="str">
            <v>Open</v>
          </cell>
          <cell r="C4117" t="str">
            <v>A/P-ACCRD-LOSS ON CUR EXCHANGE</v>
          </cell>
        </row>
        <row r="4118">
          <cell r="A4118" t="str">
            <v>20120165</v>
          </cell>
          <cell r="B4118" t="str">
            <v>Closed</v>
          </cell>
          <cell r="C4118" t="str">
            <v>A/P-ACCRD-MATERIAL &amp; SUPPLY</v>
          </cell>
        </row>
        <row r="4119">
          <cell r="A4119" t="str">
            <v>2012016X</v>
          </cell>
          <cell r="B4119" t="str">
            <v>Closed</v>
          </cell>
          <cell r="C4119" t="str">
            <v>ACCR FOR BLACKLINE REPAIR-DO NOT USE</v>
          </cell>
        </row>
        <row r="4120">
          <cell r="A4120" t="str">
            <v>20120170</v>
          </cell>
          <cell r="B4120" t="str">
            <v>Closed</v>
          </cell>
          <cell r="C4120" t="str">
            <v>A/P-ACCRD-MDOT EMP PROTECTION</v>
          </cell>
        </row>
        <row r="4121">
          <cell r="A4121" t="str">
            <v>20120175</v>
          </cell>
          <cell r="B4121" t="str">
            <v>Open</v>
          </cell>
          <cell r="C4121" t="str">
            <v>A/P-ACCRD-MISC</v>
          </cell>
        </row>
        <row r="4122">
          <cell r="A4122" t="str">
            <v>20120178</v>
          </cell>
          <cell r="B4122" t="str">
            <v>Open</v>
          </cell>
          <cell r="C4122" t="str">
            <v>A/P-ACCRD-MISC O/S SERVICES</v>
          </cell>
        </row>
        <row r="4123">
          <cell r="A4123" t="str">
            <v>2012017X</v>
          </cell>
          <cell r="B4123" t="str">
            <v>Closed</v>
          </cell>
          <cell r="C4123" t="str">
            <v>ACCR RENTS-GE LOCOS-199-DO NOT USE</v>
          </cell>
        </row>
        <row r="4124">
          <cell r="A4124" t="str">
            <v>20120180</v>
          </cell>
          <cell r="B4124" t="str">
            <v>Closed</v>
          </cell>
          <cell r="C4124" t="str">
            <v>A/P-ACCRD-NS TRACK WORK</v>
          </cell>
        </row>
        <row r="4125">
          <cell r="A4125" t="str">
            <v>20120182</v>
          </cell>
          <cell r="B4125" t="str">
            <v>Open</v>
          </cell>
          <cell r="C4125" t="str">
            <v>A/P-ACCRD-OVERCHARGE CLAIMANTS</v>
          </cell>
        </row>
        <row r="4126">
          <cell r="A4126" t="str">
            <v>20120184</v>
          </cell>
          <cell r="B4126" t="str">
            <v>Open</v>
          </cell>
          <cell r="C4126" t="str">
            <v>A/P-ACCRD-PAYABLE DUE CONRAIL</v>
          </cell>
        </row>
        <row r="4127">
          <cell r="A4127" t="str">
            <v>20120185</v>
          </cell>
          <cell r="B4127" t="str">
            <v>Open</v>
          </cell>
          <cell r="C4127" t="str">
            <v>A/P-ACCRD-PER DIEM &amp; MILEAGE</v>
          </cell>
        </row>
        <row r="4128">
          <cell r="A4128" t="str">
            <v>20120186</v>
          </cell>
          <cell r="B4128" t="str">
            <v>Open</v>
          </cell>
          <cell r="C4128" t="str">
            <v>A/P-ACCRD-PAYABLE DUE NYC</v>
          </cell>
        </row>
        <row r="4129">
          <cell r="A4129" t="str">
            <v>20120187</v>
          </cell>
          <cell r="B4129" t="str">
            <v>Closed</v>
          </cell>
          <cell r="C4129" t="str">
            <v>A/P-ACCRD-PERISHABLE SVC DUE NYC</v>
          </cell>
        </row>
        <row r="4130">
          <cell r="A4130" t="str">
            <v>2012018X</v>
          </cell>
          <cell r="B4130" t="str">
            <v>Closed</v>
          </cell>
          <cell r="C4130" t="str">
            <v>EST A/P-NEW ORLEAN-DO NOT USE</v>
          </cell>
        </row>
        <row r="4131">
          <cell r="A4131" t="str">
            <v>20120190</v>
          </cell>
          <cell r="B4131" t="str">
            <v>Open</v>
          </cell>
          <cell r="C4131" t="str">
            <v>A/P-ACCRD-PREPD INTERLINE FWD</v>
          </cell>
        </row>
        <row r="4132">
          <cell r="A4132" t="str">
            <v>20120194</v>
          </cell>
          <cell r="B4132" t="str">
            <v>Open</v>
          </cell>
          <cell r="C4132" t="str">
            <v>A/P-ACCRD-PRO CARD-ODD MOS</v>
          </cell>
        </row>
        <row r="4133">
          <cell r="A4133" t="str">
            <v>20120195</v>
          </cell>
          <cell r="B4133" t="str">
            <v>Open</v>
          </cell>
          <cell r="C4133" t="str">
            <v>A/P-ACCRD-PRO CARD-EVEN MOS</v>
          </cell>
        </row>
        <row r="4134">
          <cell r="A4134" t="str">
            <v>20120197</v>
          </cell>
          <cell r="B4134" t="str">
            <v>Open</v>
          </cell>
          <cell r="C4134" t="str">
            <v>A/P-ACCRD-PROP MGMT</v>
          </cell>
        </row>
        <row r="4135">
          <cell r="A4135" t="str">
            <v>20120198</v>
          </cell>
          <cell r="B4135" t="str">
            <v>Open</v>
          </cell>
          <cell r="C4135" t="str">
            <v>A/P-ACCRD-PUBLIC</v>
          </cell>
        </row>
        <row r="4136">
          <cell r="A4136" t="str">
            <v>20120199</v>
          </cell>
          <cell r="B4136" t="str">
            <v>Open</v>
          </cell>
          <cell r="C4136" t="str">
            <v>A/P-ACCRD-PUBLIC-OTHER</v>
          </cell>
        </row>
        <row r="4137">
          <cell r="A4137" t="str">
            <v>2012019X</v>
          </cell>
          <cell r="B4137" t="str">
            <v>Closed</v>
          </cell>
          <cell r="C4137" t="str">
            <v>INT ON PROP TAXES-P-DO NOT USE</v>
          </cell>
        </row>
        <row r="4138">
          <cell r="A4138" t="str">
            <v>20120200</v>
          </cell>
          <cell r="B4138" t="str">
            <v>Closed</v>
          </cell>
          <cell r="C4138" t="str">
            <v>A/P-ACCRD-ROAD &amp; EQ RENTS</v>
          </cell>
        </row>
        <row r="4139">
          <cell r="A4139" t="str">
            <v>20120201</v>
          </cell>
          <cell r="B4139" t="str">
            <v>Open</v>
          </cell>
          <cell r="C4139" t="str">
            <v>A/P-ACCRD-RENT PAYABLE</v>
          </cell>
        </row>
        <row r="4140">
          <cell r="A4140" t="str">
            <v>20120205</v>
          </cell>
          <cell r="B4140" t="str">
            <v>Closed</v>
          </cell>
          <cell r="C4140" t="str">
            <v>DISABLED</v>
          </cell>
        </row>
        <row r="4141">
          <cell r="A4141" t="str">
            <v>2012020X</v>
          </cell>
          <cell r="B4141" t="str">
            <v>Closed</v>
          </cell>
          <cell r="C4141" t="str">
            <v>GTW HAULAGE-DO NOT USE</v>
          </cell>
        </row>
        <row r="4142">
          <cell r="A4142" t="str">
            <v>20120210</v>
          </cell>
          <cell r="B4142" t="str">
            <v>Closed</v>
          </cell>
          <cell r="C4142" t="str">
            <v>A/P-ACCRD-SWITCHING DUE F/L</v>
          </cell>
        </row>
        <row r="4143">
          <cell r="A4143" t="str">
            <v>20120215</v>
          </cell>
          <cell r="B4143" t="str">
            <v>Closed</v>
          </cell>
          <cell r="C4143" t="str">
            <v>A/P-ACCRD-TRACK INSURANCE</v>
          </cell>
        </row>
        <row r="4144">
          <cell r="A4144" t="str">
            <v>2012021X</v>
          </cell>
          <cell r="B4144" t="str">
            <v>Closed</v>
          </cell>
          <cell r="C4144" t="str">
            <v>JAX ELECTRIC RATE DISPUTE-DO NOT USE</v>
          </cell>
        </row>
        <row r="4145">
          <cell r="A4145" t="str">
            <v>20120225</v>
          </cell>
          <cell r="B4145" t="str">
            <v>Open</v>
          </cell>
          <cell r="C4145" t="str">
            <v>A/P-ACCRD-EOT DEVICES</v>
          </cell>
        </row>
        <row r="4146">
          <cell r="A4146" t="str">
            <v>2012022X</v>
          </cell>
          <cell r="B4146" t="str">
            <v>Closed</v>
          </cell>
          <cell r="C4146" t="str">
            <v>M P S INCENTIVE PAYMENTS-DO NOT USE</v>
          </cell>
        </row>
        <row r="4147">
          <cell r="A4147" t="str">
            <v>2012023X</v>
          </cell>
          <cell r="B4147" t="str">
            <v>Closed</v>
          </cell>
          <cell r="C4147" t="str">
            <v>EFFICIENCIES ACCRUAL-DO NOT USE</v>
          </cell>
        </row>
        <row r="4148">
          <cell r="A4148" t="str">
            <v>2012024X</v>
          </cell>
          <cell r="B4148" t="str">
            <v>Closed</v>
          </cell>
          <cell r="C4148" t="str">
            <v>USAGE TO ACTUAL ACCR-DO NOT USE</v>
          </cell>
        </row>
        <row r="4149">
          <cell r="A4149" t="str">
            <v>2012025X</v>
          </cell>
          <cell r="B4149" t="str">
            <v>Closed</v>
          </cell>
          <cell r="C4149" t="str">
            <v>SEALAND CSXT SUBSIDY-DO NOT USE</v>
          </cell>
        </row>
        <row r="4150">
          <cell r="A4150" t="str">
            <v>20120265</v>
          </cell>
          <cell r="B4150" t="str">
            <v>Closed</v>
          </cell>
          <cell r="C4150" t="str">
            <v>A/P-ACCRD-IRON HIGHWAY</v>
          </cell>
        </row>
        <row r="4151">
          <cell r="A4151" t="str">
            <v>2012026X</v>
          </cell>
          <cell r="B4151" t="str">
            <v>Closed</v>
          </cell>
          <cell r="C4151" t="str">
            <v>ATMOSPHERIC FLUIDIZATION-DO NOT USE</v>
          </cell>
        </row>
        <row r="4152">
          <cell r="A4152" t="str">
            <v>20120270</v>
          </cell>
          <cell r="B4152" t="str">
            <v>Open</v>
          </cell>
          <cell r="C4152" t="str">
            <v>A/P-ACCRD-ADMIN HV</v>
          </cell>
        </row>
        <row r="4153">
          <cell r="A4153" t="str">
            <v>20120275</v>
          </cell>
          <cell r="B4153" t="str">
            <v>Open</v>
          </cell>
          <cell r="C4153" t="str">
            <v>A/P-ACCRD-USPS PENALTY</v>
          </cell>
        </row>
        <row r="4154">
          <cell r="A4154" t="str">
            <v>2012027X</v>
          </cell>
          <cell r="B4154" t="str">
            <v>Closed</v>
          </cell>
          <cell r="C4154" t="str">
            <v>NUCLEAR SPENT CORES RESERVE-DO NOT USE</v>
          </cell>
        </row>
        <row r="4155">
          <cell r="A4155" t="str">
            <v>20120280</v>
          </cell>
          <cell r="B4155" t="str">
            <v>Closed</v>
          </cell>
          <cell r="C4155" t="str">
            <v>A/P-ACCRD-FGN ROADS PEN REBILL</v>
          </cell>
        </row>
        <row r="4156">
          <cell r="A4156" t="str">
            <v>20120285</v>
          </cell>
          <cell r="B4156" t="str">
            <v>Open</v>
          </cell>
          <cell r="C4156" t="str">
            <v>A/P-ACCRD-CASH REC CLRING</v>
          </cell>
        </row>
        <row r="4157">
          <cell r="A4157" t="str">
            <v>2012028X</v>
          </cell>
          <cell r="B4157" t="str">
            <v>Closed</v>
          </cell>
          <cell r="C4157" t="str">
            <v>RASTALL LITIGATION RESERVE-DO NOT USE</v>
          </cell>
        </row>
        <row r="4158">
          <cell r="A4158" t="str">
            <v>20120290</v>
          </cell>
          <cell r="B4158" t="str">
            <v>Closed</v>
          </cell>
          <cell r="C4158" t="str">
            <v>DISABLED</v>
          </cell>
        </row>
        <row r="4159">
          <cell r="A4159" t="str">
            <v>20120295</v>
          </cell>
          <cell r="B4159" t="str">
            <v>Closed</v>
          </cell>
          <cell r="C4159" t="str">
            <v>A/P-ACCRD-SALES COMMISSION</v>
          </cell>
        </row>
        <row r="4160">
          <cell r="A4160" t="str">
            <v>2012029X</v>
          </cell>
          <cell r="B4160" t="str">
            <v>Closed</v>
          </cell>
          <cell r="C4160" t="str">
            <v>RF&amp;P CORPORATION-DO NOT USE</v>
          </cell>
        </row>
        <row r="4161">
          <cell r="A4161" t="str">
            <v>20120300</v>
          </cell>
          <cell r="B4161" t="str">
            <v>Closed</v>
          </cell>
          <cell r="C4161" t="str">
            <v>A/P-ACCRD-RAILCAR RENT CSX</v>
          </cell>
        </row>
        <row r="4162">
          <cell r="A4162" t="str">
            <v>20120305</v>
          </cell>
          <cell r="B4162" t="str">
            <v>Closed</v>
          </cell>
          <cell r="C4162" t="str">
            <v>DISABLED</v>
          </cell>
        </row>
        <row r="4163">
          <cell r="A4163" t="str">
            <v>2012030X</v>
          </cell>
          <cell r="B4163" t="str">
            <v>Closed</v>
          </cell>
          <cell r="C4163" t="str">
            <v>CAR REPAIRS-1991-DO NOT USE</v>
          </cell>
        </row>
        <row r="4164">
          <cell r="A4164" t="str">
            <v>20120310</v>
          </cell>
          <cell r="B4164" t="str">
            <v>Closed</v>
          </cell>
          <cell r="C4164" t="str">
            <v>A/P-ACCRD-RAIL CAR REPAIR</v>
          </cell>
        </row>
        <row r="4165">
          <cell r="A4165" t="str">
            <v>20120312</v>
          </cell>
          <cell r="B4165" t="str">
            <v>Closed</v>
          </cell>
          <cell r="C4165" t="str">
            <v>A/P-ACCRD-REC/INSP-M&amp;S CONTRA</v>
          </cell>
        </row>
        <row r="4166">
          <cell r="A4166" t="str">
            <v>20120315</v>
          </cell>
          <cell r="B4166" t="str">
            <v>Open</v>
          </cell>
          <cell r="C4166" t="str">
            <v>A/P-ACCRD-TRLR MAINT</v>
          </cell>
        </row>
        <row r="4167">
          <cell r="A4167" t="str">
            <v>2012031X</v>
          </cell>
          <cell r="B4167" t="str">
            <v>Closed</v>
          </cell>
          <cell r="C4167" t="str">
            <v>OVERCHG PMTS - AFTER-DO NOT USE</v>
          </cell>
        </row>
        <row r="4168">
          <cell r="A4168" t="str">
            <v>20120320</v>
          </cell>
          <cell r="B4168" t="str">
            <v>Open</v>
          </cell>
          <cell r="C4168" t="str">
            <v>A/P-ACCRD-DOUBLE STACK CAR REC</v>
          </cell>
        </row>
        <row r="4169">
          <cell r="A4169" t="str">
            <v>20120322</v>
          </cell>
          <cell r="B4169" t="str">
            <v>Open</v>
          </cell>
          <cell r="C4169" t="str">
            <v>A/P-ACCRD-TO NYC-SETLMNT ACCT</v>
          </cell>
        </row>
        <row r="4170">
          <cell r="A4170" t="str">
            <v>20120325</v>
          </cell>
          <cell r="B4170" t="str">
            <v>Closed</v>
          </cell>
          <cell r="C4170" t="str">
            <v>A/P-ACCRD-DEP VAL DSTRD EQUIP</v>
          </cell>
        </row>
        <row r="4171">
          <cell r="A4171" t="str">
            <v>2012032X</v>
          </cell>
          <cell r="B4171" t="str">
            <v>Closed</v>
          </cell>
          <cell r="C4171" t="str">
            <v>HUMAN RESOURCES-CIVIL RIGHTS-DO NOT USE</v>
          </cell>
        </row>
        <row r="4172">
          <cell r="A4172" t="str">
            <v>20120330</v>
          </cell>
          <cell r="B4172" t="str">
            <v>Open</v>
          </cell>
          <cell r="C4172" t="str">
            <v>A/P-ACCRD-MC INTERCHANGE REC</v>
          </cell>
        </row>
        <row r="4173">
          <cell r="A4173" t="str">
            <v>20120335</v>
          </cell>
          <cell r="B4173" t="str">
            <v>Open</v>
          </cell>
          <cell r="C4173" t="str">
            <v>A/P-ACCRD-LIFTING SVCS</v>
          </cell>
        </row>
        <row r="4174">
          <cell r="A4174" t="str">
            <v>2012033X</v>
          </cell>
          <cell r="B4174" t="str">
            <v>Closed</v>
          </cell>
          <cell r="C4174" t="str">
            <v>EQUIP LEASE RENTAL DUE SBD --DO NOT USE</v>
          </cell>
        </row>
        <row r="4175">
          <cell r="A4175" t="str">
            <v>20120340</v>
          </cell>
          <cell r="B4175" t="str">
            <v>Open</v>
          </cell>
          <cell r="C4175" t="str">
            <v>A/P-ACCRD-ROAD USAGE</v>
          </cell>
        </row>
        <row r="4176">
          <cell r="A4176" t="str">
            <v>20120342</v>
          </cell>
          <cell r="B4176" t="str">
            <v>Closed</v>
          </cell>
          <cell r="C4176" t="str">
            <v>A/P-ACCRD-ROYAL BANK-SLND</v>
          </cell>
        </row>
        <row r="4177">
          <cell r="A4177" t="str">
            <v>20120345</v>
          </cell>
          <cell r="B4177" t="str">
            <v>Open</v>
          </cell>
          <cell r="C4177" t="str">
            <v>A/P-ACCRD-SEAGIRT LEASE PYMNT</v>
          </cell>
        </row>
        <row r="4178">
          <cell r="A4178" t="str">
            <v>20120349</v>
          </cell>
          <cell r="B4178" t="str">
            <v>Open</v>
          </cell>
          <cell r="C4178" t="str">
            <v>CHECK PAYMENTS AFTER AUDIT-SETUPS ONLY</v>
          </cell>
        </row>
        <row r="4179">
          <cell r="A4179" t="str">
            <v>2012034X</v>
          </cell>
          <cell r="B4179" t="str">
            <v>Closed</v>
          </cell>
          <cell r="C4179" t="str">
            <v>USE 20120349 CHECK PAYMENTS AFTER AUDIT C</v>
          </cell>
        </row>
        <row r="4180">
          <cell r="A4180" t="str">
            <v>20120350</v>
          </cell>
          <cell r="B4180" t="str">
            <v>Open</v>
          </cell>
          <cell r="C4180" t="str">
            <v>A/P-ACCRD-OUTSIDE SWITCHING</v>
          </cell>
        </row>
        <row r="4181">
          <cell r="A4181" t="str">
            <v>20120355</v>
          </cell>
          <cell r="B4181" t="str">
            <v>Closed</v>
          </cell>
          <cell r="C4181" t="str">
            <v>A/P-ACCRD-CARMEN</v>
          </cell>
        </row>
        <row r="4182">
          <cell r="A4182" t="str">
            <v>2012035X</v>
          </cell>
          <cell r="B4182" t="str">
            <v>Closed</v>
          </cell>
          <cell r="C4182" t="str">
            <v>ESTIMATED INS. UNCOLL-MIAMIA-DO NOT USE</v>
          </cell>
        </row>
        <row r="4183">
          <cell r="A4183" t="str">
            <v>20120360</v>
          </cell>
          <cell r="B4183" t="str">
            <v>Open</v>
          </cell>
          <cell r="C4183" t="str">
            <v>A/P-ACCRD-LIGHT EQUIP FUEL</v>
          </cell>
        </row>
        <row r="4184">
          <cell r="A4184" t="str">
            <v>20120365</v>
          </cell>
          <cell r="B4184" t="str">
            <v>Open</v>
          </cell>
          <cell r="C4184" t="str">
            <v>A/P-ACCRD-TEMP CTL MAINT</v>
          </cell>
        </row>
        <row r="4185">
          <cell r="A4185" t="str">
            <v>2012036X</v>
          </cell>
          <cell r="B4185" t="str">
            <v>Closed</v>
          </cell>
          <cell r="C4185" t="str">
            <v>DIV REALIGN&amp;RELOC MECH (USE 20120100)</v>
          </cell>
        </row>
        <row r="4186">
          <cell r="A4186" t="str">
            <v>20120370</v>
          </cell>
          <cell r="B4186" t="str">
            <v>Closed</v>
          </cell>
          <cell r="C4186" t="str">
            <v>A/P-ACCRD-CONT/CHAS MAINT</v>
          </cell>
        </row>
        <row r="4187">
          <cell r="A4187" t="str">
            <v>20120375</v>
          </cell>
          <cell r="B4187" t="str">
            <v>Closed</v>
          </cell>
          <cell r="C4187" t="str">
            <v>A/P-ACCRD-OFF-LINE TRAILER PD</v>
          </cell>
        </row>
        <row r="4188">
          <cell r="A4188" t="str">
            <v>2012037X</v>
          </cell>
          <cell r="B4188" t="str">
            <v>Closed</v>
          </cell>
          <cell r="C4188" t="str">
            <v>DIV REALIGN&amp;RELOC TRANS (USE 20120100)</v>
          </cell>
        </row>
        <row r="4189">
          <cell r="A4189" t="str">
            <v>20120380</v>
          </cell>
          <cell r="B4189" t="str">
            <v>Open</v>
          </cell>
          <cell r="C4189" t="str">
            <v>A/P-ACCRD-LIFT EQUIP MAINT</v>
          </cell>
        </row>
        <row r="4190">
          <cell r="A4190" t="str">
            <v>20120385</v>
          </cell>
          <cell r="B4190" t="str">
            <v>Open</v>
          </cell>
          <cell r="C4190" t="str">
            <v>A/P-ACCRD-TRAILER PAYABLE</v>
          </cell>
        </row>
        <row r="4191">
          <cell r="A4191" t="str">
            <v>20120389</v>
          </cell>
          <cell r="B4191" t="str">
            <v>Open</v>
          </cell>
          <cell r="C4191" t="str">
            <v>ACCR EXP PAYABLE-ERL</v>
          </cell>
        </row>
        <row r="4192">
          <cell r="A4192" t="str">
            <v>2012038X</v>
          </cell>
          <cell r="B4192" t="str">
            <v>Closed</v>
          </cell>
          <cell r="C4192" t="str">
            <v>USE 20120389 ACCR EXP PAYABLE-ERL (USE 20120120)</v>
          </cell>
        </row>
        <row r="4193">
          <cell r="A4193" t="str">
            <v>20120390</v>
          </cell>
          <cell r="B4193" t="str">
            <v>Closed</v>
          </cell>
          <cell r="C4193" t="str">
            <v>A/P-ACCRD-TRAILER REC</v>
          </cell>
        </row>
        <row r="4194">
          <cell r="A4194" t="str">
            <v>20120395</v>
          </cell>
          <cell r="B4194" t="str">
            <v>Open</v>
          </cell>
          <cell r="C4194" t="str">
            <v>A/P-ACCRD-TRAILER LEASES</v>
          </cell>
        </row>
        <row r="4195">
          <cell r="A4195" t="str">
            <v>20120399</v>
          </cell>
          <cell r="B4195" t="str">
            <v>Open</v>
          </cell>
          <cell r="C4195" t="str">
            <v>ACCR PAYABLE- MISC</v>
          </cell>
        </row>
        <row r="4196">
          <cell r="A4196" t="str">
            <v>2012039X</v>
          </cell>
          <cell r="B4196" t="str">
            <v>Closed</v>
          </cell>
          <cell r="C4196" t="str">
            <v>USE 20120399 ACCR PAYABLE- MISC (OLD USE 20120120)</v>
          </cell>
        </row>
        <row r="4197">
          <cell r="A4197" t="str">
            <v>20120400</v>
          </cell>
          <cell r="B4197" t="str">
            <v>Open</v>
          </cell>
          <cell r="C4197" t="str">
            <v>A/P-ACCRD-CONT / CHAS LEASE</v>
          </cell>
        </row>
        <row r="4198">
          <cell r="A4198" t="str">
            <v>20120405</v>
          </cell>
          <cell r="B4198" t="str">
            <v>Open</v>
          </cell>
          <cell r="C4198" t="str">
            <v>A/P-ACCRD-RAIL CAR PAY</v>
          </cell>
        </row>
        <row r="4199">
          <cell r="A4199" t="str">
            <v>2012040X</v>
          </cell>
          <cell r="B4199" t="str">
            <v>Closed</v>
          </cell>
          <cell r="C4199" t="str">
            <v>USE 20120120 ACCR EXP PAYABLE</v>
          </cell>
        </row>
        <row r="4200">
          <cell r="A4200" t="str">
            <v>20120410</v>
          </cell>
          <cell r="B4200" t="str">
            <v>Open</v>
          </cell>
          <cell r="C4200" t="str">
            <v>A/P-ACCRD-TRUCK PMT</v>
          </cell>
        </row>
        <row r="4201">
          <cell r="A4201" t="str">
            <v>20120415</v>
          </cell>
          <cell r="B4201" t="str">
            <v>Closed</v>
          </cell>
          <cell r="C4201" t="str">
            <v>A/P-ACCRD-RLG ACUM CHC-CSXI</v>
          </cell>
        </row>
        <row r="4202">
          <cell r="A4202" t="str">
            <v>20120417</v>
          </cell>
          <cell r="B4202" t="str">
            <v>Open</v>
          </cell>
          <cell r="C4202" t="str">
            <v>A/P-ACCRD-RISK MGMT LEGAL FEES</v>
          </cell>
        </row>
        <row r="4203">
          <cell r="A4203" t="str">
            <v>2012041X</v>
          </cell>
          <cell r="B4203" t="str">
            <v>Closed</v>
          </cell>
          <cell r="C4203" t="str">
            <v>USE 20120120 EST ACCRUALS PAYABLE</v>
          </cell>
        </row>
        <row r="4204">
          <cell r="A4204" t="str">
            <v>20120425</v>
          </cell>
          <cell r="B4204" t="str">
            <v>Closed</v>
          </cell>
          <cell r="C4204" t="str">
            <v>A/P-ACCRD-BN REFUND - CSXI</v>
          </cell>
        </row>
        <row r="4205">
          <cell r="A4205" t="str">
            <v>2012042X</v>
          </cell>
          <cell r="B4205" t="str">
            <v>Closed</v>
          </cell>
          <cell r="C4205" t="str">
            <v>OPERATIONS SUPP-ACCR (USE 20120175)</v>
          </cell>
        </row>
        <row r="4206">
          <cell r="A4206" t="str">
            <v>20120430</v>
          </cell>
          <cell r="B4206" t="str">
            <v>Closed</v>
          </cell>
          <cell r="C4206" t="str">
            <v>A/P-ACCRD-90 DEF EXP SL TIMING</v>
          </cell>
        </row>
        <row r="4207">
          <cell r="A4207" t="str">
            <v>2012043X</v>
          </cell>
          <cell r="B4207" t="str">
            <v>Closed</v>
          </cell>
          <cell r="C4207" t="str">
            <v>SVC DESIGN ACCT-CLOSE AC (USE 20120175)</v>
          </cell>
        </row>
        <row r="4208">
          <cell r="A4208" t="str">
            <v>20120440</v>
          </cell>
          <cell r="B4208" t="str">
            <v>Closed</v>
          </cell>
          <cell r="C4208" t="str">
            <v>A/P-ACCRD-MISC PURCH TRANS PRO</v>
          </cell>
        </row>
        <row r="4209">
          <cell r="A4209" t="str">
            <v>2012044X</v>
          </cell>
          <cell r="B4209" t="str">
            <v>Closed</v>
          </cell>
          <cell r="C4209" t="str">
            <v>CAP LEASES-BUDGET-ADD-DO NOT USE</v>
          </cell>
        </row>
        <row r="4210">
          <cell r="A4210" t="str">
            <v>20120450</v>
          </cell>
          <cell r="B4210" t="str">
            <v>Closed</v>
          </cell>
          <cell r="C4210" t="str">
            <v>A/P-ACCRD-MOUNT GROUND REPOS</v>
          </cell>
        </row>
        <row r="4211">
          <cell r="A4211" t="str">
            <v>20120459</v>
          </cell>
          <cell r="B4211" t="str">
            <v>Open</v>
          </cell>
          <cell r="C4211" t="str">
            <v>MECH ACCT-CLOSE ACCR</v>
          </cell>
        </row>
        <row r="4212">
          <cell r="A4212" t="str">
            <v>2012045X</v>
          </cell>
          <cell r="B4212" t="str">
            <v>Closed</v>
          </cell>
          <cell r="C4212" t="str">
            <v>USE 20120459 MECH ACCT-CLOSE ACCR  (OLD USE 20120175)</v>
          </cell>
        </row>
        <row r="4213">
          <cell r="A4213" t="str">
            <v>20120460</v>
          </cell>
          <cell r="B4213" t="str">
            <v>Closed</v>
          </cell>
          <cell r="C4213" t="str">
            <v>A/P-ACCRD-NE INITIATIVE</v>
          </cell>
        </row>
        <row r="4214">
          <cell r="A4214" t="str">
            <v>20120465</v>
          </cell>
          <cell r="B4214" t="str">
            <v>Closed</v>
          </cell>
          <cell r="C4214" t="str">
            <v>A/P-ACCRD-UNALLOCATED NS RFND</v>
          </cell>
        </row>
        <row r="4215">
          <cell r="A4215" t="str">
            <v>20120469</v>
          </cell>
          <cell r="B4215" t="str">
            <v>Open</v>
          </cell>
          <cell r="C4215" t="str">
            <v>TRANSP ACCT-CLOSE A</v>
          </cell>
        </row>
        <row r="4216">
          <cell r="A4216" t="str">
            <v>2012046X</v>
          </cell>
          <cell r="B4216" t="str">
            <v>Closed</v>
          </cell>
          <cell r="C4216" t="str">
            <v>USE 20120469 TRANSP ACCT-CLOSE A (OLD USE 20120175)</v>
          </cell>
        </row>
        <row r="4217">
          <cell r="A4217" t="str">
            <v>20120470</v>
          </cell>
          <cell r="B4217" t="str">
            <v>Open</v>
          </cell>
          <cell r="C4217" t="str">
            <v>A/P-ACCRD-UNALLOCATED SP RFND</v>
          </cell>
        </row>
        <row r="4218">
          <cell r="A4218" t="str">
            <v>20120475</v>
          </cell>
          <cell r="B4218" t="str">
            <v>Closed</v>
          </cell>
          <cell r="C4218" t="str">
            <v>A/P-ACCRD-ACCUM CHARGES RAIL</v>
          </cell>
        </row>
        <row r="4219">
          <cell r="A4219" t="str">
            <v>20120479</v>
          </cell>
          <cell r="B4219" t="str">
            <v>Open</v>
          </cell>
          <cell r="C4219" t="str">
            <v>ADMIN ACCT-CLOSE ACCRU</v>
          </cell>
        </row>
        <row r="4220">
          <cell r="A4220" t="str">
            <v>2012047X</v>
          </cell>
          <cell r="B4220" t="str">
            <v>Closed</v>
          </cell>
          <cell r="C4220" t="str">
            <v>USE 20120479 ADMIN ACCT-CLOSE ACCRU (OLD USE 20120175)</v>
          </cell>
        </row>
        <row r="4221">
          <cell r="A4221" t="str">
            <v>20120485</v>
          </cell>
          <cell r="B4221" t="str">
            <v>Closed</v>
          </cell>
          <cell r="C4221" t="str">
            <v>A/P-ACCRD-NON RECOV TRUCK</v>
          </cell>
        </row>
        <row r="4222">
          <cell r="A4222" t="str">
            <v>2012048X</v>
          </cell>
          <cell r="B4222" t="str">
            <v>Closed</v>
          </cell>
          <cell r="C4222" t="str">
            <v>FIXED COSTS ACCRUALS (USE 20120175)</v>
          </cell>
        </row>
        <row r="4223">
          <cell r="A4223" t="str">
            <v>20120490</v>
          </cell>
          <cell r="B4223" t="str">
            <v>Open</v>
          </cell>
          <cell r="C4223" t="str">
            <v>ACCRUED EXP OTHER</v>
          </cell>
        </row>
        <row r="4224">
          <cell r="A4224" t="str">
            <v>2012049X</v>
          </cell>
          <cell r="B4224" t="str">
            <v>Closed</v>
          </cell>
          <cell r="C4224" t="str">
            <v>USE 20120490 ACCRUED EXP OTHER (OLD USE 20120120)</v>
          </cell>
        </row>
        <row r="4225">
          <cell r="A4225" t="str">
            <v>20120500</v>
          </cell>
          <cell r="B4225" t="str">
            <v>Closed</v>
          </cell>
          <cell r="C4225" t="str">
            <v>A/P-ACCRD-TRAILER MT-CY</v>
          </cell>
        </row>
        <row r="4226">
          <cell r="A4226" t="str">
            <v>20120505</v>
          </cell>
          <cell r="B4226" t="str">
            <v>Closed</v>
          </cell>
          <cell r="C4226" t="str">
            <v>A/P-ACCRD-TRAILER LDS-CY</v>
          </cell>
        </row>
        <row r="4227">
          <cell r="A4227" t="str">
            <v>20120510</v>
          </cell>
          <cell r="B4227" t="str">
            <v>Closed</v>
          </cell>
          <cell r="C4227" t="str">
            <v>A/P-ACCRD-RLH REFUNDS  CSXI</v>
          </cell>
        </row>
        <row r="4228">
          <cell r="A4228" t="str">
            <v>20120515</v>
          </cell>
          <cell r="B4228" t="str">
            <v>Closed</v>
          </cell>
          <cell r="C4228" t="str">
            <v>A/P-ACCRD-AC/TRNS LDS CY</v>
          </cell>
        </row>
        <row r="4229">
          <cell r="A4229" t="str">
            <v>20120520</v>
          </cell>
          <cell r="B4229" t="str">
            <v>Closed</v>
          </cell>
          <cell r="C4229" t="str">
            <v>A/P-ACCRD-AC/TRNS MT CY</v>
          </cell>
        </row>
        <row r="4230">
          <cell r="A4230" t="str">
            <v>20120525</v>
          </cell>
          <cell r="B4230" t="str">
            <v>Closed</v>
          </cell>
          <cell r="C4230" t="str">
            <v>A/P-ACCRD-AC/TRNS COBIZ-CY</v>
          </cell>
        </row>
        <row r="4231">
          <cell r="A4231" t="str">
            <v>20120530</v>
          </cell>
          <cell r="B4231" t="str">
            <v>Closed</v>
          </cell>
          <cell r="C4231" t="str">
            <v>A/P-ACCRD-AC/TRNS REV MT-CY</v>
          </cell>
        </row>
        <row r="4232">
          <cell r="A4232" t="str">
            <v>20120535</v>
          </cell>
          <cell r="B4232" t="str">
            <v>Closed</v>
          </cell>
          <cell r="C4232" t="str">
            <v>A/P-ACCRD-AC/TRNS CHAS MOV-CY</v>
          </cell>
        </row>
        <row r="4233">
          <cell r="A4233" t="str">
            <v>20120540</v>
          </cell>
          <cell r="B4233" t="str">
            <v>Closed</v>
          </cell>
          <cell r="C4233" t="str">
            <v>A/P-ACCRD-PMTS-TRANS  LDS-CY</v>
          </cell>
        </row>
        <row r="4234">
          <cell r="A4234" t="str">
            <v>20120545</v>
          </cell>
          <cell r="B4234" t="str">
            <v>Closed</v>
          </cell>
          <cell r="C4234" t="str">
            <v>A/P-ACCRD-PMTS-TRANS  MT -CY</v>
          </cell>
        </row>
        <row r="4235">
          <cell r="A4235" t="str">
            <v>20120550</v>
          </cell>
          <cell r="B4235" t="str">
            <v>Closed</v>
          </cell>
          <cell r="C4235" t="str">
            <v>A/P-ACCRD-PMTS-TRANS  COBIZ-CY</v>
          </cell>
        </row>
        <row r="4236">
          <cell r="A4236" t="str">
            <v>20120555</v>
          </cell>
          <cell r="B4236" t="str">
            <v>Closed</v>
          </cell>
          <cell r="C4236" t="str">
            <v>A/P-ACCRD-PMTS-TRANS  REV MT-CY</v>
          </cell>
        </row>
        <row r="4237">
          <cell r="A4237" t="str">
            <v>20120560</v>
          </cell>
          <cell r="B4237" t="str">
            <v>Closed</v>
          </cell>
          <cell r="C4237" t="str">
            <v>A/P-ACCRD-PMTS-TRANS  CHAS MV-CY</v>
          </cell>
        </row>
        <row r="4238">
          <cell r="A4238" t="str">
            <v>20120565</v>
          </cell>
          <cell r="B4238" t="str">
            <v>Closed</v>
          </cell>
          <cell r="C4238" t="str">
            <v>A/P-ACCRD-TC ACRLS-LD &amp; MT-CY</v>
          </cell>
        </row>
        <row r="4239">
          <cell r="A4239" t="str">
            <v>20120570</v>
          </cell>
          <cell r="B4239" t="str">
            <v>Closed</v>
          </cell>
          <cell r="C4239" t="str">
            <v>A/P-ACCRD-PMTS CLRNG/TRNSCN</v>
          </cell>
        </row>
        <row r="4240">
          <cell r="A4240" t="str">
            <v>20120575</v>
          </cell>
          <cell r="B4240" t="str">
            <v>Closed</v>
          </cell>
          <cell r="C4240" t="str">
            <v>A/P-ACCRD-PMTS CLRNG/TRNSCN2</v>
          </cell>
        </row>
        <row r="4241">
          <cell r="A4241" t="str">
            <v>20120580</v>
          </cell>
          <cell r="B4241" t="str">
            <v>Closed</v>
          </cell>
          <cell r="C4241" t="str">
            <v>A/P-ACCRD-PMTS CLRNG/TRNSCN3</v>
          </cell>
        </row>
        <row r="4242">
          <cell r="A4242" t="str">
            <v>20120585</v>
          </cell>
          <cell r="B4242" t="str">
            <v>Closed</v>
          </cell>
          <cell r="C4242" t="str">
            <v>A/P-ACCRD-CO. BIZ</v>
          </cell>
        </row>
        <row r="4243">
          <cell r="A4243" t="str">
            <v>20120590</v>
          </cell>
          <cell r="B4243" t="str">
            <v>Closed</v>
          </cell>
          <cell r="C4243" t="str">
            <v>A/P-ACCRD-RAIL LINEHAUL PRIOR YR</v>
          </cell>
        </row>
        <row r="4244">
          <cell r="A4244" t="str">
            <v>20120595</v>
          </cell>
          <cell r="B4244" t="str">
            <v>Closed</v>
          </cell>
          <cell r="C4244" t="str">
            <v>A/P-ACCRD-ACRD - TC RLH 1993</v>
          </cell>
        </row>
        <row r="4245">
          <cell r="A4245" t="str">
            <v>20120600</v>
          </cell>
          <cell r="B4245" t="str">
            <v>Open</v>
          </cell>
          <cell r="C4245" t="str">
            <v>A/P-ACCRD-RAIL LINEHAUL</v>
          </cell>
        </row>
        <row r="4246">
          <cell r="A4246" t="str">
            <v>20120605</v>
          </cell>
          <cell r="B4246" t="str">
            <v>Open</v>
          </cell>
          <cell r="C4246" t="str">
            <v>A/P-ACCRD-RAIL LINEHAUL PAYABLES</v>
          </cell>
        </row>
        <row r="4247">
          <cell r="A4247" t="str">
            <v>20120610</v>
          </cell>
          <cell r="B4247" t="str">
            <v>Closed</v>
          </cell>
          <cell r="C4247" t="str">
            <v>A/P-ACCRD-CUR PROD CHRG</v>
          </cell>
        </row>
        <row r="4248">
          <cell r="A4248" t="str">
            <v>20120615</v>
          </cell>
          <cell r="B4248" t="str">
            <v>Open</v>
          </cell>
          <cell r="C4248" t="str">
            <v>A/P-ACCRD-ACCM CHRG CSXT</v>
          </cell>
        </row>
        <row r="4249">
          <cell r="A4249" t="str">
            <v>20120795</v>
          </cell>
          <cell r="B4249" t="str">
            <v>Open</v>
          </cell>
          <cell r="C4249" t="str">
            <v>A/P-ACCRD-GASOLINE CREDIT CARDS</v>
          </cell>
        </row>
        <row r="4250">
          <cell r="A4250" t="str">
            <v>20130010</v>
          </cell>
          <cell r="B4250" t="str">
            <v>Open</v>
          </cell>
          <cell r="C4250" t="str">
            <v>A/P OTHER</v>
          </cell>
        </row>
        <row r="4251">
          <cell r="A4251" t="str">
            <v>20130011</v>
          </cell>
          <cell r="B4251" t="str">
            <v>Closed</v>
          </cell>
          <cell r="C4251" t="str">
            <v>A/P OTH-IRS SUSPENSE</v>
          </cell>
        </row>
        <row r="4252">
          <cell r="A4252" t="str">
            <v>20130012</v>
          </cell>
          <cell r="B4252" t="str">
            <v>Closed</v>
          </cell>
          <cell r="C4252" t="str">
            <v>A/P OTHER-1042-WITHHOLD FOR FOREIGN PERSONS</v>
          </cell>
        </row>
        <row r="4253">
          <cell r="A4253" t="str">
            <v>20130013</v>
          </cell>
          <cell r="B4253" t="str">
            <v>Closed</v>
          </cell>
          <cell r="C4253" t="str">
            <v>A/P OTHER-PURCHASING RECEIVING C/A</v>
          </cell>
        </row>
        <row r="4254">
          <cell r="A4254" t="str">
            <v>20130015</v>
          </cell>
          <cell r="B4254" t="str">
            <v>Closed</v>
          </cell>
          <cell r="C4254" t="str">
            <v>DISABLED</v>
          </cell>
        </row>
        <row r="4255">
          <cell r="A4255" t="str">
            <v>2013001X</v>
          </cell>
          <cell r="B4255" t="str">
            <v>Closed</v>
          </cell>
          <cell r="C4255" t="str">
            <v>UNPRES DEBT TR1 NO 16HA</v>
          </cell>
        </row>
        <row r="4256">
          <cell r="A4256" t="str">
            <v>20130020</v>
          </cell>
          <cell r="B4256" t="str">
            <v>Open</v>
          </cell>
          <cell r="C4256" t="str">
            <v>A/P OTH-TAX ON PERSONAL INJURY</v>
          </cell>
        </row>
        <row r="4257">
          <cell r="A4257" t="str">
            <v>20130025</v>
          </cell>
          <cell r="B4257" t="str">
            <v>Closed</v>
          </cell>
          <cell r="C4257" t="str">
            <v>A/P OTH-SOUTHERN RWY CO</v>
          </cell>
        </row>
        <row r="4258">
          <cell r="A4258" t="str">
            <v>2013002X</v>
          </cell>
          <cell r="B4258" t="str">
            <v>Closed</v>
          </cell>
          <cell r="C4258" t="str">
            <v>SALES TAX PAYABLE</v>
          </cell>
        </row>
        <row r="4259">
          <cell r="A4259" t="str">
            <v>20130035</v>
          </cell>
          <cell r="B4259" t="str">
            <v>Open</v>
          </cell>
          <cell r="C4259" t="str">
            <v>SALES TAX COLLECT FM-MA</v>
          </cell>
        </row>
        <row r="4260">
          <cell r="A4260" t="str">
            <v>2013003X</v>
          </cell>
          <cell r="B4260" t="str">
            <v>Closed</v>
          </cell>
          <cell r="C4260" t="str">
            <v>SAVINGS BONDS, TRR</v>
          </cell>
        </row>
        <row r="4261">
          <cell r="A4261" t="str">
            <v>20130040</v>
          </cell>
          <cell r="B4261" t="str">
            <v>Open</v>
          </cell>
          <cell r="C4261" t="str">
            <v>SALES TAX COLLECT FM-CT</v>
          </cell>
        </row>
        <row r="4262">
          <cell r="A4262" t="str">
            <v>20130045</v>
          </cell>
          <cell r="B4262" t="str">
            <v>Open</v>
          </cell>
          <cell r="C4262" t="str">
            <v>A/P OTH-A/P WITHHOLD</v>
          </cell>
        </row>
        <row r="4263">
          <cell r="A4263" t="str">
            <v>20130048</v>
          </cell>
          <cell r="B4263" t="str">
            <v>Open</v>
          </cell>
          <cell r="C4263" t="str">
            <v>A/P OTH-A/P1'S PROCESSED</v>
          </cell>
        </row>
        <row r="4264">
          <cell r="A4264" t="str">
            <v>2013004X</v>
          </cell>
          <cell r="B4264" t="str">
            <v>Closed</v>
          </cell>
          <cell r="C4264" t="str">
            <v>MISC A/P-TAXES</v>
          </cell>
        </row>
        <row r="4265">
          <cell r="A4265" t="str">
            <v>20130050</v>
          </cell>
          <cell r="B4265" t="str">
            <v>Closed</v>
          </cell>
          <cell r="C4265" t="str">
            <v>A/P OTH-AP1 VOUCHERS</v>
          </cell>
        </row>
        <row r="4266">
          <cell r="A4266" t="str">
            <v>20130055</v>
          </cell>
          <cell r="B4266" t="str">
            <v>Closed</v>
          </cell>
          <cell r="C4266" t="str">
            <v>A/P OTH-BROKER BOND FEES</v>
          </cell>
        </row>
        <row r="4267">
          <cell r="A4267" t="str">
            <v>2013005X</v>
          </cell>
          <cell r="B4267" t="str">
            <v>Closed</v>
          </cell>
          <cell r="C4267" t="str">
            <v>STATE W/H SUSPENSE, AR</v>
          </cell>
        </row>
        <row r="4268">
          <cell r="A4268" t="str">
            <v>20130060</v>
          </cell>
          <cell r="B4268" t="str">
            <v>Open</v>
          </cell>
          <cell r="C4268" t="str">
            <v>A/P OTH-DEBT WIRE CLEARING</v>
          </cell>
        </row>
        <row r="4269">
          <cell r="A4269" t="str">
            <v>2013006X</v>
          </cell>
          <cell r="B4269" t="str">
            <v>Closed</v>
          </cell>
          <cell r="C4269" t="str">
            <v>STATE W/H GEORGIA RPI</v>
          </cell>
        </row>
        <row r="4270">
          <cell r="A4270" t="str">
            <v>20130070</v>
          </cell>
          <cell r="B4270" t="str">
            <v>Closed</v>
          </cell>
          <cell r="C4270" t="str">
            <v>A/P OTH-GARNISHED WAGES</v>
          </cell>
        </row>
        <row r="4271">
          <cell r="A4271" t="str">
            <v>20130075</v>
          </cell>
          <cell r="B4271" t="str">
            <v>Closed</v>
          </cell>
          <cell r="C4271" t="str">
            <v>A/P OTH-GARNISHED WAGES-CAN</v>
          </cell>
        </row>
        <row r="4272">
          <cell r="A4272" t="str">
            <v>2013007X</v>
          </cell>
          <cell r="B4272" t="str">
            <v>Closed</v>
          </cell>
          <cell r="C4272" t="str">
            <v>GLASGOW RY-ADDITIONS AND B</v>
          </cell>
        </row>
        <row r="4273">
          <cell r="A4273" t="str">
            <v>20130080</v>
          </cell>
          <cell r="B4273" t="str">
            <v>Open</v>
          </cell>
          <cell r="C4273" t="str">
            <v>A/P OTH-GLASGOW GENERAL</v>
          </cell>
        </row>
        <row r="4274">
          <cell r="A4274" t="str">
            <v>20130085</v>
          </cell>
          <cell r="B4274" t="str">
            <v>Open</v>
          </cell>
          <cell r="C4274" t="str">
            <v>A/P OTH-GLASGOW OP EXP</v>
          </cell>
        </row>
        <row r="4275">
          <cell r="A4275" t="str">
            <v>2013008X</v>
          </cell>
          <cell r="B4275" t="str">
            <v>Closed</v>
          </cell>
          <cell r="C4275" t="str">
            <v>GLASGOW RY-HIRE OF EQUIPME</v>
          </cell>
        </row>
        <row r="4276">
          <cell r="A4276" t="str">
            <v>20130090</v>
          </cell>
          <cell r="B4276" t="str">
            <v>Open</v>
          </cell>
          <cell r="C4276" t="str">
            <v>A/P OTH-GLASGOW OP REV</v>
          </cell>
        </row>
        <row r="4277">
          <cell r="A4277" t="str">
            <v>20130095</v>
          </cell>
          <cell r="B4277" t="str">
            <v>Open</v>
          </cell>
          <cell r="C4277" t="str">
            <v>A/P OTH-GOODS &amp; SVS TAX</v>
          </cell>
        </row>
        <row r="4278">
          <cell r="A4278" t="str">
            <v>20130096</v>
          </cell>
          <cell r="B4278" t="str">
            <v>Open</v>
          </cell>
          <cell r="C4278" t="str">
            <v>A/P OTH-QUEBEC SALES TAX</v>
          </cell>
        </row>
        <row r="4279">
          <cell r="A4279" t="str">
            <v>2013009X</v>
          </cell>
          <cell r="B4279" t="str">
            <v>Closed</v>
          </cell>
          <cell r="C4279" t="str">
            <v>STATE W/HOLDING OHIO RPI</v>
          </cell>
        </row>
        <row r="4280">
          <cell r="A4280" t="str">
            <v>20130100</v>
          </cell>
          <cell r="B4280" t="str">
            <v>Open</v>
          </cell>
          <cell r="C4280" t="str">
            <v>A/P OTH-LEASE WIRE CLEARING</v>
          </cell>
        </row>
        <row r="4281">
          <cell r="A4281" t="str">
            <v>20130105</v>
          </cell>
          <cell r="B4281" t="str">
            <v>Closed</v>
          </cell>
          <cell r="C4281" t="str">
            <v>A/P OTH-NON RESIDENT-4% WITHHOLDING-NC</v>
          </cell>
        </row>
        <row r="4282">
          <cell r="A4282" t="str">
            <v>20130108</v>
          </cell>
          <cell r="B4282" t="str">
            <v>Closed</v>
          </cell>
          <cell r="C4282" t="str">
            <v>A/P OTH-NON RESIDENT-7% WITHHOLDING-CA</v>
          </cell>
        </row>
        <row r="4283">
          <cell r="A4283" t="str">
            <v>2013010X</v>
          </cell>
          <cell r="B4283" t="str">
            <v>Closed</v>
          </cell>
          <cell r="C4283" t="str">
            <v>GLASGOW RY-OTHER ADJUSTMEN</v>
          </cell>
        </row>
        <row r="4284">
          <cell r="A4284" t="str">
            <v>20130110</v>
          </cell>
          <cell r="B4284" t="str">
            <v>Closed</v>
          </cell>
          <cell r="C4284" t="str">
            <v>A/P OTH-RELATED CO</v>
          </cell>
        </row>
        <row r="4285">
          <cell r="A4285" t="str">
            <v>20130112</v>
          </cell>
          <cell r="B4285" t="str">
            <v>Open</v>
          </cell>
          <cell r="C4285" t="str">
            <v>A/P OTH-PO/INV</v>
          </cell>
        </row>
        <row r="4286">
          <cell r="A4286" t="str">
            <v>20130113</v>
          </cell>
          <cell r="B4286" t="str">
            <v>Open</v>
          </cell>
          <cell r="C4286" t="str">
            <v>A/P OTH-PURCHASING RECEIVING C/A</v>
          </cell>
        </row>
        <row r="4287">
          <cell r="A4287" t="str">
            <v>20130115</v>
          </cell>
          <cell r="B4287" t="str">
            <v>Open</v>
          </cell>
          <cell r="C4287" t="str">
            <v>A/P OTH-STATE FARM INS</v>
          </cell>
        </row>
        <row r="4288">
          <cell r="A4288" t="str">
            <v>2013011X</v>
          </cell>
          <cell r="B4288" t="str">
            <v>Closed</v>
          </cell>
          <cell r="C4288" t="str">
            <v>GLASGOW RY-RETIREMENTS</v>
          </cell>
        </row>
        <row r="4289">
          <cell r="A4289" t="str">
            <v>20130120</v>
          </cell>
          <cell r="B4289" t="str">
            <v>Closed</v>
          </cell>
          <cell r="C4289" t="str">
            <v>A/P OTH-SAIL</v>
          </cell>
        </row>
        <row r="4290">
          <cell r="A4290" t="str">
            <v>20130125</v>
          </cell>
          <cell r="B4290" t="str">
            <v>Closed</v>
          </cell>
          <cell r="C4290" t="str">
            <v>A/P OTH-SAL BONDS&amp;COUPONS</v>
          </cell>
        </row>
        <row r="4291">
          <cell r="A4291" t="str">
            <v>2013012X</v>
          </cell>
          <cell r="B4291" t="str">
            <v>Closed</v>
          </cell>
          <cell r="C4291" t="str">
            <v>IBM PAYABLES S/T</v>
          </cell>
        </row>
        <row r="4292">
          <cell r="A4292" t="str">
            <v>20130130</v>
          </cell>
          <cell r="B4292" t="str">
            <v>Open</v>
          </cell>
          <cell r="C4292" t="str">
            <v>SALES TAX COLLECT FM-AL</v>
          </cell>
        </row>
        <row r="4293">
          <cell r="A4293" t="str">
            <v>20130135</v>
          </cell>
          <cell r="B4293" t="str">
            <v>Open</v>
          </cell>
          <cell r="C4293" t="str">
            <v>A/P OTH-TIE &amp; TIMBER CLEARING ACCT</v>
          </cell>
        </row>
        <row r="4294">
          <cell r="A4294" t="str">
            <v>2013013X</v>
          </cell>
          <cell r="B4294" t="str">
            <v>Closed</v>
          </cell>
          <cell r="C4294" t="str">
            <v>ACOUNTS PAYABLE</v>
          </cell>
        </row>
        <row r="4295">
          <cell r="A4295" t="str">
            <v>2013014X</v>
          </cell>
          <cell r="B4295" t="str">
            <v>Closed</v>
          </cell>
          <cell r="C4295" t="str">
            <v>TRADE PAYABLES</v>
          </cell>
        </row>
        <row r="4296">
          <cell r="A4296" t="str">
            <v>2013015X</v>
          </cell>
          <cell r="B4296" t="str">
            <v>Closed</v>
          </cell>
          <cell r="C4296" t="str">
            <v>A/P-THOMAS REES</v>
          </cell>
        </row>
        <row r="4297">
          <cell r="A4297" t="str">
            <v>20130160</v>
          </cell>
          <cell r="B4297" t="str">
            <v>Open</v>
          </cell>
          <cell r="C4297" t="str">
            <v>SALES TAX COLLECT FM-FL</v>
          </cell>
        </row>
        <row r="4298">
          <cell r="A4298" t="str">
            <v>2013016X</v>
          </cell>
          <cell r="B4298" t="str">
            <v>Closed</v>
          </cell>
          <cell r="C4298" t="str">
            <v>USE 20130160 SALES TAX COLLECT FM-FL</v>
          </cell>
        </row>
        <row r="4299">
          <cell r="A4299" t="str">
            <v>20130170</v>
          </cell>
          <cell r="B4299" t="str">
            <v>Open</v>
          </cell>
          <cell r="C4299" t="str">
            <v>SALES TAX COLLECT FM-GA</v>
          </cell>
        </row>
        <row r="4300">
          <cell r="A4300" t="str">
            <v>2013017X</v>
          </cell>
          <cell r="B4300" t="str">
            <v>Closed</v>
          </cell>
          <cell r="C4300" t="str">
            <v>USE 20130170 SALES TAX COLLECT FM-GA</v>
          </cell>
        </row>
        <row r="4301">
          <cell r="A4301" t="str">
            <v>20130180</v>
          </cell>
          <cell r="B4301" t="str">
            <v>Open</v>
          </cell>
          <cell r="C4301" t="str">
            <v>SALES TAX COLLECT FM-IN</v>
          </cell>
        </row>
        <row r="4302">
          <cell r="A4302" t="str">
            <v>2013018X</v>
          </cell>
          <cell r="B4302" t="str">
            <v>Closed</v>
          </cell>
          <cell r="C4302" t="str">
            <v>USE 20130180 SALES TAX COLLECT FM-IN</v>
          </cell>
        </row>
        <row r="4303">
          <cell r="A4303" t="str">
            <v>20130190</v>
          </cell>
          <cell r="B4303" t="str">
            <v>Open</v>
          </cell>
          <cell r="C4303" t="str">
            <v>SALES TAX COLLECT FM-IL</v>
          </cell>
        </row>
        <row r="4304">
          <cell r="A4304" t="str">
            <v>2013019X</v>
          </cell>
          <cell r="B4304" t="str">
            <v>Closed</v>
          </cell>
          <cell r="C4304" t="str">
            <v>USE 20130190 SALES TAX COLLECT FM-IL</v>
          </cell>
        </row>
        <row r="4305">
          <cell r="A4305" t="str">
            <v>20130200</v>
          </cell>
          <cell r="B4305" t="str">
            <v>Open</v>
          </cell>
          <cell r="C4305" t="str">
            <v>SALES TAX COLLECT FM-KY</v>
          </cell>
        </row>
        <row r="4306">
          <cell r="A4306" t="str">
            <v>2013020X</v>
          </cell>
          <cell r="B4306" t="str">
            <v>Closed</v>
          </cell>
          <cell r="C4306" t="str">
            <v>USE 20130200 SALES TAX COLLECT FM-KY</v>
          </cell>
        </row>
        <row r="4307">
          <cell r="A4307" t="str">
            <v>20130210</v>
          </cell>
          <cell r="B4307" t="str">
            <v>Open</v>
          </cell>
          <cell r="C4307" t="str">
            <v>SALES TAX COLLECT FM-LA</v>
          </cell>
        </row>
        <row r="4308">
          <cell r="A4308" t="str">
            <v>2013021X</v>
          </cell>
          <cell r="B4308" t="str">
            <v>Closed</v>
          </cell>
          <cell r="C4308" t="str">
            <v>USE 20130210 SALES TAX COLLECT FM-LA</v>
          </cell>
        </row>
        <row r="4309">
          <cell r="A4309" t="str">
            <v>20130220</v>
          </cell>
          <cell r="B4309" t="str">
            <v>Open</v>
          </cell>
          <cell r="C4309" t="str">
            <v>SALES TAX COLLECT FM-MS</v>
          </cell>
        </row>
        <row r="4310">
          <cell r="A4310" t="str">
            <v>2013022X</v>
          </cell>
          <cell r="B4310" t="str">
            <v>Closed</v>
          </cell>
          <cell r="C4310" t="str">
            <v>USE 20130220 SALES TAX COLLECT FM-MS</v>
          </cell>
        </row>
        <row r="4311">
          <cell r="A4311" t="str">
            <v>20130230</v>
          </cell>
          <cell r="B4311" t="str">
            <v>Open</v>
          </cell>
          <cell r="C4311" t="str">
            <v>SALES TAX COLLECT FM-NC</v>
          </cell>
        </row>
        <row r="4312">
          <cell r="A4312" t="str">
            <v>2013023X</v>
          </cell>
          <cell r="B4312" t="str">
            <v>Closed</v>
          </cell>
          <cell r="C4312" t="str">
            <v>USE 20130230 SALES TAX COLLECT FM-NC</v>
          </cell>
        </row>
        <row r="4313">
          <cell r="A4313" t="str">
            <v>20130240</v>
          </cell>
          <cell r="B4313" t="str">
            <v>Open</v>
          </cell>
          <cell r="C4313" t="str">
            <v>SALES TAX COLLECT FM-TN</v>
          </cell>
        </row>
        <row r="4314">
          <cell r="A4314" t="str">
            <v>2013024X</v>
          </cell>
          <cell r="B4314" t="str">
            <v>Closed</v>
          </cell>
          <cell r="C4314" t="str">
            <v>USE 20130240 SALES TAX COLLECT FM-TN</v>
          </cell>
        </row>
        <row r="4315">
          <cell r="A4315" t="str">
            <v>20130250</v>
          </cell>
          <cell r="B4315" t="str">
            <v>Open</v>
          </cell>
          <cell r="C4315" t="str">
            <v>SALES TAX COLLECT FM-VA</v>
          </cell>
        </row>
        <row r="4316">
          <cell r="A4316" t="str">
            <v>2013025X</v>
          </cell>
          <cell r="B4316" t="str">
            <v>Closed</v>
          </cell>
          <cell r="C4316" t="str">
            <v>USE 20130250 SALES TAX COLLECT FM-VA</v>
          </cell>
        </row>
        <row r="4317">
          <cell r="A4317" t="str">
            <v>20130260</v>
          </cell>
          <cell r="B4317" t="str">
            <v>Open</v>
          </cell>
          <cell r="C4317" t="str">
            <v>SALES TAX COLLECT FM-OH</v>
          </cell>
        </row>
        <row r="4318">
          <cell r="A4318" t="str">
            <v>2013026X</v>
          </cell>
          <cell r="B4318" t="str">
            <v>Closed</v>
          </cell>
          <cell r="C4318" t="str">
            <v>USE 20130260 SALES TAX COLLECT FM-OH</v>
          </cell>
        </row>
        <row r="4319">
          <cell r="A4319" t="str">
            <v>20130270</v>
          </cell>
          <cell r="B4319" t="str">
            <v>Open</v>
          </cell>
          <cell r="C4319" t="str">
            <v>SALES TAX COLLECT FM-SC</v>
          </cell>
        </row>
        <row r="4320">
          <cell r="A4320" t="str">
            <v>2013027X</v>
          </cell>
          <cell r="B4320" t="str">
            <v>Closed</v>
          </cell>
          <cell r="C4320" t="str">
            <v>USE 20130270 SALES TAX COLLECT FM-SC</v>
          </cell>
        </row>
        <row r="4321">
          <cell r="A4321" t="str">
            <v>20130280</v>
          </cell>
          <cell r="B4321" t="str">
            <v>Closed</v>
          </cell>
          <cell r="C4321" t="str">
            <v>SALES TAX COLLECT FM-DC</v>
          </cell>
        </row>
        <row r="4322">
          <cell r="A4322" t="str">
            <v>2013028X</v>
          </cell>
          <cell r="B4322" t="str">
            <v>Closed</v>
          </cell>
          <cell r="C4322" t="str">
            <v>USE 20130280 SALES TAX COLLECT FM-DC</v>
          </cell>
        </row>
        <row r="4323">
          <cell r="A4323" t="str">
            <v>20130290</v>
          </cell>
          <cell r="B4323" t="str">
            <v>Open</v>
          </cell>
          <cell r="C4323" t="str">
            <v>SALES TAX COLLECT FM-MD</v>
          </cell>
        </row>
        <row r="4324">
          <cell r="A4324" t="str">
            <v>2013029X</v>
          </cell>
          <cell r="B4324" t="str">
            <v>Closed</v>
          </cell>
          <cell r="C4324" t="str">
            <v>USE 20130290 SALES TAX COLLECT FM-MD</v>
          </cell>
        </row>
        <row r="4325">
          <cell r="A4325" t="str">
            <v>20130300</v>
          </cell>
          <cell r="B4325" t="str">
            <v>Open</v>
          </cell>
          <cell r="C4325" t="str">
            <v>SALES TAX COLLECT FM-MI</v>
          </cell>
        </row>
        <row r="4326">
          <cell r="A4326" t="str">
            <v>2013030X</v>
          </cell>
          <cell r="B4326" t="str">
            <v>Closed</v>
          </cell>
          <cell r="C4326" t="str">
            <v>USE 20130300 SALES TAX COLLECT FM-MI</v>
          </cell>
        </row>
        <row r="4327">
          <cell r="A4327" t="str">
            <v>2013031X</v>
          </cell>
          <cell r="B4327" t="str">
            <v>Closed</v>
          </cell>
          <cell r="C4327" t="str">
            <v>USE 20130310 SALES TAX COLLECT FM-MO</v>
          </cell>
        </row>
        <row r="4328">
          <cell r="A4328" t="str">
            <v>20130320</v>
          </cell>
          <cell r="B4328" t="str">
            <v>Open</v>
          </cell>
          <cell r="C4328" t="str">
            <v>SALES TAX COLLECT FM-NJ</v>
          </cell>
        </row>
        <row r="4329">
          <cell r="A4329" t="str">
            <v>2013032X</v>
          </cell>
          <cell r="B4329" t="str">
            <v>Closed</v>
          </cell>
          <cell r="C4329" t="str">
            <v>USE 20130320 SALES TAX COLLECT FM-NJ</v>
          </cell>
        </row>
        <row r="4330">
          <cell r="A4330" t="str">
            <v>20130330</v>
          </cell>
          <cell r="B4330" t="str">
            <v>Open</v>
          </cell>
          <cell r="C4330" t="str">
            <v>SALES TAX COLLECT FM-NY</v>
          </cell>
        </row>
        <row r="4331">
          <cell r="A4331" t="str">
            <v>2013033X</v>
          </cell>
          <cell r="B4331" t="str">
            <v>Closed</v>
          </cell>
          <cell r="C4331" t="str">
            <v>USE 20130330 SALES TAX COLLECT FM-NY</v>
          </cell>
        </row>
        <row r="4332">
          <cell r="A4332" t="str">
            <v>2013034X</v>
          </cell>
          <cell r="B4332" t="str">
            <v>Closed</v>
          </cell>
          <cell r="C4332" t="str">
            <v>USE 20130330 SALES TAX COLLECT FM-NY</v>
          </cell>
        </row>
        <row r="4333">
          <cell r="A4333" t="str">
            <v>2013035X</v>
          </cell>
          <cell r="B4333" t="str">
            <v>Closed</v>
          </cell>
          <cell r="C4333" t="str">
            <v>USE 20130330 SALES TAX COLLECT FM-NY</v>
          </cell>
        </row>
        <row r="4334">
          <cell r="A4334" t="str">
            <v>20130360</v>
          </cell>
          <cell r="B4334" t="str">
            <v>Open</v>
          </cell>
          <cell r="C4334" t="str">
            <v>SALES TAX COLLECT FM-OH</v>
          </cell>
        </row>
        <row r="4335">
          <cell r="A4335" t="str">
            <v>2013036X</v>
          </cell>
          <cell r="B4335" t="str">
            <v>Closed</v>
          </cell>
          <cell r="C4335" t="str">
            <v>USE 20130360 SALES TAX COLLECT FM-OH</v>
          </cell>
        </row>
        <row r="4336">
          <cell r="A4336" t="str">
            <v>20130370</v>
          </cell>
          <cell r="B4336" t="str">
            <v>Open</v>
          </cell>
          <cell r="C4336" t="str">
            <v>SALES TAX COLLECT FM-PA</v>
          </cell>
        </row>
        <row r="4337">
          <cell r="A4337" t="str">
            <v>2013037X</v>
          </cell>
          <cell r="B4337" t="str">
            <v>Closed</v>
          </cell>
          <cell r="C4337" t="str">
            <v>USE 20130370 SALES TAX COLLECT FM-PA</v>
          </cell>
        </row>
        <row r="4338">
          <cell r="A4338" t="str">
            <v>20130380</v>
          </cell>
          <cell r="B4338" t="str">
            <v>Open</v>
          </cell>
          <cell r="C4338" t="str">
            <v>SALES TAX COLLECT FM-WV</v>
          </cell>
        </row>
        <row r="4339">
          <cell r="A4339" t="str">
            <v>2013038X</v>
          </cell>
          <cell r="B4339" t="str">
            <v>Closed</v>
          </cell>
          <cell r="C4339" t="str">
            <v>USE 20130380 SALES TAX COLLECT FM-WV</v>
          </cell>
        </row>
        <row r="4340">
          <cell r="A4340" t="str">
            <v>2013039X</v>
          </cell>
          <cell r="B4340" t="str">
            <v>Closed</v>
          </cell>
          <cell r="C4340" t="str">
            <v>DISABLED-SALES TAX COLLECT FM-VA</v>
          </cell>
        </row>
        <row r="4341">
          <cell r="A4341" t="str">
            <v>2013040X</v>
          </cell>
          <cell r="B4341" t="str">
            <v>Closed</v>
          </cell>
          <cell r="C4341" t="str">
            <v>DISABLED-SALES TAX COLLECT FM-DE</v>
          </cell>
        </row>
        <row r="4342">
          <cell r="A4342" t="str">
            <v>20130410</v>
          </cell>
          <cell r="B4342" t="str">
            <v>Open</v>
          </cell>
          <cell r="C4342" t="str">
            <v>SALES TAX COLLECT FM-ON</v>
          </cell>
        </row>
        <row r="4343">
          <cell r="A4343" t="str">
            <v>2013041X</v>
          </cell>
          <cell r="B4343" t="str">
            <v>Closed</v>
          </cell>
          <cell r="C4343" t="str">
            <v>USE 20130410 SALES TAX COLLECT FM-ON</v>
          </cell>
        </row>
        <row r="4344">
          <cell r="A4344" t="str">
            <v>2013042X</v>
          </cell>
          <cell r="B4344" t="str">
            <v>Closed</v>
          </cell>
          <cell r="C4344" t="str">
            <v>ACCTS PAYABLE  TRADE</v>
          </cell>
        </row>
        <row r="4345">
          <cell r="A4345" t="str">
            <v>2013043X</v>
          </cell>
          <cell r="B4345" t="str">
            <v>Closed</v>
          </cell>
          <cell r="C4345" t="str">
            <v>UNPRES DEBT B11 CONM-C</v>
          </cell>
        </row>
        <row r="4346">
          <cell r="A4346" t="str">
            <v>2013044X</v>
          </cell>
          <cell r="B4346" t="str">
            <v>Closed</v>
          </cell>
          <cell r="C4346" t="str">
            <v>UNPRES DEBT TR1 NO 12</v>
          </cell>
        </row>
        <row r="4347">
          <cell r="A4347" t="str">
            <v>2013045X</v>
          </cell>
          <cell r="B4347" t="str">
            <v>Closed</v>
          </cell>
          <cell r="C4347" t="str">
            <v>UNPRES DEBT TR1 NO 13</v>
          </cell>
        </row>
        <row r="4348">
          <cell r="A4348" t="str">
            <v>2013046X</v>
          </cell>
          <cell r="B4348" t="str">
            <v>Closed</v>
          </cell>
          <cell r="C4348" t="str">
            <v>UNPRES DEBT TR1 NO 16HB</v>
          </cell>
        </row>
        <row r="4349">
          <cell r="A4349" t="str">
            <v>2013047X</v>
          </cell>
          <cell r="B4349" t="str">
            <v>Closed</v>
          </cell>
          <cell r="C4349" t="str">
            <v>UNPRES DEBT TRI SER J-A</v>
          </cell>
        </row>
        <row r="4350">
          <cell r="A4350" t="str">
            <v>2013048X</v>
          </cell>
          <cell r="B4350" t="str">
            <v>Closed</v>
          </cell>
          <cell r="C4350" t="str">
            <v>UNPRES DEBT TRI SER J-B</v>
          </cell>
        </row>
        <row r="4351">
          <cell r="A4351" t="str">
            <v>2013049X</v>
          </cell>
          <cell r="B4351" t="str">
            <v>Closed</v>
          </cell>
          <cell r="C4351" t="str">
            <v>UNPRES DEBT TRI NO 11B</v>
          </cell>
        </row>
        <row r="4352">
          <cell r="A4352" t="str">
            <v>2013050X</v>
          </cell>
          <cell r="B4352" t="str">
            <v>Closed</v>
          </cell>
          <cell r="C4352" t="str">
            <v>UNPRES DEBT TRI NO 14GA</v>
          </cell>
        </row>
        <row r="4353">
          <cell r="A4353" t="str">
            <v>2013051X</v>
          </cell>
          <cell r="B4353" t="str">
            <v>Closed</v>
          </cell>
          <cell r="C4353" t="str">
            <v>UNPRES DEBT TRI NO 14GB</v>
          </cell>
        </row>
        <row r="4354">
          <cell r="A4354" t="str">
            <v>2013052X</v>
          </cell>
          <cell r="B4354" t="str">
            <v>Closed</v>
          </cell>
          <cell r="C4354" t="str">
            <v>UNPRES DEBT TRI 111584</v>
          </cell>
        </row>
        <row r="4355">
          <cell r="A4355" t="str">
            <v>2013053X</v>
          </cell>
          <cell r="B4355" t="str">
            <v>Closed</v>
          </cell>
          <cell r="C4355" t="str">
            <v>UNPRES DEBT TRI NO  7</v>
          </cell>
        </row>
        <row r="4356">
          <cell r="A4356" t="str">
            <v>2013054X</v>
          </cell>
          <cell r="B4356" t="str">
            <v>Closed</v>
          </cell>
          <cell r="C4356" t="str">
            <v>UNPRES DEBT TRI NO  8</v>
          </cell>
        </row>
        <row r="4357">
          <cell r="A4357" t="str">
            <v>2013055X</v>
          </cell>
          <cell r="B4357" t="str">
            <v>Closed</v>
          </cell>
          <cell r="C4357" t="str">
            <v>UNPRES DEBT TRI NO  2 0</v>
          </cell>
        </row>
        <row r="4358">
          <cell r="A4358" t="str">
            <v>2013056X</v>
          </cell>
          <cell r="B4358" t="str">
            <v>Closed</v>
          </cell>
          <cell r="C4358" t="str">
            <v>UNPRES DEBT TRI NO  3 0</v>
          </cell>
        </row>
        <row r="4359">
          <cell r="A4359" t="str">
            <v>2013057X</v>
          </cell>
          <cell r="B4359" t="str">
            <v>Closed</v>
          </cell>
          <cell r="C4359" t="str">
            <v>UNPRES DEBT TRI NO  6A</v>
          </cell>
        </row>
        <row r="4360">
          <cell r="A4360" t="str">
            <v>2013058X</v>
          </cell>
          <cell r="B4360" t="str">
            <v>Closed</v>
          </cell>
          <cell r="C4360" t="str">
            <v>UNPRES DEBT TRI NO  6B</v>
          </cell>
        </row>
        <row r="4361">
          <cell r="A4361" t="str">
            <v>2013059X</v>
          </cell>
          <cell r="B4361" t="str">
            <v>Closed</v>
          </cell>
          <cell r="C4361" t="str">
            <v>UNPRES DEBT TRI NO  7</v>
          </cell>
        </row>
        <row r="4362">
          <cell r="A4362" t="str">
            <v>2013060X</v>
          </cell>
          <cell r="B4362" t="str">
            <v>Closed</v>
          </cell>
          <cell r="C4362" t="str">
            <v>UNPRES DEBT TRI NO  8</v>
          </cell>
        </row>
        <row r="4363">
          <cell r="A4363" t="str">
            <v>2013061X</v>
          </cell>
          <cell r="B4363" t="str">
            <v>Closed</v>
          </cell>
          <cell r="C4363" t="str">
            <v>UNPRES DEBT TR1 NO 15</v>
          </cell>
        </row>
        <row r="4364">
          <cell r="A4364" t="str">
            <v>2013062X</v>
          </cell>
          <cell r="B4364" t="str">
            <v>Closed</v>
          </cell>
          <cell r="C4364" t="str">
            <v>UNPRES DEBT TR1 NO 12</v>
          </cell>
        </row>
        <row r="4365">
          <cell r="A4365" t="str">
            <v>2013063X</v>
          </cell>
          <cell r="B4365" t="str">
            <v>Closed</v>
          </cell>
          <cell r="C4365" t="str">
            <v>UNPRES DEBT TR1 NO 13</v>
          </cell>
        </row>
        <row r="4366">
          <cell r="A4366" t="str">
            <v>2013064X</v>
          </cell>
          <cell r="B4366" t="str">
            <v>Closed</v>
          </cell>
          <cell r="C4366" t="str">
            <v>UNPRES DEBT TR1 021583</v>
          </cell>
        </row>
        <row r="4367">
          <cell r="A4367" t="str">
            <v>2013065X</v>
          </cell>
          <cell r="B4367" t="str">
            <v>Closed</v>
          </cell>
          <cell r="C4367" t="str">
            <v>UNPRES DEBT TRI 031584</v>
          </cell>
        </row>
        <row r="4368">
          <cell r="A4368" t="str">
            <v>2013066X</v>
          </cell>
          <cell r="B4368" t="str">
            <v>Closed</v>
          </cell>
          <cell r="C4368" t="str">
            <v>UNPRES DEBT TRI 030185</v>
          </cell>
        </row>
        <row r="4369">
          <cell r="A4369" t="str">
            <v>2013067X</v>
          </cell>
          <cell r="B4369" t="str">
            <v>Closed</v>
          </cell>
          <cell r="C4369" t="str">
            <v>UNPRES DEBT TRI 040185</v>
          </cell>
        </row>
        <row r="4370">
          <cell r="A4370" t="str">
            <v>2013068X</v>
          </cell>
          <cell r="B4370" t="str">
            <v>Closed</v>
          </cell>
          <cell r="C4370" t="str">
            <v>UNPRES DEBT TRI 051585</v>
          </cell>
        </row>
        <row r="4371">
          <cell r="A4371" t="str">
            <v>2013069X</v>
          </cell>
          <cell r="B4371" t="str">
            <v>Closed</v>
          </cell>
          <cell r="C4371" t="str">
            <v>TRI 110185 SBD NO 7</v>
          </cell>
        </row>
        <row r="4372">
          <cell r="A4372" t="str">
            <v>2013070X</v>
          </cell>
          <cell r="B4372" t="str">
            <v>Closed</v>
          </cell>
          <cell r="C4372" t="str">
            <v>UNPRES DEBT TR1 NO 16D</v>
          </cell>
        </row>
        <row r="4373">
          <cell r="A4373" t="str">
            <v>2013071X</v>
          </cell>
          <cell r="B4373" t="str">
            <v>Closed</v>
          </cell>
          <cell r="C4373" t="str">
            <v>UNPRES DEBT TR1 NO 16D</v>
          </cell>
        </row>
        <row r="4374">
          <cell r="A4374" t="str">
            <v>2013072X</v>
          </cell>
          <cell r="B4374" t="str">
            <v>Closed</v>
          </cell>
          <cell r="C4374" t="str">
            <v>UNPRES DEBT TRI NO 11A</v>
          </cell>
        </row>
        <row r="4375">
          <cell r="A4375" t="str">
            <v>2013073X</v>
          </cell>
          <cell r="B4375" t="str">
            <v>Closed</v>
          </cell>
          <cell r="C4375" t="str">
            <v>UNPRES DEBT TRI 111584</v>
          </cell>
        </row>
        <row r="4376">
          <cell r="A4376" t="str">
            <v>2013074X</v>
          </cell>
          <cell r="B4376" t="str">
            <v>Closed</v>
          </cell>
          <cell r="C4376" t="str">
            <v>UNPRES DEBT TRI NO  9</v>
          </cell>
        </row>
        <row r="4377">
          <cell r="A4377" t="str">
            <v>2013075X</v>
          </cell>
          <cell r="B4377" t="str">
            <v>Closed</v>
          </cell>
          <cell r="C4377" t="str">
            <v>UNPRES DEBT TRI NO  9A</v>
          </cell>
        </row>
        <row r="4378">
          <cell r="A4378" t="str">
            <v>2013076X</v>
          </cell>
          <cell r="B4378" t="str">
            <v>Closed</v>
          </cell>
          <cell r="C4378" t="str">
            <v>UNPRES DEBT TRI NO  9B</v>
          </cell>
        </row>
        <row r="4379">
          <cell r="A4379" t="str">
            <v>2013077X</v>
          </cell>
          <cell r="B4379" t="str">
            <v>Closed</v>
          </cell>
          <cell r="C4379" t="str">
            <v>UNPRES DEBT TRI NO 10A</v>
          </cell>
        </row>
        <row r="4380">
          <cell r="A4380" t="str">
            <v>2013078X</v>
          </cell>
          <cell r="B4380" t="str">
            <v>Closed</v>
          </cell>
          <cell r="C4380" t="str">
            <v>UNPRES DEBT TRI NO 10B</v>
          </cell>
        </row>
        <row r="4381">
          <cell r="A4381" t="str">
            <v>2013079X</v>
          </cell>
          <cell r="B4381" t="str">
            <v>Closed</v>
          </cell>
          <cell r="C4381" t="str">
            <v>UNPRES DEBT TRI NO 10C</v>
          </cell>
        </row>
        <row r="4382">
          <cell r="A4382" t="str">
            <v>2013080X</v>
          </cell>
          <cell r="B4382" t="str">
            <v>Closed</v>
          </cell>
          <cell r="C4382" t="str">
            <v>UNPRES DEBT TRI NO 11</v>
          </cell>
        </row>
        <row r="4383">
          <cell r="A4383" t="str">
            <v>2013081X</v>
          </cell>
          <cell r="B4383" t="str">
            <v>Closed</v>
          </cell>
          <cell r="C4383" t="str">
            <v>UNPRES DEBT TRI NO 12</v>
          </cell>
        </row>
        <row r="4384">
          <cell r="A4384" t="str">
            <v>2013082X</v>
          </cell>
          <cell r="B4384" t="str">
            <v>Closed</v>
          </cell>
          <cell r="C4384" t="str">
            <v>UNPRES DEBT TRI NO 13</v>
          </cell>
        </row>
        <row r="4385">
          <cell r="A4385" t="str">
            <v>2013083X</v>
          </cell>
          <cell r="B4385" t="str">
            <v>Closed</v>
          </cell>
          <cell r="C4385" t="str">
            <v>UNPRES DEBT - ET OF 199</v>
          </cell>
        </row>
        <row r="4386">
          <cell r="A4386" t="str">
            <v>2013084X</v>
          </cell>
          <cell r="B4386" t="str">
            <v>Closed</v>
          </cell>
          <cell r="C4386" t="str">
            <v>UNPRES DEBT - ET OF 199</v>
          </cell>
        </row>
        <row r="4387">
          <cell r="A4387" t="str">
            <v>2013085X</v>
          </cell>
          <cell r="B4387" t="str">
            <v>Closed</v>
          </cell>
          <cell r="C4387" t="str">
            <v>UNPRES DEBT-ET OF 1992</v>
          </cell>
        </row>
        <row r="4388">
          <cell r="A4388" t="str">
            <v>2013086X</v>
          </cell>
          <cell r="B4388" t="str">
            <v>Closed</v>
          </cell>
          <cell r="C4388" t="str">
            <v>UPRES DEBT-ET OF 1993 S</v>
          </cell>
        </row>
        <row r="4389">
          <cell r="A4389" t="str">
            <v>2013087X</v>
          </cell>
          <cell r="B4389" t="str">
            <v>Closed</v>
          </cell>
          <cell r="C4389" t="str">
            <v>UNPRES DEBT-ET OF 1994</v>
          </cell>
        </row>
        <row r="4390">
          <cell r="A4390" t="str">
            <v>2013088X</v>
          </cell>
          <cell r="B4390" t="str">
            <v>Closed</v>
          </cell>
          <cell r="C4390" t="str">
            <v>UNPRES DEBT-ET OF 1995</v>
          </cell>
        </row>
        <row r="4391">
          <cell r="A4391" t="str">
            <v>2013089X</v>
          </cell>
          <cell r="B4391" t="str">
            <v>Closed</v>
          </cell>
          <cell r="C4391" t="str">
            <v>UNPRES DEBT-ET OF 1995</v>
          </cell>
        </row>
        <row r="4392">
          <cell r="A4392" t="str">
            <v>2013090X</v>
          </cell>
          <cell r="B4392" t="str">
            <v>Closed</v>
          </cell>
          <cell r="C4392" t="str">
            <v>UNPRES DEBT-ET OF 1996</v>
          </cell>
        </row>
        <row r="4393">
          <cell r="A4393" t="str">
            <v>2013091X</v>
          </cell>
          <cell r="B4393" t="str">
            <v>Closed</v>
          </cell>
          <cell r="C4393" t="str">
            <v>UNPRES DEBT-ET OF 10/31</v>
          </cell>
        </row>
        <row r="4394">
          <cell r="A4394" t="str">
            <v>2013092X</v>
          </cell>
          <cell r="B4394" t="str">
            <v>Closed</v>
          </cell>
          <cell r="C4394" t="str">
            <v>UNPRES DEBT-ET OF 1989</v>
          </cell>
        </row>
        <row r="4395">
          <cell r="A4395" t="str">
            <v>2013093X</v>
          </cell>
          <cell r="B4395" t="str">
            <v>Closed</v>
          </cell>
          <cell r="C4395" t="str">
            <v>UNPRES DEBT-ET OF1996 S</v>
          </cell>
        </row>
        <row r="4396">
          <cell r="A4396" t="str">
            <v>20135000</v>
          </cell>
          <cell r="B4396" t="str">
            <v>Closed</v>
          </cell>
          <cell r="C4396" t="str">
            <v>DISABLED</v>
          </cell>
        </row>
        <row r="4397">
          <cell r="A4397" t="str">
            <v>20135005</v>
          </cell>
          <cell r="B4397" t="str">
            <v>Closed</v>
          </cell>
          <cell r="C4397" t="str">
            <v>DISABLED</v>
          </cell>
        </row>
        <row r="4398">
          <cell r="A4398" t="str">
            <v>2013500X</v>
          </cell>
          <cell r="B4398" t="str">
            <v>Closed</v>
          </cell>
          <cell r="C4398" t="str">
            <v>A/P ICC AFFIL-ASR-MISC (USE 20135020)</v>
          </cell>
        </row>
        <row r="4399">
          <cell r="A4399" t="str">
            <v>20135010</v>
          </cell>
          <cell r="B4399" t="str">
            <v>Open</v>
          </cell>
          <cell r="C4399" t="str">
            <v>A/P ICC AFFIL-ASR-INT ON POOLED CASH</v>
          </cell>
        </row>
        <row r="4400">
          <cell r="A4400" t="str">
            <v>2013501X</v>
          </cell>
          <cell r="B4400" t="str">
            <v>Closed</v>
          </cell>
          <cell r="C4400" t="str">
            <v>A/P ICC AFFIL-HPT&amp;D (USE 20135040)</v>
          </cell>
        </row>
        <row r="4401">
          <cell r="A4401" t="str">
            <v>20135020</v>
          </cell>
          <cell r="B4401" t="str">
            <v>Closed</v>
          </cell>
          <cell r="C4401" t="str">
            <v>A/P ICC AFFIL-ASR-MISC</v>
          </cell>
        </row>
        <row r="4402">
          <cell r="A4402" t="str">
            <v>20135025</v>
          </cell>
          <cell r="B4402" t="str">
            <v>Open</v>
          </cell>
          <cell r="C4402" t="str">
            <v>A/P ICC AFFIL-WSS-MISC</v>
          </cell>
        </row>
        <row r="4403">
          <cell r="A4403" t="str">
            <v>2013502X</v>
          </cell>
          <cell r="B4403" t="str">
            <v>Closed</v>
          </cell>
          <cell r="C4403" t="str">
            <v>DISABLED-A/P ICC AFFIL-WSS-MISC (USE 20135080)</v>
          </cell>
        </row>
        <row r="4404">
          <cell r="A4404" t="str">
            <v>20135030</v>
          </cell>
          <cell r="B4404" t="str">
            <v>Closed</v>
          </cell>
          <cell r="C4404" t="str">
            <v>A/P ICC AFFIL-ASR-POOLED CASH</v>
          </cell>
        </row>
        <row r="4405">
          <cell r="A4405" t="str">
            <v>20135031</v>
          </cell>
          <cell r="B4405" t="str">
            <v>Closed</v>
          </cell>
          <cell r="C4405" t="str">
            <v>DISABLED</v>
          </cell>
        </row>
        <row r="4406">
          <cell r="A4406" t="str">
            <v>20135032</v>
          </cell>
          <cell r="B4406" t="str">
            <v>Closed</v>
          </cell>
          <cell r="C4406" t="str">
            <v>DISABLED</v>
          </cell>
        </row>
        <row r="4407">
          <cell r="A4407" t="str">
            <v>20135033</v>
          </cell>
          <cell r="B4407" t="str">
            <v>Closed</v>
          </cell>
          <cell r="C4407" t="str">
            <v>DISABLED</v>
          </cell>
        </row>
        <row r="4408">
          <cell r="A4408" t="str">
            <v>20135034</v>
          </cell>
          <cell r="B4408" t="str">
            <v>Closed</v>
          </cell>
          <cell r="C4408" t="str">
            <v>DISABLED</v>
          </cell>
        </row>
        <row r="4409">
          <cell r="A4409" t="str">
            <v>20135035</v>
          </cell>
          <cell r="B4409" t="str">
            <v>Closed</v>
          </cell>
          <cell r="C4409" t="str">
            <v>DISABLED</v>
          </cell>
        </row>
        <row r="4410">
          <cell r="A4410" t="str">
            <v>20135036</v>
          </cell>
          <cell r="B4410" t="str">
            <v>Closed</v>
          </cell>
          <cell r="C4410" t="str">
            <v>DISABLED</v>
          </cell>
        </row>
        <row r="4411">
          <cell r="A4411" t="str">
            <v>20135037</v>
          </cell>
          <cell r="B4411" t="str">
            <v>Closed</v>
          </cell>
          <cell r="C4411" t="str">
            <v>DISABLED</v>
          </cell>
        </row>
        <row r="4412">
          <cell r="A4412" t="str">
            <v>20135038</v>
          </cell>
          <cell r="B4412" t="str">
            <v>Closed</v>
          </cell>
          <cell r="C4412" t="str">
            <v>DISABLED</v>
          </cell>
        </row>
        <row r="4413">
          <cell r="A4413" t="str">
            <v>20135039</v>
          </cell>
          <cell r="B4413" t="str">
            <v>Closed</v>
          </cell>
          <cell r="C4413" t="str">
            <v>DISABLED</v>
          </cell>
        </row>
        <row r="4414">
          <cell r="A4414" t="str">
            <v>2013503X</v>
          </cell>
          <cell r="B4414" t="str">
            <v>Closed</v>
          </cell>
          <cell r="C4414" t="str">
            <v>DISABLED</v>
          </cell>
        </row>
        <row r="4415">
          <cell r="A4415" t="str">
            <v>20135040</v>
          </cell>
          <cell r="B4415" t="str">
            <v>Open</v>
          </cell>
          <cell r="C4415" t="str">
            <v>A/P ICC AFFIL-HPT&amp;D</v>
          </cell>
        </row>
        <row r="4416">
          <cell r="A4416" t="str">
            <v>2013504X</v>
          </cell>
          <cell r="B4416" t="str">
            <v>Closed</v>
          </cell>
          <cell r="C4416" t="str">
            <v>DISABLED</v>
          </cell>
        </row>
        <row r="4417">
          <cell r="A4417" t="str">
            <v>20135050</v>
          </cell>
          <cell r="B4417" t="str">
            <v>Open</v>
          </cell>
          <cell r="C4417" t="str">
            <v>A/P ICC AFFIL-HPT&amp;D ADV INTEREST</v>
          </cell>
        </row>
        <row r="4418">
          <cell r="A4418" t="str">
            <v>20135051</v>
          </cell>
          <cell r="B4418" t="str">
            <v>Closed</v>
          </cell>
          <cell r="C4418" t="str">
            <v>DISABLED</v>
          </cell>
        </row>
        <row r="4419">
          <cell r="A4419" t="str">
            <v>20135052</v>
          </cell>
          <cell r="B4419" t="str">
            <v>Closed</v>
          </cell>
          <cell r="C4419" t="str">
            <v>DISABLED</v>
          </cell>
        </row>
        <row r="4420">
          <cell r="A4420" t="str">
            <v>20135053</v>
          </cell>
          <cell r="B4420" t="str">
            <v>Closed</v>
          </cell>
          <cell r="C4420" t="str">
            <v>DISABLED</v>
          </cell>
        </row>
        <row r="4421">
          <cell r="A4421" t="str">
            <v>20135054</v>
          </cell>
          <cell r="B4421" t="str">
            <v>Closed</v>
          </cell>
          <cell r="C4421" t="str">
            <v>DISABLED</v>
          </cell>
        </row>
        <row r="4422">
          <cell r="A4422" t="str">
            <v>20135055</v>
          </cell>
          <cell r="B4422" t="str">
            <v>Closed</v>
          </cell>
          <cell r="C4422" t="str">
            <v>DISABLED</v>
          </cell>
        </row>
        <row r="4423">
          <cell r="A4423" t="str">
            <v>20135056</v>
          </cell>
          <cell r="B4423" t="str">
            <v>Closed</v>
          </cell>
          <cell r="C4423" t="str">
            <v>DISABLED</v>
          </cell>
        </row>
        <row r="4424">
          <cell r="A4424" t="str">
            <v>20135057</v>
          </cell>
          <cell r="B4424" t="str">
            <v>Closed</v>
          </cell>
          <cell r="C4424" t="str">
            <v>DISABLED</v>
          </cell>
        </row>
        <row r="4425">
          <cell r="A4425" t="str">
            <v>20135058</v>
          </cell>
          <cell r="B4425" t="str">
            <v>Closed</v>
          </cell>
          <cell r="C4425" t="str">
            <v>DISABLED</v>
          </cell>
        </row>
        <row r="4426">
          <cell r="A4426" t="str">
            <v>20135059</v>
          </cell>
          <cell r="B4426" t="str">
            <v>Closed</v>
          </cell>
          <cell r="C4426" t="str">
            <v>DISABLED</v>
          </cell>
        </row>
        <row r="4427">
          <cell r="A4427" t="str">
            <v>20135060</v>
          </cell>
          <cell r="B4427" t="str">
            <v>Open</v>
          </cell>
          <cell r="C4427" t="str">
            <v>A/P ICC AFFIL-WSS-CASH POOL</v>
          </cell>
        </row>
        <row r="4428">
          <cell r="A4428" t="str">
            <v>20135070</v>
          </cell>
          <cell r="B4428" t="str">
            <v>Open</v>
          </cell>
          <cell r="C4428" t="str">
            <v>A/P ICC AFFIL-WSS-INT ON CASH POOL</v>
          </cell>
        </row>
        <row r="4429">
          <cell r="A4429" t="str">
            <v>20135071</v>
          </cell>
          <cell r="B4429" t="str">
            <v>Closed</v>
          </cell>
          <cell r="C4429" t="str">
            <v>A/P ICC AFFIL-SAVANNAH HARBOR</v>
          </cell>
        </row>
        <row r="4430">
          <cell r="A4430" t="str">
            <v>20135072</v>
          </cell>
          <cell r="B4430" t="str">
            <v>Closed</v>
          </cell>
          <cell r="C4430" t="str">
            <v>DISABLED</v>
          </cell>
        </row>
        <row r="4431">
          <cell r="A4431" t="str">
            <v>20135073</v>
          </cell>
          <cell r="B4431" t="str">
            <v>Closed</v>
          </cell>
          <cell r="C4431" t="str">
            <v>A/P ICC AFFIL-SHRD INC</v>
          </cell>
        </row>
        <row r="4432">
          <cell r="A4432" t="str">
            <v>20135074</v>
          </cell>
          <cell r="B4432" t="str">
            <v>Open</v>
          </cell>
          <cell r="C4432" t="str">
            <v>A/P ICC AFFIL-SOU DIVIDENDS</v>
          </cell>
        </row>
        <row r="4433">
          <cell r="A4433" t="str">
            <v>20135075</v>
          </cell>
          <cell r="B4433" t="str">
            <v>Open</v>
          </cell>
          <cell r="C4433" t="str">
            <v>A/P ICC AFFIL-SOU INTEREST</v>
          </cell>
        </row>
        <row r="4434">
          <cell r="A4434" t="str">
            <v>20135078</v>
          </cell>
          <cell r="B4434" t="str">
            <v>Closed</v>
          </cell>
          <cell r="C4434" t="str">
            <v>DISABLED</v>
          </cell>
        </row>
        <row r="4435">
          <cell r="A4435" t="str">
            <v>20135080</v>
          </cell>
          <cell r="B4435" t="str">
            <v>Open</v>
          </cell>
          <cell r="C4435" t="str">
            <v>A/P ICC AFFIL-WSS-MISC</v>
          </cell>
        </row>
        <row r="4436">
          <cell r="A4436" t="str">
            <v>20135150</v>
          </cell>
          <cell r="B4436" t="str">
            <v>Closed</v>
          </cell>
          <cell r="C4436" t="str">
            <v>A/P ICC AFFIL-CONRAIL-INVENTORY</v>
          </cell>
        </row>
        <row r="4437">
          <cell r="A4437" t="str">
            <v>20140010</v>
          </cell>
          <cell r="B4437" t="str">
            <v>Closed</v>
          </cell>
          <cell r="C4437" t="str">
            <v>A/P AFFIL-ACCRUED-CORP</v>
          </cell>
        </row>
        <row r="4438">
          <cell r="A4438" t="str">
            <v>20140012</v>
          </cell>
          <cell r="B4438" t="str">
            <v>Closed</v>
          </cell>
          <cell r="C4438" t="str">
            <v>A/P AFFIL-CSX RESIDUAL</v>
          </cell>
        </row>
        <row r="4439">
          <cell r="A4439" t="str">
            <v>20140013</v>
          </cell>
          <cell r="B4439" t="str">
            <v>Open</v>
          </cell>
          <cell r="C4439" t="str">
            <v>A/P AFFIL-CSX LINES</v>
          </cell>
        </row>
        <row r="4440">
          <cell r="A4440" t="str">
            <v>20140014</v>
          </cell>
          <cell r="B4440" t="str">
            <v>Closed</v>
          </cell>
          <cell r="C4440" t="str">
            <v>A/P AFFIL-CSX WORLD TERMINALS</v>
          </cell>
        </row>
        <row r="4441">
          <cell r="A4441" t="str">
            <v>20140015</v>
          </cell>
          <cell r="B4441" t="str">
            <v>Closed</v>
          </cell>
          <cell r="C4441" t="str">
            <v>A/P AFFIL-ACCRUED-CSXT CON SUBS</v>
          </cell>
        </row>
        <row r="4442">
          <cell r="A4442" t="str">
            <v>2014001X</v>
          </cell>
          <cell r="B4442" t="str">
            <v>Closed</v>
          </cell>
          <cell r="C4442" t="str">
            <v>INTERGROUP PAYABLES-CSXT-DO NOT USE</v>
          </cell>
        </row>
        <row r="4443">
          <cell r="A4443" t="str">
            <v>20140020</v>
          </cell>
          <cell r="B4443" t="str">
            <v>Closed</v>
          </cell>
          <cell r="C4443" t="str">
            <v>A/P AFFIL-ACCTING SERVICES</v>
          </cell>
        </row>
        <row r="4444">
          <cell r="A4444" t="str">
            <v>20140025</v>
          </cell>
          <cell r="B4444" t="str">
            <v>Closed</v>
          </cell>
          <cell r="C4444" t="str">
            <v>A/P AFFIL-AL&amp;I</v>
          </cell>
        </row>
        <row r="4445">
          <cell r="A4445" t="str">
            <v>20140026</v>
          </cell>
          <cell r="B4445" t="str">
            <v>Closed</v>
          </cell>
          <cell r="C4445" t="str">
            <v>A/P AFFIL-B&amp;O CT NOTE</v>
          </cell>
        </row>
        <row r="4446">
          <cell r="A4446" t="str">
            <v>20140027</v>
          </cell>
          <cell r="B4446" t="str">
            <v>Closed</v>
          </cell>
          <cell r="C4446" t="str">
            <v>A/P AFFIL-B&amp;O CT NOTE INTEREST</v>
          </cell>
        </row>
        <row r="4447">
          <cell r="A4447" t="str">
            <v>2014002X</v>
          </cell>
          <cell r="B4447" t="str">
            <v>Closed</v>
          </cell>
          <cell r="C4447" t="str">
            <v>INTERGROUP PAYABLES-CSIP-DO NOT USE</v>
          </cell>
        </row>
        <row r="4448">
          <cell r="A4448" t="str">
            <v>20140030</v>
          </cell>
          <cell r="B4448" t="str">
            <v>Closed</v>
          </cell>
          <cell r="C4448" t="str">
            <v>A/P AFFIL-BBD NOTE</v>
          </cell>
        </row>
        <row r="4449">
          <cell r="A4449" t="str">
            <v>20140035</v>
          </cell>
          <cell r="B4449" t="str">
            <v>Closed</v>
          </cell>
          <cell r="C4449" t="str">
            <v>A/P AFFIL-BBD NOTE INTEREST</v>
          </cell>
        </row>
        <row r="4450">
          <cell r="A4450" t="str">
            <v>20140036</v>
          </cell>
          <cell r="B4450" t="str">
            <v>Closed</v>
          </cell>
          <cell r="C4450" t="str">
            <v>CAN BE REUSED</v>
          </cell>
        </row>
        <row r="4451">
          <cell r="A4451" t="str">
            <v>20140037</v>
          </cell>
          <cell r="B4451" t="str">
            <v>Closed</v>
          </cell>
          <cell r="C4451" t="str">
            <v>CAN BE REUSED</v>
          </cell>
        </row>
        <row r="4452">
          <cell r="A4452" t="str">
            <v>2014003X</v>
          </cell>
          <cell r="B4452" t="str">
            <v>Closed</v>
          </cell>
          <cell r="C4452" t="str">
            <v>INT ON BONDS-SERIES H INTER-DO NOT USE</v>
          </cell>
        </row>
        <row r="4453">
          <cell r="A4453" t="str">
            <v>20140040</v>
          </cell>
          <cell r="B4453" t="str">
            <v>Closed</v>
          </cell>
          <cell r="C4453" t="str">
            <v>A/P AFFIL-BIDS</v>
          </cell>
        </row>
        <row r="4454">
          <cell r="A4454" t="str">
            <v>20140043</v>
          </cell>
          <cell r="B4454" t="str">
            <v>Open</v>
          </cell>
          <cell r="C4454" t="str">
            <v>A/P AFFIL-BRIDGEPOINT, INC</v>
          </cell>
        </row>
        <row r="4455">
          <cell r="A4455" t="str">
            <v>20140045</v>
          </cell>
          <cell r="B4455" t="str">
            <v>Closed</v>
          </cell>
          <cell r="C4455" t="str">
            <v>A/P AFFIL-BUSINESS MGMT</v>
          </cell>
        </row>
        <row r="4456">
          <cell r="A4456" t="str">
            <v>20140046</v>
          </cell>
          <cell r="B4456" t="str">
            <v>Closed</v>
          </cell>
          <cell r="C4456" t="str">
            <v>A/P AFFIL-CASO</v>
          </cell>
        </row>
        <row r="4457">
          <cell r="A4457" t="str">
            <v>20140048</v>
          </cell>
          <cell r="B4457" t="str">
            <v>Open</v>
          </cell>
          <cell r="C4457" t="str">
            <v>A/P AFFIL-CANADIAN P/R-GERMAN</v>
          </cell>
        </row>
        <row r="4458">
          <cell r="A4458" t="str">
            <v>2014004X</v>
          </cell>
          <cell r="B4458" t="str">
            <v>Closed</v>
          </cell>
          <cell r="C4458" t="str">
            <v>DUE CSX-INT ON ADVANCES-B&amp;O-DO NOT USE</v>
          </cell>
        </row>
        <row r="4459">
          <cell r="A4459" t="str">
            <v>20140050</v>
          </cell>
          <cell r="B4459" t="str">
            <v>Closed</v>
          </cell>
          <cell r="C4459" t="str">
            <v>A/P AFFIL-CAP MGMT</v>
          </cell>
        </row>
        <row r="4460">
          <cell r="A4460" t="str">
            <v>20140055</v>
          </cell>
          <cell r="B4460" t="str">
            <v>Closed</v>
          </cell>
          <cell r="C4460" t="str">
            <v>A/P AFFIL-CAP MGMT DEMAND NOTE INT</v>
          </cell>
        </row>
        <row r="4461">
          <cell r="A4461" t="str">
            <v>2014005X</v>
          </cell>
          <cell r="B4461" t="str">
            <v>Closed</v>
          </cell>
          <cell r="C4461" t="str">
            <v>DISABLED</v>
          </cell>
        </row>
        <row r="4462">
          <cell r="A4462" t="str">
            <v>20140060</v>
          </cell>
          <cell r="B4462" t="str">
            <v>Open</v>
          </cell>
          <cell r="C4462" t="str">
            <v>A/P AFFIL-CAP MGMT NOTE</v>
          </cell>
        </row>
        <row r="4463">
          <cell r="A4463" t="str">
            <v>20140061</v>
          </cell>
          <cell r="B4463" t="str">
            <v>Open</v>
          </cell>
          <cell r="C4463" t="str">
            <v>A/P AFFIL-CAP MGMT NOTE INT-FRANKLIN PT</v>
          </cell>
        </row>
        <row r="4464">
          <cell r="A4464" t="str">
            <v>20140062</v>
          </cell>
          <cell r="B4464" t="str">
            <v>Closed</v>
          </cell>
          <cell r="C4464" t="str">
            <v>A/P AFFIL-CONRAIL UNMAT INT</v>
          </cell>
        </row>
        <row r="4465">
          <cell r="A4465" t="str">
            <v>20140063</v>
          </cell>
          <cell r="B4465" t="str">
            <v>Closed</v>
          </cell>
          <cell r="C4465" t="str">
            <v>A/P AFFIL-CIN</v>
          </cell>
        </row>
        <row r="4466">
          <cell r="A4466" t="str">
            <v>20140064</v>
          </cell>
          <cell r="B4466" t="str">
            <v>Closed</v>
          </cell>
          <cell r="C4466" t="str">
            <v>A/P AFFIL-CONRAIL INT</v>
          </cell>
        </row>
        <row r="4467">
          <cell r="A4467" t="str">
            <v>20140065</v>
          </cell>
          <cell r="B4467" t="str">
            <v>Open</v>
          </cell>
          <cell r="C4467" t="str">
            <v>A/P AFFIL-CORP</v>
          </cell>
        </row>
        <row r="4468">
          <cell r="A4468" t="str">
            <v>20140066</v>
          </cell>
          <cell r="B4468" t="str">
            <v>Open</v>
          </cell>
          <cell r="C4468" t="str">
            <v>A/P AFFIL-CONRAIL-ENCUMBERED EQUIP</v>
          </cell>
        </row>
        <row r="4469">
          <cell r="A4469" t="str">
            <v>20140068</v>
          </cell>
          <cell r="B4469" t="str">
            <v>Closed</v>
          </cell>
          <cell r="C4469" t="str">
            <v>A/P AFFIL-CONRAIL-DIV PAYABLE</v>
          </cell>
        </row>
        <row r="4470">
          <cell r="A4470" t="str">
            <v>20140069</v>
          </cell>
          <cell r="B4470" t="str">
            <v>Closed</v>
          </cell>
          <cell r="C4470" t="str">
            <v>A/P AFFIL-CSX CORP</v>
          </cell>
        </row>
        <row r="4471">
          <cell r="A4471" t="str">
            <v>2014006X</v>
          </cell>
          <cell r="B4471" t="str">
            <v>Closed</v>
          </cell>
          <cell r="C4471" t="str">
            <v>CCM - NOTE-DO NOT USE</v>
          </cell>
        </row>
        <row r="4472">
          <cell r="A4472" t="str">
            <v>20140070</v>
          </cell>
          <cell r="B4472" t="str">
            <v>Closed</v>
          </cell>
          <cell r="C4472" t="str">
            <v>A/P AFFIL-CORP-AETNA INSR</v>
          </cell>
        </row>
        <row r="4473">
          <cell r="A4473" t="str">
            <v>20140075</v>
          </cell>
          <cell r="B4473" t="str">
            <v>Closed</v>
          </cell>
          <cell r="C4473" t="str">
            <v>A/P AFFIL-CORP-OVERHEAD</v>
          </cell>
        </row>
        <row r="4474">
          <cell r="A4474" t="str">
            <v>20140076</v>
          </cell>
          <cell r="B4474" t="str">
            <v>Closed</v>
          </cell>
          <cell r="C4474" t="str">
            <v>A/P AFFIL-CPS-STOCK PLAN TAXES</v>
          </cell>
        </row>
        <row r="4475">
          <cell r="A4475" t="str">
            <v>20140078</v>
          </cell>
          <cell r="B4475" t="str">
            <v>Closed</v>
          </cell>
          <cell r="C4475" t="str">
            <v>A/P AFFIL-CSRT</v>
          </cell>
        </row>
        <row r="4476">
          <cell r="A4476" t="str">
            <v>2014007X</v>
          </cell>
          <cell r="B4476" t="str">
            <v>Closed</v>
          </cell>
          <cell r="C4476" t="str">
            <v>CCSI-DO NOT USE</v>
          </cell>
        </row>
        <row r="4477">
          <cell r="A4477" t="str">
            <v>20140080</v>
          </cell>
          <cell r="B4477" t="str">
            <v>Open</v>
          </cell>
          <cell r="C4477" t="str">
            <v>A/P AFFIL-CSX FINANCIAL SVS</v>
          </cell>
        </row>
        <row r="4478">
          <cell r="A4478" t="str">
            <v>20140085</v>
          </cell>
          <cell r="B4478" t="str">
            <v>Open</v>
          </cell>
          <cell r="C4478" t="str">
            <v>A/P AFFIL-CSX INSURANCE</v>
          </cell>
        </row>
        <row r="4479">
          <cell r="A4479" t="str">
            <v>20140086</v>
          </cell>
          <cell r="B4479" t="str">
            <v>Open</v>
          </cell>
          <cell r="C4479" t="str">
            <v>A/P AFFIL-CSX INSURANCE INTEREST</v>
          </cell>
        </row>
        <row r="4480">
          <cell r="A4480" t="str">
            <v>20140087</v>
          </cell>
          <cell r="B4480" t="str">
            <v>Closed</v>
          </cell>
          <cell r="C4480" t="str">
            <v>A/P AFFIL-CSXJ</v>
          </cell>
        </row>
        <row r="4481">
          <cell r="A4481" t="str">
            <v>2014008X</v>
          </cell>
          <cell r="B4481" t="str">
            <v>Closed</v>
          </cell>
          <cell r="C4481" t="str">
            <v>CONTRACT PROGRAMMING-DO NOT USE</v>
          </cell>
        </row>
        <row r="4482">
          <cell r="A4482" t="str">
            <v>20140090</v>
          </cell>
          <cell r="B4482" t="str">
            <v>Closed</v>
          </cell>
          <cell r="C4482" t="str">
            <v>A/P AFFIL-CFSI</v>
          </cell>
        </row>
        <row r="4483">
          <cell r="A4483" t="str">
            <v>20140092</v>
          </cell>
          <cell r="B4483" t="str">
            <v>Closed</v>
          </cell>
          <cell r="C4483" t="str">
            <v>A/P AFFIL-CFS-PAYROLL</v>
          </cell>
        </row>
        <row r="4484">
          <cell r="A4484" t="str">
            <v>20140095</v>
          </cell>
          <cell r="B4484" t="str">
            <v>Open</v>
          </cell>
          <cell r="C4484" t="str">
            <v>A/P AFFIL-CSX TECHNOLOGY</v>
          </cell>
        </row>
        <row r="4485">
          <cell r="A4485" t="str">
            <v>20140099</v>
          </cell>
          <cell r="B4485" t="str">
            <v>Closed</v>
          </cell>
          <cell r="C4485" t="str">
            <v>CSX LOGISTICS, INC.</v>
          </cell>
        </row>
        <row r="4486">
          <cell r="A4486" t="str">
            <v>2014009X</v>
          </cell>
          <cell r="B4486" t="str">
            <v>Closed</v>
          </cell>
          <cell r="C4486" t="str">
            <v>USE 10571640 CSX LOGISTICS, INC.-DO NOT USE</v>
          </cell>
        </row>
        <row r="4487">
          <cell r="A4487" t="str">
            <v>20140100</v>
          </cell>
          <cell r="B4487" t="str">
            <v>Closed</v>
          </cell>
          <cell r="C4487" t="str">
            <v>A/P AFFIL-CSX TRADE RECEIVABLES</v>
          </cell>
        </row>
        <row r="4488">
          <cell r="A4488" t="str">
            <v>20140105</v>
          </cell>
          <cell r="B4488" t="str">
            <v>Closed</v>
          </cell>
          <cell r="C4488" t="str">
            <v>A/P AFFIL-CSXS ENCOMPASS</v>
          </cell>
        </row>
        <row r="4489">
          <cell r="A4489" t="str">
            <v>2014010X</v>
          </cell>
          <cell r="B4489" t="str">
            <v>Closed</v>
          </cell>
          <cell r="C4489" t="str">
            <v>INTEREST - CSX ADVANCES - SH-DO NOT USE</v>
          </cell>
        </row>
        <row r="4490">
          <cell r="A4490" t="str">
            <v>20140110</v>
          </cell>
          <cell r="B4490" t="str">
            <v>Closed</v>
          </cell>
          <cell r="C4490" t="str">
            <v>A/P AFFIL-CSXT</v>
          </cell>
        </row>
        <row r="4491">
          <cell r="A4491" t="str">
            <v>20140115</v>
          </cell>
          <cell r="B4491" t="str">
            <v>Open</v>
          </cell>
          <cell r="C4491" t="str">
            <v>A/P AFFIL-CSXT-DIVIDENDS</v>
          </cell>
        </row>
        <row r="4492">
          <cell r="A4492" t="str">
            <v>20140116</v>
          </cell>
          <cell r="B4492" t="str">
            <v>Closed</v>
          </cell>
          <cell r="C4492" t="str">
            <v>A/P AFFIL-CSXT HKR ATL 7-INT</v>
          </cell>
        </row>
        <row r="4493">
          <cell r="A4493" t="str">
            <v>2014011X</v>
          </cell>
          <cell r="B4493" t="str">
            <v>Closed</v>
          </cell>
          <cell r="C4493" t="str">
            <v>INTEREST - CSX ADVANCES - 5-DO NOT USE</v>
          </cell>
        </row>
        <row r="4494">
          <cell r="A4494" t="str">
            <v>20140120</v>
          </cell>
          <cell r="B4494" t="str">
            <v>Open</v>
          </cell>
          <cell r="C4494" t="str">
            <v>A/P AFFIL-CSXT-INTEREST</v>
          </cell>
        </row>
        <row r="4495">
          <cell r="A4495" t="str">
            <v>20140122</v>
          </cell>
          <cell r="B4495" t="str">
            <v>Closed</v>
          </cell>
          <cell r="C4495" t="str">
            <v>A/P AFFIL-CSXT-MISC</v>
          </cell>
        </row>
        <row r="4496">
          <cell r="A4496" t="str">
            <v>20140125</v>
          </cell>
          <cell r="B4496" t="str">
            <v>Closed</v>
          </cell>
          <cell r="C4496" t="str">
            <v>A/P AFFIL-CYBERNETICS&amp;SVCS</v>
          </cell>
        </row>
        <row r="4497">
          <cell r="A4497" t="str">
            <v>2014012X</v>
          </cell>
          <cell r="B4497" t="str">
            <v>Closed</v>
          </cell>
          <cell r="C4497" t="str">
            <v>INTEREST - CSX ADVANCES - LO-DO NOT USE</v>
          </cell>
        </row>
        <row r="4498">
          <cell r="A4498" t="str">
            <v>20140130</v>
          </cell>
          <cell r="B4498" t="str">
            <v>Open</v>
          </cell>
          <cell r="C4498" t="str">
            <v>A/P AFFIL-ELIMINATIONS</v>
          </cell>
        </row>
        <row r="4499">
          <cell r="A4499" t="str">
            <v>20140132</v>
          </cell>
          <cell r="B4499" t="str">
            <v>Closed</v>
          </cell>
          <cell r="C4499" t="str">
            <v>A/P AFFIL-EURP</v>
          </cell>
        </row>
        <row r="4500">
          <cell r="A4500" t="str">
            <v>20140135</v>
          </cell>
          <cell r="B4500" t="str">
            <v>Closed</v>
          </cell>
          <cell r="C4500" t="str">
            <v>A/P AFFIL-FINANCIAL MGMT</v>
          </cell>
        </row>
        <row r="4501">
          <cell r="A4501" t="str">
            <v>20140136</v>
          </cell>
          <cell r="B4501" t="str">
            <v>Closed</v>
          </cell>
          <cell r="C4501" t="str">
            <v>A/P AFFIL-ACCT</v>
          </cell>
        </row>
        <row r="4502">
          <cell r="A4502" t="str">
            <v>20140137</v>
          </cell>
          <cell r="B4502" t="str">
            <v>Open</v>
          </cell>
          <cell r="C4502" t="str">
            <v>A/P AFFIL-CSX TRADE REC</v>
          </cell>
        </row>
        <row r="4503">
          <cell r="A4503" t="str">
            <v>20140138</v>
          </cell>
          <cell r="B4503" t="str">
            <v>Open</v>
          </cell>
          <cell r="C4503" t="str">
            <v>A/P AFFIL-GREEN ACQ-CRR SH</v>
          </cell>
        </row>
        <row r="4504">
          <cell r="A4504" t="str">
            <v>2014013X</v>
          </cell>
          <cell r="B4504" t="str">
            <v>Closed</v>
          </cell>
          <cell r="C4504" t="str">
            <v>CSX TRADE RECEIVABLES-II-DO NOT USE</v>
          </cell>
        </row>
        <row r="4505">
          <cell r="A4505" t="str">
            <v>20140140</v>
          </cell>
          <cell r="B4505" t="str">
            <v>Open</v>
          </cell>
          <cell r="C4505" t="str">
            <v>A/P AFFIL-INTERMODAL</v>
          </cell>
        </row>
        <row r="4506">
          <cell r="A4506" t="str">
            <v>20140145</v>
          </cell>
          <cell r="B4506" t="str">
            <v>Closed</v>
          </cell>
          <cell r="C4506" t="str">
            <v>A/P AFFIL-INTERMODAL-EQUIP LSE</v>
          </cell>
        </row>
        <row r="4507">
          <cell r="A4507" t="str">
            <v>2014014X</v>
          </cell>
          <cell r="B4507" t="str">
            <v>Closed</v>
          </cell>
          <cell r="C4507" t="str">
            <v>NORFOLK &amp; WESTERN-DO NOT USE</v>
          </cell>
        </row>
        <row r="4508">
          <cell r="A4508" t="str">
            <v>20140150</v>
          </cell>
          <cell r="B4508" t="str">
            <v>Open</v>
          </cell>
          <cell r="C4508" t="str">
            <v>A/P AFFIL-INTERMODAL-FRT</v>
          </cell>
        </row>
        <row r="4509">
          <cell r="A4509" t="str">
            <v>20140155</v>
          </cell>
          <cell r="B4509" t="str">
            <v>Open</v>
          </cell>
          <cell r="C4509" t="str">
            <v>A/P AFFIL-INTERMODAL-TRL INTCHNG</v>
          </cell>
        </row>
        <row r="4510">
          <cell r="A4510" t="str">
            <v>2014015X</v>
          </cell>
          <cell r="B4510" t="str">
            <v>Closed</v>
          </cell>
          <cell r="C4510" t="str">
            <v>CSX ADVANCE B&amp;O LINE OF CR-B-DO NOT USE</v>
          </cell>
        </row>
        <row r="4511">
          <cell r="A4511" t="str">
            <v>20140160</v>
          </cell>
          <cell r="B4511" t="str">
            <v>Open</v>
          </cell>
          <cell r="C4511" t="str">
            <v>A/P AFFIL-INTERMODAL-TRL REPAIR</v>
          </cell>
        </row>
        <row r="4512">
          <cell r="A4512" t="str">
            <v>20140165</v>
          </cell>
          <cell r="B4512" t="str">
            <v>Open</v>
          </cell>
          <cell r="C4512" t="str">
            <v>A/P AFFIL-JAMES CTR REALTY</v>
          </cell>
        </row>
        <row r="4513">
          <cell r="A4513" t="str">
            <v>20140166</v>
          </cell>
          <cell r="B4513" t="str">
            <v>Open</v>
          </cell>
          <cell r="C4513" t="str">
            <v>A/P AFFIL-MATERIALS-SRS/CSXT</v>
          </cell>
        </row>
        <row r="4514">
          <cell r="A4514" t="str">
            <v>20140168</v>
          </cell>
          <cell r="B4514" t="str">
            <v>Closed</v>
          </cell>
          <cell r="C4514" t="str">
            <v>DISABLE</v>
          </cell>
        </row>
        <row r="4515">
          <cell r="A4515" t="str">
            <v>20140169</v>
          </cell>
          <cell r="B4515" t="str">
            <v>Closed</v>
          </cell>
          <cell r="C4515" t="str">
            <v>DISABLE</v>
          </cell>
        </row>
        <row r="4516">
          <cell r="A4516" t="str">
            <v>2014016X</v>
          </cell>
          <cell r="B4516" t="str">
            <v>Closed</v>
          </cell>
          <cell r="C4516" t="str">
            <v>CSX ADVANCE0B&amp;O LINE OF CR-T-DO NOT USE</v>
          </cell>
        </row>
        <row r="4517">
          <cell r="A4517" t="str">
            <v>20140170</v>
          </cell>
          <cell r="B4517" t="str">
            <v>Closed</v>
          </cell>
          <cell r="C4517" t="str">
            <v>A/P AFFIL-N CHARELSTON-MISC</v>
          </cell>
        </row>
        <row r="4518">
          <cell r="A4518" t="str">
            <v>20140175</v>
          </cell>
          <cell r="B4518" t="str">
            <v>Open</v>
          </cell>
          <cell r="C4518" t="str">
            <v>A/P AFFIL-N CHARLES-CASH POOL</v>
          </cell>
        </row>
        <row r="4519">
          <cell r="A4519" t="str">
            <v>2014017X</v>
          </cell>
          <cell r="B4519" t="str">
            <v>Closed</v>
          </cell>
          <cell r="C4519" t="str">
            <v>CSX ADVANCE B&amp;0 LINE OF CR.-DO NOT USE</v>
          </cell>
        </row>
        <row r="4520">
          <cell r="A4520" t="str">
            <v>20140180</v>
          </cell>
          <cell r="B4520" t="str">
            <v>Open</v>
          </cell>
          <cell r="C4520" t="str">
            <v>A/P AFFIL-N CHARLES-INT ON CASH POOL</v>
          </cell>
        </row>
        <row r="4521">
          <cell r="A4521" t="str">
            <v>20140182</v>
          </cell>
          <cell r="B4521" t="str">
            <v>Open</v>
          </cell>
          <cell r="C4521" t="str">
            <v>A/P AFFIL-NON-RAIL PAYROLL SVCS</v>
          </cell>
        </row>
        <row r="4522">
          <cell r="A4522" t="str">
            <v>20140183</v>
          </cell>
          <cell r="B4522" t="str">
            <v>Open</v>
          </cell>
          <cell r="C4522" t="str">
            <v>A/P AFFIL-RAIL PAYROLL SVCS</v>
          </cell>
        </row>
        <row r="4523">
          <cell r="A4523" t="str">
            <v>20140184</v>
          </cell>
          <cell r="B4523" t="str">
            <v>Open</v>
          </cell>
          <cell r="C4523" t="str">
            <v>A/P AFFIL-PAYROLL SERVICES</v>
          </cell>
        </row>
        <row r="4524">
          <cell r="A4524" t="str">
            <v>20140185</v>
          </cell>
          <cell r="B4524" t="str">
            <v>Closed</v>
          </cell>
          <cell r="C4524" t="str">
            <v>A/P AFFIL-REAL PROPERTY, INC</v>
          </cell>
        </row>
        <row r="4525">
          <cell r="A4525" t="str">
            <v>20140186</v>
          </cell>
          <cell r="B4525" t="str">
            <v>Closed</v>
          </cell>
          <cell r="C4525" t="str">
            <v>A/P AFFIL-RUSS</v>
          </cell>
        </row>
        <row r="4526">
          <cell r="A4526" t="str">
            <v>20140188</v>
          </cell>
          <cell r="B4526" t="str">
            <v>Closed</v>
          </cell>
          <cell r="C4526" t="str">
            <v>A/P AFFIL-PRR-MISC</v>
          </cell>
        </row>
        <row r="4527">
          <cell r="A4527" t="str">
            <v>2014018X</v>
          </cell>
          <cell r="B4527" t="str">
            <v>Closed</v>
          </cell>
          <cell r="C4527" t="str">
            <v>CSX ADVANCES-SBD/SLHSF-BEG.-DO NOT USE</v>
          </cell>
        </row>
        <row r="4528">
          <cell r="A4528" t="str">
            <v>20140190</v>
          </cell>
          <cell r="B4528" t="str">
            <v>Closed</v>
          </cell>
          <cell r="C4528" t="str">
            <v>DISABLED</v>
          </cell>
        </row>
        <row r="4529">
          <cell r="A4529" t="str">
            <v>20140192</v>
          </cell>
          <cell r="B4529" t="str">
            <v>Open</v>
          </cell>
          <cell r="C4529" t="str">
            <v>A/P AFFIL-PAYROLL T&amp;G (NYC)</v>
          </cell>
        </row>
        <row r="4530">
          <cell r="A4530" t="str">
            <v>20140195</v>
          </cell>
          <cell r="B4530" t="str">
            <v>Open</v>
          </cell>
          <cell r="C4530" t="str">
            <v>A/P AFFIL-TDSI</v>
          </cell>
        </row>
        <row r="4531">
          <cell r="A4531" t="str">
            <v>2014019X</v>
          </cell>
          <cell r="B4531" t="str">
            <v>Closed</v>
          </cell>
          <cell r="C4531" t="str">
            <v>CSX ADVANCES-SBD/SLHSF-REDUC-DO NOT USE</v>
          </cell>
        </row>
        <row r="4532">
          <cell r="A4532" t="str">
            <v>20140200</v>
          </cell>
          <cell r="B4532" t="str">
            <v>Closed</v>
          </cell>
          <cell r="C4532" t="str">
            <v>A/P AFFIL-TELECONNECTIONS INC</v>
          </cell>
        </row>
        <row r="4533">
          <cell r="A4533" t="str">
            <v>20140204</v>
          </cell>
          <cell r="B4533" t="str">
            <v>Closed</v>
          </cell>
          <cell r="C4533" t="str">
            <v>A/P AFFIL-TRANSFLO</v>
          </cell>
        </row>
        <row r="4534">
          <cell r="A4534" t="str">
            <v>20140205</v>
          </cell>
          <cell r="B4534" t="str">
            <v>Closed</v>
          </cell>
          <cell r="C4534" t="str">
            <v>A/P AFFIL-YUKON PACIFIC</v>
          </cell>
        </row>
        <row r="4535">
          <cell r="A4535" t="str">
            <v>2014020X</v>
          </cell>
          <cell r="B4535" t="str">
            <v>Closed</v>
          </cell>
          <cell r="C4535" t="str">
            <v>CSX ADVANCES-C&amp;O/SLHSF-BEG.-DO NOT USE</v>
          </cell>
        </row>
        <row r="4536">
          <cell r="A4536" t="str">
            <v>20140210</v>
          </cell>
          <cell r="B4536" t="str">
            <v>Closed</v>
          </cell>
          <cell r="C4536" t="str">
            <v>A/P AFFIL-CSX REALTY DEV LLC</v>
          </cell>
        </row>
        <row r="4537">
          <cell r="A4537" t="str">
            <v>20140215</v>
          </cell>
          <cell r="B4537" t="str">
            <v>Closed</v>
          </cell>
          <cell r="C4537" t="str">
            <v>A/P AFFIL-CSXT SUSPENSE</v>
          </cell>
        </row>
        <row r="4538">
          <cell r="A4538" t="str">
            <v>2014021X</v>
          </cell>
          <cell r="B4538" t="str">
            <v>Closed</v>
          </cell>
          <cell r="C4538" t="str">
            <v>CSX ADVANCES-C&amp;O/SLHSF-REDUC-DO NOT USE</v>
          </cell>
        </row>
        <row r="4539">
          <cell r="A4539" t="str">
            <v>20140220</v>
          </cell>
          <cell r="B4539" t="str">
            <v>Closed</v>
          </cell>
          <cell r="C4539" t="str">
            <v>A/P AFFIL-GRNB</v>
          </cell>
        </row>
        <row r="4540">
          <cell r="A4540" t="str">
            <v>20140225</v>
          </cell>
          <cell r="B4540" t="str">
            <v>Closed</v>
          </cell>
          <cell r="C4540" t="str">
            <v>DISABLED</v>
          </cell>
        </row>
        <row r="4541">
          <cell r="A4541" t="str">
            <v>2014022X</v>
          </cell>
          <cell r="B4541" t="str">
            <v>Closed</v>
          </cell>
          <cell r="C4541" t="str">
            <v>CSX ADV-5 YR-BB-DO NOT USE-DO NOT USE</v>
          </cell>
        </row>
        <row r="4542">
          <cell r="A4542" t="str">
            <v>20140235</v>
          </cell>
          <cell r="B4542" t="str">
            <v>Closed</v>
          </cell>
          <cell r="C4542" t="str">
            <v>A/P AFFIL-CSXS/CSXT CASH RECEIVED</v>
          </cell>
        </row>
        <row r="4543">
          <cell r="A4543" t="str">
            <v>2014023X</v>
          </cell>
          <cell r="B4543" t="str">
            <v>Closed</v>
          </cell>
          <cell r="C4543" t="str">
            <v>CSX ADV-5 YR-RED-DO NOT USE-DO NOT USE</v>
          </cell>
        </row>
        <row r="4544">
          <cell r="A4544" t="str">
            <v>2014024X</v>
          </cell>
          <cell r="B4544" t="str">
            <v>Closed</v>
          </cell>
          <cell r="C4544" t="str">
            <v>CSX ADV-5 YR-TRAN-DO NOT USE-DO NOT USE</v>
          </cell>
        </row>
        <row r="4545">
          <cell r="A4545" t="str">
            <v>20140250</v>
          </cell>
          <cell r="B4545" t="str">
            <v>Closed</v>
          </cell>
          <cell r="C4545" t="str">
            <v>A/P AFFIL-STOCK PLAN-ACLC</v>
          </cell>
        </row>
        <row r="4546">
          <cell r="A4546" t="str">
            <v>20140255</v>
          </cell>
          <cell r="B4546" t="str">
            <v>Closed</v>
          </cell>
          <cell r="C4546" t="str">
            <v>A/P AFFIL-STOCK PLAN-CAPM</v>
          </cell>
        </row>
        <row r="4547">
          <cell r="A4547" t="str">
            <v>2014025X</v>
          </cell>
          <cell r="B4547" t="str">
            <v>Closed</v>
          </cell>
          <cell r="C4547" t="str">
            <v>CSX ADV-LT-BB-DO NOT USE-DO NOT USE</v>
          </cell>
        </row>
        <row r="4548">
          <cell r="A4548" t="str">
            <v>20140260</v>
          </cell>
          <cell r="B4548" t="str">
            <v>Closed</v>
          </cell>
          <cell r="C4548" t="str">
            <v>A/P AFFIL-STOCK PLAN-CSRP</v>
          </cell>
        </row>
        <row r="4549">
          <cell r="A4549" t="str">
            <v>20140262</v>
          </cell>
          <cell r="B4549" t="str">
            <v>Closed</v>
          </cell>
          <cell r="C4549" t="str">
            <v>DISABLED</v>
          </cell>
        </row>
        <row r="4550">
          <cell r="A4550" t="str">
            <v>20140263</v>
          </cell>
          <cell r="B4550" t="str">
            <v>Closed</v>
          </cell>
          <cell r="C4550" t="str">
            <v>A/P AFFIL-STOCK PLAN-CTIC</v>
          </cell>
        </row>
        <row r="4551">
          <cell r="A4551" t="str">
            <v>20140265</v>
          </cell>
          <cell r="B4551" t="str">
            <v>Closed</v>
          </cell>
          <cell r="C4551" t="str">
            <v>A/P AFFIL-STOCK PLAN-CSXT</v>
          </cell>
        </row>
        <row r="4552">
          <cell r="A4552" t="str">
            <v>2014026X</v>
          </cell>
          <cell r="B4552" t="str">
            <v>Closed</v>
          </cell>
          <cell r="C4552" t="str">
            <v>CSX ADV-LT-RED-DO NOT USE-DO NOT USE</v>
          </cell>
        </row>
        <row r="4553">
          <cell r="A4553" t="str">
            <v>20140270</v>
          </cell>
          <cell r="B4553" t="str">
            <v>Closed</v>
          </cell>
          <cell r="C4553" t="str">
            <v>A/P AFFIL-STOCK PLAN-INTERMODAL</v>
          </cell>
        </row>
        <row r="4554">
          <cell r="A4554" t="str">
            <v>20140275</v>
          </cell>
          <cell r="B4554" t="str">
            <v>Closed</v>
          </cell>
          <cell r="C4554" t="str">
            <v>A/P AFFIL-STOCK PLAN-SLND</v>
          </cell>
        </row>
        <row r="4555">
          <cell r="A4555" t="str">
            <v>2014027X</v>
          </cell>
          <cell r="B4555" t="str">
            <v>Closed</v>
          </cell>
          <cell r="C4555" t="str">
            <v>CSX ADV-LT-TRAN-DO NOT USE-DO NOT USE</v>
          </cell>
        </row>
        <row r="4556">
          <cell r="A4556" t="str">
            <v>20140280</v>
          </cell>
          <cell r="B4556" t="str">
            <v>Closed</v>
          </cell>
          <cell r="C4556" t="str">
            <v>A/P AFFIL-STOCK PLAN-TECHNOLOGY</v>
          </cell>
        </row>
        <row r="4557">
          <cell r="A4557" t="str">
            <v>2014028X</v>
          </cell>
          <cell r="B4557" t="str">
            <v>Closed</v>
          </cell>
          <cell r="C4557" t="str">
            <v>DISABLED-AUGUSTA &amp; SUMMERVILLE (USE 20135020)</v>
          </cell>
        </row>
        <row r="4558">
          <cell r="A4558" t="str">
            <v>2014029X</v>
          </cell>
          <cell r="B4558" t="str">
            <v>Closed</v>
          </cell>
          <cell r="C4558" t="str">
            <v>ENERGY RESOURCES LOGISTICS-DO NOT USE</v>
          </cell>
        </row>
        <row r="4559">
          <cell r="A4559" t="str">
            <v>2014030X</v>
          </cell>
          <cell r="B4559" t="str">
            <v>Closed</v>
          </cell>
          <cell r="C4559" t="str">
            <v>DISABLED-HIGH PT THOMASVILLE&amp;DEN (USE 20135040)</v>
          </cell>
        </row>
        <row r="4560">
          <cell r="A4560" t="str">
            <v>2014031X</v>
          </cell>
          <cell r="B4560" t="str">
            <v>Closed</v>
          </cell>
          <cell r="C4560" t="str">
            <v>N CHARLESTON TERMINAL (USE 20140170)</v>
          </cell>
        </row>
        <row r="4561">
          <cell r="A4561" t="str">
            <v>2014032X</v>
          </cell>
          <cell r="B4561" t="str">
            <v>Closed</v>
          </cell>
          <cell r="C4561" t="str">
            <v>SEABOARD SYSTEM RR  (USE 20140110)</v>
          </cell>
        </row>
        <row r="4562">
          <cell r="A4562" t="str">
            <v>2014033X</v>
          </cell>
          <cell r="B4562" t="str">
            <v>Closed</v>
          </cell>
          <cell r="C4562" t="str">
            <v>SEABOARD SYSTEM RR CO (USE 20140110)</v>
          </cell>
        </row>
        <row r="4563">
          <cell r="A4563" t="str">
            <v>2014034X</v>
          </cell>
          <cell r="B4563" t="str">
            <v>Closed</v>
          </cell>
          <cell r="C4563" t="str">
            <v>USE 10571000 SEABOARD SYSTEM RR (OLD USE 20140110)</v>
          </cell>
        </row>
        <row r="4564">
          <cell r="A4564" t="str">
            <v>2014035X</v>
          </cell>
          <cell r="B4564" t="str">
            <v>Closed</v>
          </cell>
          <cell r="C4564" t="str">
            <v>DISABLED-WINSTON SALEM STHBD RWY(USE 20135080)</v>
          </cell>
        </row>
        <row r="4565">
          <cell r="A4565" t="str">
            <v>2014036X</v>
          </cell>
          <cell r="B4565" t="str">
            <v>Closed</v>
          </cell>
          <cell r="C4565" t="str">
            <v>USE 20140050 CCM-BOCA BAY</v>
          </cell>
        </row>
        <row r="4566">
          <cell r="A4566" t="str">
            <v>2014037X</v>
          </cell>
          <cell r="B4566" t="str">
            <v>Closed</v>
          </cell>
          <cell r="C4566" t="str">
            <v>INTERGROUP PAY-CORP</v>
          </cell>
        </row>
        <row r="4567">
          <cell r="A4567" t="str">
            <v>2014038X</v>
          </cell>
          <cell r="B4567" t="str">
            <v>Closed</v>
          </cell>
          <cell r="C4567" t="str">
            <v>A/P AFFIL-CORP</v>
          </cell>
        </row>
        <row r="4568">
          <cell r="A4568" t="str">
            <v>2014039X</v>
          </cell>
          <cell r="B4568" t="str">
            <v>Closed</v>
          </cell>
          <cell r="C4568" t="str">
            <v>INTERGROUP PAY-TECH</v>
          </cell>
        </row>
        <row r="4569">
          <cell r="A4569" t="str">
            <v>2014040X</v>
          </cell>
          <cell r="B4569" t="str">
            <v>Closed</v>
          </cell>
          <cell r="C4569" t="str">
            <v>ACCRUED EXP PAY-CONS (USE 20140015)</v>
          </cell>
        </row>
        <row r="4570">
          <cell r="A4570" t="str">
            <v>2014041X</v>
          </cell>
          <cell r="B4570" t="str">
            <v>Closed</v>
          </cell>
          <cell r="C4570" t="str">
            <v>A/P  CSXT  CMX-DO NOT USE</v>
          </cell>
        </row>
        <row r="4571">
          <cell r="A4571" t="str">
            <v>2014042X</v>
          </cell>
          <cell r="B4571" t="str">
            <v>Closed</v>
          </cell>
          <cell r="C4571" t="str">
            <v>A/P CSXT INTERFACE-2-DO NOT USE</v>
          </cell>
        </row>
        <row r="4572">
          <cell r="A4572" t="str">
            <v>2014043X</v>
          </cell>
          <cell r="B4572" t="str">
            <v>Closed</v>
          </cell>
          <cell r="C4572" t="str">
            <v>PMTS/S-L  RLH  LDS-CY-DO NOT USE</v>
          </cell>
        </row>
        <row r="4573">
          <cell r="A4573" t="str">
            <v>20140440</v>
          </cell>
          <cell r="B4573" t="str">
            <v>Closed</v>
          </cell>
          <cell r="C4573" t="str">
            <v>A/P AFFIL-RLH REFUNDS  SL</v>
          </cell>
        </row>
        <row r="4574">
          <cell r="A4574" t="str">
            <v>20140444</v>
          </cell>
          <cell r="B4574" t="str">
            <v>Closed</v>
          </cell>
          <cell r="C4574" t="str">
            <v>A/P AFFIL-SLND</v>
          </cell>
        </row>
        <row r="4575">
          <cell r="A4575" t="str">
            <v>20140445</v>
          </cell>
          <cell r="B4575" t="str">
            <v>Closed</v>
          </cell>
          <cell r="C4575" t="str">
            <v>A/P AFFIL-SLND  LDS - CY</v>
          </cell>
        </row>
        <row r="4576">
          <cell r="A4576" t="str">
            <v>2014044X</v>
          </cell>
          <cell r="B4576" t="str">
            <v>Closed</v>
          </cell>
          <cell r="C4576" t="str">
            <v>PMTS/S-L  RLH  MT -CY-DO NOT USE</v>
          </cell>
        </row>
        <row r="4577">
          <cell r="A4577" t="str">
            <v>20140450</v>
          </cell>
          <cell r="B4577" t="str">
            <v>Closed</v>
          </cell>
          <cell r="C4577" t="str">
            <v>A/P AFFIL-SLND  MT  - CY</v>
          </cell>
        </row>
        <row r="4578">
          <cell r="A4578" t="str">
            <v>20140455</v>
          </cell>
          <cell r="B4578" t="str">
            <v>Open</v>
          </cell>
          <cell r="C4578" t="str">
            <v>A/P AFFIL-CSX INSUR NOTE</v>
          </cell>
        </row>
        <row r="4579">
          <cell r="A4579" t="str">
            <v>2014045X</v>
          </cell>
          <cell r="B4579" t="str">
            <v>Closed</v>
          </cell>
          <cell r="C4579" t="str">
            <v>ACRD/S-L  RLH  1991-DO NOT USE</v>
          </cell>
        </row>
        <row r="4580">
          <cell r="A4580" t="str">
            <v>2014046X</v>
          </cell>
          <cell r="B4580" t="str">
            <v>Closed</v>
          </cell>
          <cell r="C4580" t="str">
            <v>PMTS/S-L  RLH  1991-DO NOT USE</v>
          </cell>
        </row>
        <row r="4581">
          <cell r="A4581" t="str">
            <v>20140470</v>
          </cell>
          <cell r="B4581" t="str">
            <v>Closed</v>
          </cell>
          <cell r="C4581" t="str">
            <v>A/P AFFIL-SLND  RLH  1994</v>
          </cell>
        </row>
        <row r="4582">
          <cell r="A4582" t="str">
            <v>2014047X</v>
          </cell>
          <cell r="B4582" t="str">
            <v>Closed</v>
          </cell>
          <cell r="C4582" t="str">
            <v>PMTS/S-L  RLH  1994-DO NOT USE</v>
          </cell>
        </row>
        <row r="4583">
          <cell r="A4583" t="str">
            <v>20140485</v>
          </cell>
          <cell r="B4583" t="str">
            <v>Closed</v>
          </cell>
          <cell r="C4583" t="str">
            <v>A/P AFFIL-SLND PMTS CLRING</v>
          </cell>
        </row>
        <row r="4584">
          <cell r="A4584" t="str">
            <v>2014048X</v>
          </cell>
          <cell r="B4584" t="str">
            <v>Closed</v>
          </cell>
          <cell r="C4584" t="str">
            <v>ACRD - SL RLH 1992-DO NOT USE</v>
          </cell>
        </row>
        <row r="4585">
          <cell r="A4585" t="str">
            <v>2014049X</v>
          </cell>
          <cell r="B4585" t="str">
            <v>Closed</v>
          </cell>
          <cell r="C4585" t="str">
            <v>PYMTS - SL RLH 1992-DO NOT USE</v>
          </cell>
        </row>
        <row r="4586">
          <cell r="A4586" t="str">
            <v>2014050X</v>
          </cell>
          <cell r="B4586" t="str">
            <v>Closed</v>
          </cell>
          <cell r="C4586" t="str">
            <v>PYMTS - SL RLH 1993-DO NOT USE</v>
          </cell>
        </row>
        <row r="4587">
          <cell r="A4587" t="str">
            <v>20140510</v>
          </cell>
          <cell r="B4587" t="str">
            <v>Closed</v>
          </cell>
          <cell r="C4587" t="str">
            <v>A/P AFFIL-SLND SP REFUND</v>
          </cell>
        </row>
        <row r="4588">
          <cell r="A4588" t="str">
            <v>20140515</v>
          </cell>
          <cell r="B4588" t="str">
            <v>Open</v>
          </cell>
          <cell r="C4588" t="str">
            <v>A/P AFFIL-SLND RLH ACCUM CHG</v>
          </cell>
        </row>
        <row r="4589">
          <cell r="A4589" t="str">
            <v>20140516</v>
          </cell>
          <cell r="B4589" t="str">
            <v>Open</v>
          </cell>
          <cell r="C4589" t="str">
            <v>A/P AFFIL-TCL NOTE</v>
          </cell>
        </row>
        <row r="4590">
          <cell r="A4590" t="str">
            <v>20140518</v>
          </cell>
          <cell r="B4590" t="str">
            <v>Closed</v>
          </cell>
          <cell r="C4590" t="str">
            <v>A/P AFFIL-TCL NOTE INTEREST</v>
          </cell>
        </row>
        <row r="4591">
          <cell r="A4591" t="str">
            <v>2014051X</v>
          </cell>
          <cell r="B4591" t="str">
            <v>Closed</v>
          </cell>
          <cell r="C4591" t="str">
            <v>ACRD - SL  RLH 1993-DO NOT USE</v>
          </cell>
        </row>
        <row r="4592">
          <cell r="A4592" t="str">
            <v>20140520</v>
          </cell>
          <cell r="B4592" t="str">
            <v>Closed</v>
          </cell>
          <cell r="C4592" t="str">
            <v>A/P AFFIL-CSL-SP REFUND</v>
          </cell>
        </row>
        <row r="4593">
          <cell r="A4593" t="str">
            <v>20140525</v>
          </cell>
          <cell r="B4593" t="str">
            <v>Closed</v>
          </cell>
          <cell r="C4593" t="str">
            <v>A/P AFFIL-CSL-NS REFUND</v>
          </cell>
        </row>
        <row r="4594">
          <cell r="A4594" t="str">
            <v>2014052X</v>
          </cell>
          <cell r="B4594" t="str">
            <v>Closed</v>
          </cell>
          <cell r="C4594" t="str">
            <v>741S CLEARING-DO NOT USE</v>
          </cell>
        </row>
        <row r="4595">
          <cell r="A4595" t="str">
            <v>2014053X</v>
          </cell>
          <cell r="B4595" t="str">
            <v>Closed</v>
          </cell>
          <cell r="C4595" t="str">
            <v>SUSPENSE  P/R-BS-DO NOT USE</v>
          </cell>
        </row>
        <row r="4596">
          <cell r="A4596" t="str">
            <v>20140540</v>
          </cell>
          <cell r="B4596" t="str">
            <v>Open</v>
          </cell>
          <cell r="C4596" t="str">
            <v>A/P AFFIL-CSX INSUR PRGRM</v>
          </cell>
        </row>
        <row r="4597">
          <cell r="A4597" t="str">
            <v>2014054X</v>
          </cell>
          <cell r="B4597" t="str">
            <v>Closed</v>
          </cell>
          <cell r="C4597" t="str">
            <v>A/P AFFIL-CSX REALTY-DO NOT USE</v>
          </cell>
        </row>
        <row r="4598">
          <cell r="A4598" t="str">
            <v>20140550</v>
          </cell>
          <cell r="B4598" t="str">
            <v>Closed</v>
          </cell>
          <cell r="C4598" t="str">
            <v>A/P AFFIL-CSXT AFE'S</v>
          </cell>
        </row>
        <row r="4599">
          <cell r="A4599" t="str">
            <v>20140555</v>
          </cell>
          <cell r="B4599" t="str">
            <v>Closed</v>
          </cell>
          <cell r="C4599" t="str">
            <v>A/P AFFIL-CBUS-CUR LT ADV</v>
          </cell>
        </row>
        <row r="4600">
          <cell r="A4600" t="str">
            <v>2014055X</v>
          </cell>
          <cell r="B4600" t="str">
            <v>Closed</v>
          </cell>
          <cell r="C4600" t="str">
            <v>A/P AFFIL-SLND ADJ-DO NOT USE</v>
          </cell>
        </row>
        <row r="4601">
          <cell r="A4601" t="str">
            <v>20140560</v>
          </cell>
          <cell r="B4601" t="str">
            <v>Closed</v>
          </cell>
          <cell r="C4601" t="str">
            <v>DISABLED</v>
          </cell>
        </row>
        <row r="4602">
          <cell r="A4602" t="str">
            <v>2014056X</v>
          </cell>
          <cell r="B4602" t="str">
            <v>Closed</v>
          </cell>
          <cell r="C4602" t="str">
            <v>A/P AFFIL- SLND INTERFACE-DO NOT USE</v>
          </cell>
        </row>
        <row r="4603">
          <cell r="A4603" t="str">
            <v>20145018</v>
          </cell>
          <cell r="B4603" t="str">
            <v>Closed</v>
          </cell>
          <cell r="C4603" t="str">
            <v>DISABLED OPEN FOR FUTURE USE</v>
          </cell>
        </row>
        <row r="4604">
          <cell r="A4604" t="str">
            <v>20149810</v>
          </cell>
          <cell r="B4604" t="str">
            <v>Closed</v>
          </cell>
          <cell r="C4604" t="str">
            <v>A/P AFFIL-ALI-CONTRA</v>
          </cell>
        </row>
        <row r="4605">
          <cell r="A4605" t="str">
            <v>20149820</v>
          </cell>
          <cell r="B4605" t="str">
            <v>Closed</v>
          </cell>
          <cell r="C4605" t="str">
            <v>A/P AFFIL-BCT-CONTRA</v>
          </cell>
        </row>
        <row r="4606">
          <cell r="A4606" t="str">
            <v>20149830</v>
          </cell>
          <cell r="B4606" t="str">
            <v>Closed</v>
          </cell>
          <cell r="C4606" t="str">
            <v>A/P AFFIL-BID-CONTRA</v>
          </cell>
        </row>
        <row r="4607">
          <cell r="A4607" t="str">
            <v>20149840</v>
          </cell>
          <cell r="B4607" t="str">
            <v>Open</v>
          </cell>
          <cell r="C4607" t="str">
            <v>A/P AFFIL-CIN-CONTRA</v>
          </cell>
        </row>
        <row r="4608">
          <cell r="A4608" t="str">
            <v>20149850</v>
          </cell>
          <cell r="B4608" t="str">
            <v>Closed</v>
          </cell>
          <cell r="C4608" t="str">
            <v>A/P AFFIL-FGE-CONTRA</v>
          </cell>
        </row>
        <row r="4609">
          <cell r="A4609" t="str">
            <v>20149860</v>
          </cell>
          <cell r="B4609" t="str">
            <v>Closed</v>
          </cell>
          <cell r="C4609" t="str">
            <v>A/P AFFIL-RPI-CONTRA</v>
          </cell>
        </row>
        <row r="4610">
          <cell r="A4610" t="str">
            <v>20149870</v>
          </cell>
          <cell r="B4610" t="str">
            <v>Closed</v>
          </cell>
          <cell r="C4610" t="str">
            <v>A/P AFFIL-CSXT-CONTRA</v>
          </cell>
        </row>
        <row r="4611">
          <cell r="A4611" t="str">
            <v>20149880</v>
          </cell>
          <cell r="B4611" t="str">
            <v>Closed</v>
          </cell>
          <cell r="C4611" t="str">
            <v>A/P AFFIL-SIR-CONTRA</v>
          </cell>
        </row>
        <row r="4612">
          <cell r="A4612" t="str">
            <v>20149890</v>
          </cell>
          <cell r="B4612" t="str">
            <v>Open</v>
          </cell>
          <cell r="C4612" t="str">
            <v>A/P AFFIL-TCH-CONTRA</v>
          </cell>
        </row>
        <row r="4613">
          <cell r="A4613" t="str">
            <v>20149900</v>
          </cell>
          <cell r="B4613" t="str">
            <v>Closed</v>
          </cell>
          <cell r="C4613" t="str">
            <v>A/P AFFIL-TDS-CONTRA</v>
          </cell>
        </row>
        <row r="4614">
          <cell r="A4614" t="str">
            <v>20149910</v>
          </cell>
          <cell r="B4614" t="str">
            <v>Closed</v>
          </cell>
          <cell r="C4614" t="str">
            <v>A/P AFFIL-WRA-CONTRA</v>
          </cell>
        </row>
        <row r="4615">
          <cell r="A4615" t="str">
            <v>20210010</v>
          </cell>
          <cell r="B4615" t="str">
            <v>Open</v>
          </cell>
          <cell r="C4615" t="str">
            <v>DIV PAY-BB</v>
          </cell>
        </row>
        <row r="4616">
          <cell r="A4616" t="str">
            <v>20210015</v>
          </cell>
          <cell r="B4616" t="str">
            <v>Closed</v>
          </cell>
          <cell r="C4616" t="str">
            <v>DIV PAY-BB-ACL / SAL MERGER</v>
          </cell>
        </row>
        <row r="4617">
          <cell r="A4617" t="str">
            <v>20210025</v>
          </cell>
          <cell r="B4617" t="str">
            <v>Closed</v>
          </cell>
          <cell r="C4617" t="str">
            <v>DIV PAY-BB-ATLANTA WEST POINT</v>
          </cell>
        </row>
        <row r="4618">
          <cell r="A4618" t="str">
            <v>20210030</v>
          </cell>
          <cell r="B4618" t="str">
            <v>Closed</v>
          </cell>
          <cell r="C4618" t="str">
            <v>DIV PAY-BB-DECLARED-COMMON</v>
          </cell>
        </row>
        <row r="4619">
          <cell r="A4619" t="str">
            <v>20210035</v>
          </cell>
          <cell r="B4619" t="str">
            <v>Closed</v>
          </cell>
          <cell r="C4619" t="str">
            <v>DIV PAY-BB-COL, NEWBER&amp;LAURENS</v>
          </cell>
        </row>
        <row r="4620">
          <cell r="A4620" t="str">
            <v>20210045</v>
          </cell>
          <cell r="B4620" t="str">
            <v>Closed</v>
          </cell>
          <cell r="C4620" t="str">
            <v>DIV PAY-BB-LH&amp;STL</v>
          </cell>
        </row>
        <row r="4621">
          <cell r="A4621" t="str">
            <v>20210055</v>
          </cell>
          <cell r="B4621" t="str">
            <v>Closed</v>
          </cell>
          <cell r="C4621" t="str">
            <v>DIV PAY-BB-P&amp;N</v>
          </cell>
        </row>
        <row r="4622">
          <cell r="A4622" t="str">
            <v>20210065</v>
          </cell>
          <cell r="B4622" t="str">
            <v>Closed</v>
          </cell>
          <cell r="C4622" t="str">
            <v>DIV PAY-BB-PARK-N-SHOP</v>
          </cell>
        </row>
        <row r="4623">
          <cell r="A4623" t="str">
            <v>20210070</v>
          </cell>
          <cell r="B4623" t="str">
            <v>Closed</v>
          </cell>
          <cell r="C4623" t="str">
            <v>DIV PAY-BB-DECLARED-PREFERRED</v>
          </cell>
        </row>
        <row r="4624">
          <cell r="A4624" t="str">
            <v>20210075</v>
          </cell>
          <cell r="B4624" t="str">
            <v>Closed</v>
          </cell>
          <cell r="C4624" t="str">
            <v>DIV PAY-BB-S CAROLINA PACIFIC</v>
          </cell>
        </row>
        <row r="4625">
          <cell r="A4625" t="str">
            <v>20210085</v>
          </cell>
          <cell r="B4625" t="str">
            <v>Closed</v>
          </cell>
          <cell r="C4625" t="str">
            <v>DIV PAY-BB-TEMPCO</v>
          </cell>
        </row>
        <row r="4626">
          <cell r="A4626" t="str">
            <v>20210095</v>
          </cell>
          <cell r="B4626" t="str">
            <v>Open</v>
          </cell>
          <cell r="C4626" t="str">
            <v>DIV PAY-BB-UNEXCHANGED STOCK</v>
          </cell>
        </row>
        <row r="4627">
          <cell r="A4627" t="str">
            <v>2021010X</v>
          </cell>
          <cell r="B4627" t="str">
            <v>Closed</v>
          </cell>
          <cell r="C4627" t="str">
            <v>DIV PAY-ACCRUED-PRE-DO NOT USE</v>
          </cell>
        </row>
        <row r="4628">
          <cell r="A4628" t="str">
            <v>2021011X</v>
          </cell>
          <cell r="B4628" t="str">
            <v>Closed</v>
          </cell>
          <cell r="C4628" t="str">
            <v>DIV PAY-PAID-PREFD-DO NOT USE</v>
          </cell>
        </row>
        <row r="4629">
          <cell r="A4629" t="str">
            <v>2021012X</v>
          </cell>
          <cell r="B4629" t="str">
            <v>Closed</v>
          </cell>
          <cell r="C4629" t="str">
            <v>UNMATURED DIV DECLARED (USE 20210010)</v>
          </cell>
        </row>
        <row r="4630">
          <cell r="A4630" t="str">
            <v>2021013X</v>
          </cell>
          <cell r="B4630" t="str">
            <v>Closed</v>
          </cell>
          <cell r="C4630" t="str">
            <v>DIV PAY-COMMON ST (USE 20210010)</v>
          </cell>
        </row>
        <row r="4631">
          <cell r="A4631" t="str">
            <v>20215010</v>
          </cell>
          <cell r="B4631" t="str">
            <v>Closed</v>
          </cell>
          <cell r="C4631" t="str">
            <v>DISABLED</v>
          </cell>
        </row>
        <row r="4632">
          <cell r="A4632" t="str">
            <v>20220010</v>
          </cell>
          <cell r="B4632" t="str">
            <v>Closed</v>
          </cell>
          <cell r="C4632" t="str">
            <v>DIV DECLARED-ADJUSTMENT</v>
          </cell>
        </row>
        <row r="4633">
          <cell r="A4633" t="str">
            <v>2022001X</v>
          </cell>
          <cell r="B4633" t="str">
            <v>Closed</v>
          </cell>
          <cell r="C4633" t="str">
            <v>DIV PAY-ACCRUED-COM  (USE 20210010)</v>
          </cell>
        </row>
        <row r="4634">
          <cell r="A4634" t="str">
            <v>20220020</v>
          </cell>
          <cell r="B4634" t="str">
            <v>Closed</v>
          </cell>
          <cell r="C4634" t="str">
            <v>DIV DECLARED-COMMON</v>
          </cell>
        </row>
        <row r="4635">
          <cell r="A4635" t="str">
            <v>20220025</v>
          </cell>
          <cell r="B4635" t="str">
            <v>Open</v>
          </cell>
          <cell r="C4635" t="str">
            <v>DIV DECLARED-COMMON</v>
          </cell>
        </row>
        <row r="4636">
          <cell r="A4636" t="str">
            <v>20220030</v>
          </cell>
          <cell r="B4636" t="str">
            <v>Open</v>
          </cell>
          <cell r="C4636" t="str">
            <v>DIV DECLARED-UNEXCHANGED</v>
          </cell>
        </row>
        <row r="4637">
          <cell r="A4637" t="str">
            <v>20221010</v>
          </cell>
          <cell r="B4637" t="str">
            <v>Open</v>
          </cell>
          <cell r="C4637" t="str">
            <v>DIV DECLARED-PAY TO CORP</v>
          </cell>
        </row>
        <row r="4638">
          <cell r="A4638" t="str">
            <v>20230010</v>
          </cell>
          <cell r="B4638" t="str">
            <v>Open</v>
          </cell>
          <cell r="C4638" t="str">
            <v>DIV PAID-COMMON</v>
          </cell>
        </row>
        <row r="4639">
          <cell r="A4639" t="str">
            <v>20230020</v>
          </cell>
          <cell r="B4639" t="str">
            <v>Closed</v>
          </cell>
          <cell r="C4639" t="str">
            <v>DIV PAID-COMMON ADJUSTMENT</v>
          </cell>
        </row>
        <row r="4640">
          <cell r="A4640" t="str">
            <v>20230030</v>
          </cell>
          <cell r="B4640" t="str">
            <v>Closed</v>
          </cell>
          <cell r="C4640" t="str">
            <v>DIV PAID-UNEXCHANGED STOCK</v>
          </cell>
        </row>
        <row r="4641">
          <cell r="A4641" t="str">
            <v>2024001X</v>
          </cell>
          <cell r="B4641" t="str">
            <v>Closed</v>
          </cell>
          <cell r="C4641" t="str">
            <v>DIVIDEND PAYABLE-BB-DO NOT USE</v>
          </cell>
        </row>
        <row r="4642">
          <cell r="A4642" t="str">
            <v>20250010</v>
          </cell>
          <cell r="B4642" t="str">
            <v>Open</v>
          </cell>
          <cell r="C4642" t="str">
            <v>RESTRICTION ON COMMON EQUITY</v>
          </cell>
        </row>
        <row r="4643">
          <cell r="A4643" t="str">
            <v>20260010</v>
          </cell>
          <cell r="B4643" t="str">
            <v>Closed</v>
          </cell>
          <cell r="C4643" t="str">
            <v>DIV PAID PREFERRED</v>
          </cell>
        </row>
        <row r="4644">
          <cell r="A4644" t="str">
            <v>20310005</v>
          </cell>
          <cell r="B4644" t="str">
            <v>Closed</v>
          </cell>
          <cell r="C4644" t="str">
            <v>INT PAY-100MM DEB 6.95% '27</v>
          </cell>
        </row>
        <row r="4645">
          <cell r="A4645" t="str">
            <v>20310010</v>
          </cell>
          <cell r="B4645" t="str">
            <v>Open</v>
          </cell>
          <cell r="C4645" t="str">
            <v>INT PAY-100M NOTE '02</v>
          </cell>
        </row>
        <row r="4646">
          <cell r="A4646" t="str">
            <v>20310012</v>
          </cell>
          <cell r="B4646" t="str">
            <v>Open</v>
          </cell>
          <cell r="C4646" t="str">
            <v>INT PAY-150MM DEB 8.30% '32</v>
          </cell>
        </row>
        <row r="4647">
          <cell r="A4647" t="str">
            <v>20310015</v>
          </cell>
          <cell r="B4647" t="str">
            <v>Open</v>
          </cell>
          <cell r="C4647" t="str">
            <v>INT PAY-150M NOTE '22</v>
          </cell>
        </row>
        <row r="4648">
          <cell r="A4648" t="str">
            <v>2031001X</v>
          </cell>
          <cell r="B4648" t="str">
            <v>Closed</v>
          </cell>
          <cell r="C4648" t="str">
            <v>COLLATERAL TRUST BONDS-DO NOT USE</v>
          </cell>
        </row>
        <row r="4649">
          <cell r="A4649" t="str">
            <v>20310020</v>
          </cell>
          <cell r="B4649" t="str">
            <v>Open</v>
          </cell>
          <cell r="C4649" t="str">
            <v>INT PAY-200M NOTE '22</v>
          </cell>
        </row>
        <row r="4650">
          <cell r="A4650" t="str">
            <v>20310021</v>
          </cell>
          <cell r="B4650" t="str">
            <v>Open</v>
          </cell>
          <cell r="C4650" t="str">
            <v>INT PAY-200M NOTE 5.3% '14</v>
          </cell>
        </row>
        <row r="4651">
          <cell r="A4651" t="str">
            <v>20310022</v>
          </cell>
          <cell r="B4651" t="str">
            <v>Open</v>
          </cell>
          <cell r="C4651" t="str">
            <v>INT PAY-250MM DEB 7.25% '27</v>
          </cell>
        </row>
        <row r="4652">
          <cell r="A4652" t="str">
            <v>20310023</v>
          </cell>
          <cell r="B4652" t="str">
            <v>Open</v>
          </cell>
          <cell r="C4652" t="str">
            <v>INT PAY-200M NOTE 2.75% '06</v>
          </cell>
        </row>
        <row r="4653">
          <cell r="A4653" t="str">
            <v>20310025</v>
          </cell>
          <cell r="B4653" t="str">
            <v>Open</v>
          </cell>
          <cell r="C4653" t="str">
            <v>INT PAY-250M NOTE '00</v>
          </cell>
        </row>
        <row r="4654">
          <cell r="A4654" t="str">
            <v>20310027</v>
          </cell>
          <cell r="B4654" t="str">
            <v>Closed</v>
          </cell>
          <cell r="C4654" t="str">
            <v>INT PAY-300MM DEB 7.25% '04</v>
          </cell>
        </row>
        <row r="4655">
          <cell r="A4655" t="str">
            <v>2031002X</v>
          </cell>
          <cell r="B4655" t="str">
            <v>Closed</v>
          </cell>
          <cell r="C4655" t="str">
            <v>INTEREST PAY-EUROYEN -DO NOT USE</v>
          </cell>
        </row>
        <row r="4656">
          <cell r="A4656" t="str">
            <v>20310030</v>
          </cell>
          <cell r="B4656" t="str">
            <v>Open</v>
          </cell>
          <cell r="C4656" t="str">
            <v>INT PAY-300M NOTE '06</v>
          </cell>
        </row>
        <row r="4657">
          <cell r="A4657" t="str">
            <v>20310031</v>
          </cell>
          <cell r="B4657" t="str">
            <v>Open</v>
          </cell>
          <cell r="C4657" t="str">
            <v>INT PAY-350MM DEB 7.05% '02</v>
          </cell>
        </row>
        <row r="4658">
          <cell r="A4658" t="str">
            <v>20310032</v>
          </cell>
          <cell r="B4658" t="str">
            <v>Open</v>
          </cell>
          <cell r="C4658" t="str">
            <v>INT PAY-400MM DEB 7.90% '17</v>
          </cell>
        </row>
        <row r="4659">
          <cell r="A4659" t="str">
            <v>20310033</v>
          </cell>
          <cell r="B4659" t="str">
            <v>Open</v>
          </cell>
          <cell r="C4659" t="str">
            <v>INT PAY-450MM DEB 7.45% '07</v>
          </cell>
        </row>
        <row r="4660">
          <cell r="A4660" t="str">
            <v>20310034</v>
          </cell>
          <cell r="B4660" t="str">
            <v>Open</v>
          </cell>
          <cell r="C4660" t="str">
            <v>INT PAY-500MM DEB 7.95% '27</v>
          </cell>
        </row>
        <row r="4661">
          <cell r="A4661" t="str">
            <v>20310035</v>
          </cell>
          <cell r="B4661" t="str">
            <v>Closed</v>
          </cell>
          <cell r="C4661" t="str">
            <v>INT PAY-A/R SOLD TO CITICORP</v>
          </cell>
        </row>
        <row r="4662">
          <cell r="A4662" t="str">
            <v>20310036</v>
          </cell>
          <cell r="B4662" t="str">
            <v>Open</v>
          </cell>
          <cell r="C4662" t="str">
            <v>INT PAY-200M NOTE 4.875% '09</v>
          </cell>
        </row>
        <row r="4663">
          <cell r="A4663" t="str">
            <v>20310037</v>
          </cell>
          <cell r="B4663" t="str">
            <v>Open</v>
          </cell>
          <cell r="C4663" t="str">
            <v>INT PAY-300M NOTE 5.5% '13</v>
          </cell>
        </row>
        <row r="4664">
          <cell r="A4664" t="str">
            <v>20310038</v>
          </cell>
          <cell r="B4664" t="str">
            <v>Open</v>
          </cell>
          <cell r="C4664" t="str">
            <v>INT PAY-400MM NOTE 6.25'08</v>
          </cell>
        </row>
        <row r="4665">
          <cell r="A4665" t="str">
            <v>20310039</v>
          </cell>
          <cell r="B4665" t="str">
            <v>Open</v>
          </cell>
          <cell r="C4665" t="str">
            <v>INT PAY-500M NOTE 6.75% '11</v>
          </cell>
        </row>
        <row r="4666">
          <cell r="A4666" t="str">
            <v>2031003X</v>
          </cell>
          <cell r="B4666" t="str">
            <v>Closed</v>
          </cell>
          <cell r="C4666" t="str">
            <v>INTEREST PAY-200M NOTE-DO NOT USE</v>
          </cell>
        </row>
        <row r="4667">
          <cell r="A4667" t="str">
            <v>20310040</v>
          </cell>
          <cell r="B4667" t="str">
            <v>Closed</v>
          </cell>
          <cell r="C4667" t="str">
            <v>INT PAY-A/R SOLD TO PUBLIC</v>
          </cell>
        </row>
        <row r="4668">
          <cell r="A4668" t="str">
            <v>20310041</v>
          </cell>
          <cell r="B4668" t="str">
            <v>Open</v>
          </cell>
          <cell r="C4668" t="str">
            <v>INT PAY-400M NOTE 6.3% '12</v>
          </cell>
        </row>
        <row r="4669">
          <cell r="A4669" t="str">
            <v>20310042</v>
          </cell>
          <cell r="B4669" t="str">
            <v>Closed</v>
          </cell>
          <cell r="C4669" t="str">
            <v>INT PAY-SECOND MTG BONDS 6%</v>
          </cell>
        </row>
        <row r="4670">
          <cell r="A4670" t="str">
            <v>20310045</v>
          </cell>
          <cell r="B4670" t="str">
            <v>Closed</v>
          </cell>
          <cell r="C4670" t="str">
            <v>INT PAY-BONDS</v>
          </cell>
        </row>
        <row r="4671">
          <cell r="A4671" t="str">
            <v>2031004X</v>
          </cell>
          <cell r="B4671" t="str">
            <v>Closed</v>
          </cell>
          <cell r="C4671" t="str">
            <v>INTEREST PAY-100M NOTE-DO NOT USE</v>
          </cell>
        </row>
        <row r="4672">
          <cell r="A4672" t="str">
            <v>20310050</v>
          </cell>
          <cell r="B4672" t="str">
            <v>Open</v>
          </cell>
          <cell r="C4672" t="str">
            <v>INT PAY-CAPITALZIED LEASES</v>
          </cell>
        </row>
        <row r="4673">
          <cell r="A4673" t="str">
            <v>20310055</v>
          </cell>
          <cell r="B4673" t="str">
            <v>Open</v>
          </cell>
          <cell r="C4673" t="str">
            <v>INT PAY-COND SALE AGREEMNTS</v>
          </cell>
        </row>
        <row r="4674">
          <cell r="A4674" t="str">
            <v>2031005X</v>
          </cell>
          <cell r="B4674" t="str">
            <v>Closed</v>
          </cell>
          <cell r="C4674" t="str">
            <v>INTEREST PAY-200M NOTE-DO NOT USE</v>
          </cell>
        </row>
        <row r="4675">
          <cell r="A4675" t="str">
            <v>20310060</v>
          </cell>
          <cell r="B4675" t="str">
            <v>Open</v>
          </cell>
          <cell r="C4675" t="str">
            <v>INT PAY-EQUIP TRUST</v>
          </cell>
        </row>
        <row r="4676">
          <cell r="A4676" t="str">
            <v>20310064</v>
          </cell>
          <cell r="B4676" t="str">
            <v>Closed</v>
          </cell>
          <cell r="C4676" t="str">
            <v>INT PAY-FIRST MTG BONDS-5%</v>
          </cell>
        </row>
        <row r="4677">
          <cell r="A4677" t="str">
            <v>20310065</v>
          </cell>
          <cell r="B4677" t="str">
            <v>Open</v>
          </cell>
          <cell r="C4677" t="str">
            <v>INT PAY-FIXED RATE NOTES</v>
          </cell>
        </row>
        <row r="4678">
          <cell r="A4678" t="str">
            <v>2031006X</v>
          </cell>
          <cell r="B4678" t="str">
            <v>Closed</v>
          </cell>
          <cell r="C4678" t="str">
            <v>MORTGAGE BONDS (USE 20130060)</v>
          </cell>
        </row>
        <row r="4679">
          <cell r="A4679" t="str">
            <v>20310070</v>
          </cell>
          <cell r="B4679" t="str">
            <v>Closed</v>
          </cell>
          <cell r="C4679" t="str">
            <v>INT PAY-MORTGAGE BONDS</v>
          </cell>
        </row>
        <row r="4680">
          <cell r="A4680" t="str">
            <v>20310073</v>
          </cell>
          <cell r="B4680" t="str">
            <v>Closed</v>
          </cell>
          <cell r="C4680" t="str">
            <v>INT PAY-NOMURA</v>
          </cell>
        </row>
        <row r="4681">
          <cell r="A4681" t="str">
            <v>20310075</v>
          </cell>
          <cell r="B4681" t="str">
            <v>Closed</v>
          </cell>
          <cell r="C4681" t="str">
            <v>DISABLED</v>
          </cell>
        </row>
        <row r="4682">
          <cell r="A4682" t="str">
            <v>2031007X</v>
          </cell>
          <cell r="B4682" t="str">
            <v>Closed</v>
          </cell>
          <cell r="C4682" t="str">
            <v>MATURED INT B01 CONM-B SCL (USE 20130060)</v>
          </cell>
        </row>
        <row r="4683">
          <cell r="A4683" t="str">
            <v>20310080</v>
          </cell>
          <cell r="B4683" t="str">
            <v>Open</v>
          </cell>
          <cell r="C4683" t="str">
            <v>INT PAY-NOTES</v>
          </cell>
        </row>
        <row r="4684">
          <cell r="A4684" t="str">
            <v>20310085</v>
          </cell>
          <cell r="B4684" t="str">
            <v>Open</v>
          </cell>
          <cell r="C4684" t="str">
            <v>INT PAY-OTHER</v>
          </cell>
        </row>
        <row r="4685">
          <cell r="A4685" t="str">
            <v>20310087</v>
          </cell>
          <cell r="B4685" t="str">
            <v>Open</v>
          </cell>
          <cell r="C4685" t="str">
            <v>INT PAY-STATE FARM INS</v>
          </cell>
        </row>
        <row r="4686">
          <cell r="A4686" t="str">
            <v>2031008X</v>
          </cell>
          <cell r="B4686" t="str">
            <v>Closed</v>
          </cell>
          <cell r="C4686" t="str">
            <v>MATURED INT B11 CONM-C SCL (USE 20130060)</v>
          </cell>
        </row>
        <row r="4687">
          <cell r="A4687" t="str">
            <v>20310090</v>
          </cell>
          <cell r="B4687" t="str">
            <v>Open</v>
          </cell>
          <cell r="C4687" t="str">
            <v>INT PAY-UNSECURED BONDS</v>
          </cell>
        </row>
        <row r="4688">
          <cell r="A4688" t="str">
            <v>20310095</v>
          </cell>
          <cell r="B4688" t="str">
            <v>Open</v>
          </cell>
          <cell r="C4688" t="str">
            <v>INT PAY-LINE OF CREDIT</v>
          </cell>
        </row>
        <row r="4689">
          <cell r="A4689" t="str">
            <v>2031009X</v>
          </cell>
          <cell r="B4689" t="str">
            <v>Closed</v>
          </cell>
          <cell r="C4689" t="str">
            <v>MATURED INT B01 SER-F LNC (USE 20130060)</v>
          </cell>
        </row>
        <row r="4690">
          <cell r="A4690" t="str">
            <v>2031010X</v>
          </cell>
          <cell r="B4690" t="str">
            <v>Closed</v>
          </cell>
          <cell r="C4690" t="str">
            <v>MATURED INT B01 SER-G LNC (USE 20130060)</v>
          </cell>
        </row>
        <row r="4691">
          <cell r="A4691" t="str">
            <v>2031011X</v>
          </cell>
          <cell r="B4691" t="str">
            <v>Closed</v>
          </cell>
          <cell r="C4691" t="str">
            <v>MATURED INT B11 AKNMTG LNC (USE 20130060)</v>
          </cell>
        </row>
        <row r="4692">
          <cell r="A4692" t="str">
            <v>2031012X</v>
          </cell>
          <cell r="B4692" t="str">
            <v>Closed</v>
          </cell>
          <cell r="C4692" t="str">
            <v>MATURED INT B11 HV 1ST COR (USE 20130060)</v>
          </cell>
        </row>
        <row r="4693">
          <cell r="A4693" t="str">
            <v>2031013X</v>
          </cell>
          <cell r="B4693" t="str">
            <v>Closed</v>
          </cell>
          <cell r="C4693" t="str">
            <v>MATURED INT B01 CONM-C BOR (USE 20130060)</v>
          </cell>
        </row>
        <row r="4694">
          <cell r="A4694" t="str">
            <v>2031014X</v>
          </cell>
          <cell r="B4694" t="str">
            <v>Closed</v>
          </cell>
          <cell r="C4694" t="str">
            <v>MATURED INT B01 CONM-G BOR (USE 20130060)</v>
          </cell>
        </row>
        <row r="4695">
          <cell r="A4695" t="str">
            <v>2031015X</v>
          </cell>
          <cell r="B4695" t="str">
            <v>Closed</v>
          </cell>
          <cell r="C4695" t="str">
            <v>MATURED INT B11 CT&amp;VMB BOR (USE 20130060)</v>
          </cell>
        </row>
        <row r="4696">
          <cell r="A4696" t="str">
            <v>2031016X</v>
          </cell>
          <cell r="B4696" t="str">
            <v>Closed</v>
          </cell>
          <cell r="C4696" t="str">
            <v>COLLATERAL TRUST BONDS (USE 20130060)</v>
          </cell>
        </row>
        <row r="4697">
          <cell r="A4697" t="str">
            <v>2031017X</v>
          </cell>
          <cell r="B4697" t="str">
            <v>Closed</v>
          </cell>
          <cell r="C4697" t="str">
            <v>UNSECURED BONDS (USE 20130060)</v>
          </cell>
        </row>
        <row r="4698">
          <cell r="A4698" t="str">
            <v>2031018X</v>
          </cell>
          <cell r="B4698" t="str">
            <v>Closed</v>
          </cell>
          <cell r="C4698" t="str">
            <v>EQUIPMENT TRUST (USE 20130060)</v>
          </cell>
        </row>
        <row r="4699">
          <cell r="A4699" t="str">
            <v>2031019X</v>
          </cell>
          <cell r="B4699" t="str">
            <v>Closed</v>
          </cell>
          <cell r="C4699" t="str">
            <v>MATURED INT TR1 NO 12  SCL (USE 20130060)</v>
          </cell>
        </row>
        <row r="4700">
          <cell r="A4700" t="str">
            <v>2031020X</v>
          </cell>
          <cell r="B4700" t="str">
            <v>Closed</v>
          </cell>
          <cell r="C4700" t="str">
            <v>MATURED INT TR1 NO 13  SCL (USE 20130060)</v>
          </cell>
        </row>
        <row r="4701">
          <cell r="A4701" t="str">
            <v>2031021X</v>
          </cell>
          <cell r="B4701" t="str">
            <v>Closed</v>
          </cell>
          <cell r="C4701" t="str">
            <v>MATURED INT TR1 NO 15  SCL (USE 20130060)</v>
          </cell>
        </row>
        <row r="4702">
          <cell r="A4702" t="str">
            <v>2031022X</v>
          </cell>
          <cell r="B4702" t="str">
            <v>Closed</v>
          </cell>
          <cell r="C4702" t="str">
            <v>MATURED INT TR1 NO 12  LNC (USE 20130060)</v>
          </cell>
        </row>
        <row r="4703">
          <cell r="A4703" t="str">
            <v>2031023X</v>
          </cell>
          <cell r="B4703" t="str">
            <v>Closed</v>
          </cell>
          <cell r="C4703" t="str">
            <v>MATURED INT TR1 NO 13  LNC (USE 20130060)</v>
          </cell>
        </row>
        <row r="4704">
          <cell r="A4704" t="str">
            <v>2031024X</v>
          </cell>
          <cell r="B4704" t="str">
            <v>Closed</v>
          </cell>
          <cell r="C4704" t="str">
            <v>MATURED INT TR1 021583 SBD (USE 20130060)</v>
          </cell>
        </row>
        <row r="4705">
          <cell r="A4705" t="str">
            <v>2031025X</v>
          </cell>
          <cell r="B4705" t="str">
            <v>Closed</v>
          </cell>
          <cell r="C4705" t="str">
            <v>MATURED INT TRI 031584 SBD N (USE 20130060)</v>
          </cell>
        </row>
        <row r="4706">
          <cell r="A4706" t="str">
            <v>2031026X</v>
          </cell>
          <cell r="B4706" t="str">
            <v>Closed</v>
          </cell>
          <cell r="C4706" t="str">
            <v>MATURED INT TRI 030185 SBD N (USE 20130060)</v>
          </cell>
        </row>
        <row r="4707">
          <cell r="A4707" t="str">
            <v>2031027X</v>
          </cell>
          <cell r="B4707" t="str">
            <v>Closed</v>
          </cell>
          <cell r="C4707" t="str">
            <v>MATURED INT TRI 040185 SBD N (USE 20130060)</v>
          </cell>
        </row>
        <row r="4708">
          <cell r="A4708" t="str">
            <v>2031028X</v>
          </cell>
          <cell r="B4708" t="str">
            <v>Closed</v>
          </cell>
          <cell r="C4708" t="str">
            <v>MATURED INT TRI 051585 SBD N (USE 20130060)</v>
          </cell>
        </row>
        <row r="4709">
          <cell r="A4709" t="str">
            <v>2031029X</v>
          </cell>
          <cell r="B4709" t="str">
            <v>Closed</v>
          </cell>
          <cell r="C4709" t="str">
            <v>MATURED INT TRI 110185 SBD N (USE 20130060)</v>
          </cell>
        </row>
        <row r="4710">
          <cell r="A4710" t="str">
            <v>2031030X</v>
          </cell>
          <cell r="B4710" t="str">
            <v>Closed</v>
          </cell>
          <cell r="C4710" t="str">
            <v>MATURED INT TR1 NO 16D SCL (USE 20130060)</v>
          </cell>
        </row>
        <row r="4711">
          <cell r="A4711" t="str">
            <v>2031031X</v>
          </cell>
          <cell r="B4711" t="str">
            <v>Closed</v>
          </cell>
          <cell r="C4711" t="str">
            <v>MATURED INT TR1 NO 16D SCL (USE 20130060)</v>
          </cell>
        </row>
        <row r="4712">
          <cell r="A4712" t="str">
            <v>2031032X</v>
          </cell>
          <cell r="B4712" t="str">
            <v>Closed</v>
          </cell>
          <cell r="C4712" t="str">
            <v>MATURED INT TR1 NO 16H SCL (USE 20130060)</v>
          </cell>
        </row>
        <row r="4713">
          <cell r="A4713" t="str">
            <v>2031033X</v>
          </cell>
          <cell r="B4713" t="str">
            <v>Closed</v>
          </cell>
          <cell r="C4713" t="str">
            <v>MATURED INT TR1 NO 16H SCL (USE 20130060)</v>
          </cell>
        </row>
        <row r="4714">
          <cell r="A4714" t="str">
            <v>2031034X</v>
          </cell>
          <cell r="B4714" t="str">
            <v>Closed</v>
          </cell>
          <cell r="C4714" t="str">
            <v>MATURED INT TR1 SER-J  CRR (USE 20130060)</v>
          </cell>
        </row>
        <row r="4715">
          <cell r="A4715" t="str">
            <v>2031035X</v>
          </cell>
          <cell r="B4715" t="str">
            <v>Closed</v>
          </cell>
          <cell r="C4715" t="str">
            <v>MATURED INT TR1 SER-J  CRR (USE 20130060)</v>
          </cell>
        </row>
        <row r="4716">
          <cell r="A4716" t="str">
            <v>2031036X</v>
          </cell>
          <cell r="B4716" t="str">
            <v>Closed</v>
          </cell>
          <cell r="C4716" t="str">
            <v>MATURED INT TR1 NO 10  LNC (USE 20130060)</v>
          </cell>
        </row>
        <row r="4717">
          <cell r="A4717" t="str">
            <v>2031037X</v>
          </cell>
          <cell r="B4717" t="str">
            <v>Closed</v>
          </cell>
          <cell r="C4717" t="str">
            <v>MATURED INT TR1 NO 10  LNC (USE 20130060)</v>
          </cell>
        </row>
        <row r="4718">
          <cell r="A4718" t="str">
            <v>2031038X</v>
          </cell>
          <cell r="B4718" t="str">
            <v>Closed</v>
          </cell>
          <cell r="C4718" t="str">
            <v>MATURED INT TR1 NO 11  LNC (USE 20130060)</v>
          </cell>
        </row>
        <row r="4719">
          <cell r="A4719" t="str">
            <v>2031039X</v>
          </cell>
          <cell r="B4719" t="str">
            <v>Closed</v>
          </cell>
          <cell r="C4719" t="str">
            <v>MATURED INT TR1 NO 11  LNC (USE 20130060)</v>
          </cell>
        </row>
        <row r="4720">
          <cell r="A4720" t="str">
            <v>2031040X</v>
          </cell>
          <cell r="B4720" t="str">
            <v>Closed</v>
          </cell>
          <cell r="C4720" t="str">
            <v>MATURED INT TR1 NO 14G LNC (USE 20130060)</v>
          </cell>
        </row>
        <row r="4721">
          <cell r="A4721" t="str">
            <v>2031041X</v>
          </cell>
          <cell r="B4721" t="str">
            <v>Closed</v>
          </cell>
          <cell r="C4721" t="str">
            <v>MATURED INT TR1 NO 14G LNC (USE 20130060)</v>
          </cell>
        </row>
        <row r="4722">
          <cell r="A4722" t="str">
            <v>2031042X</v>
          </cell>
          <cell r="B4722" t="str">
            <v>Closed</v>
          </cell>
          <cell r="C4722" t="str">
            <v>MATURED INT TRI 11-15-84 SBD (USE 20130060)</v>
          </cell>
        </row>
        <row r="4723">
          <cell r="A4723" t="str">
            <v>2031043X</v>
          </cell>
          <cell r="B4723" t="str">
            <v>Closed</v>
          </cell>
          <cell r="C4723" t="str">
            <v>MATURED INT TRI 11-15-84 SBD (USE 20130060)</v>
          </cell>
        </row>
        <row r="4724">
          <cell r="A4724" t="str">
            <v>2031044X</v>
          </cell>
          <cell r="B4724" t="str">
            <v>Closed</v>
          </cell>
          <cell r="C4724" t="str">
            <v>MATURED INT TR2 NO 14 SCL (USE 20130060)</v>
          </cell>
        </row>
        <row r="4725">
          <cell r="A4725" t="str">
            <v>2031045X</v>
          </cell>
          <cell r="B4725" t="str">
            <v>Closed</v>
          </cell>
          <cell r="C4725" t="str">
            <v>MATURED INT TR2 NO 14 SCL (USE 20130060)</v>
          </cell>
        </row>
        <row r="4726">
          <cell r="A4726" t="str">
            <v>2031046X</v>
          </cell>
          <cell r="B4726" t="str">
            <v>Closed</v>
          </cell>
          <cell r="C4726" t="str">
            <v>MATURED INT TR1 NO  7  06/01 (USE 20130060)</v>
          </cell>
        </row>
        <row r="4727">
          <cell r="A4727" t="str">
            <v>2031047X</v>
          </cell>
          <cell r="B4727" t="str">
            <v>Closed</v>
          </cell>
          <cell r="C4727" t="str">
            <v>MATURED INT TR1 NO  8  07/15 (USE 20130060)</v>
          </cell>
        </row>
        <row r="4728">
          <cell r="A4728" t="str">
            <v>2031048X</v>
          </cell>
          <cell r="B4728" t="str">
            <v>Closed</v>
          </cell>
          <cell r="C4728" t="str">
            <v>MATURED INT TR1 NO  9 05/15/ (USE 20130060)</v>
          </cell>
        </row>
        <row r="4729">
          <cell r="A4729" t="str">
            <v>2031049X</v>
          </cell>
          <cell r="B4729" t="str">
            <v>Closed</v>
          </cell>
          <cell r="C4729" t="str">
            <v>MATURED INT TR1 NO  2  3/15/ (USE 20130060)</v>
          </cell>
        </row>
        <row r="4730">
          <cell r="A4730" t="str">
            <v>2031050X</v>
          </cell>
          <cell r="B4730" t="str">
            <v>Closed</v>
          </cell>
          <cell r="C4730" t="str">
            <v>MATURED INT TR1 NO  3 05/15/ (USE 20130060)</v>
          </cell>
        </row>
        <row r="4731">
          <cell r="A4731" t="str">
            <v>2031051X</v>
          </cell>
          <cell r="B4731" t="str">
            <v>Closed</v>
          </cell>
          <cell r="C4731" t="str">
            <v>MATURED INT TR1 NO 6A  3/01/ (USE 20130060)</v>
          </cell>
        </row>
        <row r="4732">
          <cell r="A4732" t="str">
            <v>2031052X</v>
          </cell>
          <cell r="B4732" t="str">
            <v>Closed</v>
          </cell>
          <cell r="C4732" t="str">
            <v>MATURED INT TR1 NO 6B  3/01/ (USE 20130060)</v>
          </cell>
        </row>
        <row r="4733">
          <cell r="A4733" t="str">
            <v>2031053X</v>
          </cell>
          <cell r="B4733" t="str">
            <v>Closed</v>
          </cell>
          <cell r="C4733" t="str">
            <v>MATURED INT TR1 NO 7   2/01/ (USE 20130060)</v>
          </cell>
        </row>
        <row r="4734">
          <cell r="A4734" t="str">
            <v>2031054X</v>
          </cell>
          <cell r="B4734" t="str">
            <v>Closed</v>
          </cell>
          <cell r="C4734" t="str">
            <v>MATURED INT TR1 NO 8   3/01/ (USE 20130060)</v>
          </cell>
        </row>
        <row r="4735">
          <cell r="A4735" t="str">
            <v>2031055X</v>
          </cell>
          <cell r="B4735" t="str">
            <v>Closed</v>
          </cell>
          <cell r="C4735" t="str">
            <v>MATURED INT TR1 NO 9A  3/01/ (USE 20130060)</v>
          </cell>
        </row>
        <row r="4736">
          <cell r="A4736" t="str">
            <v>2031056X</v>
          </cell>
          <cell r="B4736" t="str">
            <v>Closed</v>
          </cell>
          <cell r="C4736" t="str">
            <v>MATURED INT TR1 NO 9B  3/01/ (USE 20130060)</v>
          </cell>
        </row>
        <row r="4737">
          <cell r="A4737" t="str">
            <v>2031057X</v>
          </cell>
          <cell r="B4737" t="str">
            <v>Closed</v>
          </cell>
          <cell r="C4737" t="str">
            <v>MATURED INT TR1 NO 10A 11/15 (USE 20130060)</v>
          </cell>
        </row>
        <row r="4738">
          <cell r="A4738" t="str">
            <v>2031058X</v>
          </cell>
          <cell r="B4738" t="str">
            <v>Closed</v>
          </cell>
          <cell r="C4738" t="str">
            <v>MATURED INT TR1 NO 10B 11/15 (USE 20130060)</v>
          </cell>
        </row>
        <row r="4739">
          <cell r="A4739" t="str">
            <v>2031059X</v>
          </cell>
          <cell r="B4739" t="str">
            <v>Closed</v>
          </cell>
          <cell r="C4739" t="str">
            <v>MATURED INT TR1 NO 10C 11/15 (USE 20130060)</v>
          </cell>
        </row>
        <row r="4740">
          <cell r="A4740" t="str">
            <v>2031060X</v>
          </cell>
          <cell r="B4740" t="str">
            <v>Closed</v>
          </cell>
          <cell r="C4740" t="str">
            <v>MATURED INT TR1 NO 11  11/15 (USE 20130060)</v>
          </cell>
        </row>
        <row r="4741">
          <cell r="A4741" t="str">
            <v>2031061X</v>
          </cell>
          <cell r="B4741" t="str">
            <v>Closed</v>
          </cell>
          <cell r="C4741" t="str">
            <v>MATURED INT TR1 NO 12  08/15 (USE 20130060)</v>
          </cell>
        </row>
        <row r="4742">
          <cell r="A4742" t="str">
            <v>2031062X</v>
          </cell>
          <cell r="B4742" t="str">
            <v>Closed</v>
          </cell>
          <cell r="C4742" t="str">
            <v>MATURED INT TR1 NO 13  11/15 (USE 20130060)</v>
          </cell>
        </row>
        <row r="4743">
          <cell r="A4743" t="str">
            <v>2031063X</v>
          </cell>
          <cell r="B4743" t="str">
            <v>Closed</v>
          </cell>
          <cell r="C4743" t="str">
            <v>MATURED INT ET OF 1992 SER-A (USE 20130060)</v>
          </cell>
        </row>
        <row r="4744">
          <cell r="A4744" t="str">
            <v>2031064X</v>
          </cell>
          <cell r="B4744" t="str">
            <v>Closed</v>
          </cell>
          <cell r="C4744" t="str">
            <v>MATURED INT - ET OF 1992 SER (USE 20130060)</v>
          </cell>
        </row>
        <row r="4745">
          <cell r="A4745" t="str">
            <v>2031065X</v>
          </cell>
          <cell r="B4745" t="str">
            <v>Closed</v>
          </cell>
          <cell r="C4745" t="str">
            <v>MATURED INT-ET OF 1992-SERIE (USE 20130060)</v>
          </cell>
        </row>
        <row r="4746">
          <cell r="A4746" t="str">
            <v>2031066X</v>
          </cell>
          <cell r="B4746" t="str">
            <v>Closed</v>
          </cell>
          <cell r="C4746" t="str">
            <v>MATURED INT-ET OF 1993-SERIE (USE 20130060)</v>
          </cell>
        </row>
        <row r="4747">
          <cell r="A4747" t="str">
            <v>2031067X</v>
          </cell>
          <cell r="B4747" t="str">
            <v>Closed</v>
          </cell>
          <cell r="C4747" t="str">
            <v>MATURED INT-ET OF 1994-SER-A (USE 20130060)</v>
          </cell>
        </row>
        <row r="4748">
          <cell r="A4748" t="str">
            <v>2031068X</v>
          </cell>
          <cell r="B4748" t="str">
            <v>Closed</v>
          </cell>
          <cell r="C4748" t="str">
            <v>MATURED INT-ET OF 1995-SER-A (USE 20130060)</v>
          </cell>
        </row>
        <row r="4749">
          <cell r="A4749" t="str">
            <v>2031069X</v>
          </cell>
          <cell r="B4749" t="str">
            <v>Closed</v>
          </cell>
          <cell r="C4749" t="str">
            <v>MATURED INT-ET OF 1995-SER-B (USE 20130060)</v>
          </cell>
        </row>
        <row r="4750">
          <cell r="A4750" t="str">
            <v>2031070X</v>
          </cell>
          <cell r="B4750" t="str">
            <v>Closed</v>
          </cell>
          <cell r="C4750" t="str">
            <v>MATURED INT-ET OF 1996-SER-A (USE 20130060)</v>
          </cell>
        </row>
        <row r="4751">
          <cell r="A4751" t="str">
            <v>2031071X</v>
          </cell>
          <cell r="B4751" t="str">
            <v>Closed</v>
          </cell>
          <cell r="C4751" t="str">
            <v>MATURED INT-ET OF 10/31/91 (USE 20130060)</v>
          </cell>
        </row>
        <row r="4752">
          <cell r="A4752" t="str">
            <v>2031072X</v>
          </cell>
          <cell r="B4752" t="str">
            <v>Closed</v>
          </cell>
          <cell r="C4752" t="str">
            <v>MATURED INT-ET OF 1989-SER-A (USE 20130060)</v>
          </cell>
        </row>
        <row r="4753">
          <cell r="A4753" t="str">
            <v>2031073X</v>
          </cell>
          <cell r="B4753" t="str">
            <v>Closed</v>
          </cell>
          <cell r="C4753" t="str">
            <v>MATURED INT-ET OF 1996-SER-B (USE 20130060)</v>
          </cell>
        </row>
        <row r="4754">
          <cell r="A4754" t="str">
            <v>2031075X</v>
          </cell>
          <cell r="B4754" t="str">
            <v>Closed</v>
          </cell>
          <cell r="C4754" t="str">
            <v>USE 20310085 OTHER</v>
          </cell>
        </row>
        <row r="4755">
          <cell r="A4755" t="str">
            <v>2031076X</v>
          </cell>
          <cell r="B4755" t="str">
            <v>Closed</v>
          </cell>
          <cell r="C4755" t="str">
            <v>MATURED INT B03 MONDEB LNC (USE 20130060)</v>
          </cell>
        </row>
        <row r="4756">
          <cell r="A4756" t="str">
            <v>2031085X</v>
          </cell>
          <cell r="B4756" t="str">
            <v>Closed</v>
          </cell>
          <cell r="C4756" t="str">
            <v>INT PAYABLE (USE 20310085)</v>
          </cell>
        </row>
        <row r="4757">
          <cell r="A4757" t="str">
            <v>20320010</v>
          </cell>
          <cell r="B4757" t="str">
            <v>Closed</v>
          </cell>
          <cell r="C4757" t="str">
            <v>INT PAY-AFFIL-BUSINESS MGMT</v>
          </cell>
        </row>
        <row r="4758">
          <cell r="A4758" t="str">
            <v>20320012</v>
          </cell>
          <cell r="B4758" t="str">
            <v>Open</v>
          </cell>
          <cell r="C4758" t="str">
            <v>INT PAY-AFFIL-CBRZ</v>
          </cell>
        </row>
        <row r="4759">
          <cell r="A4759" t="str">
            <v>20320015</v>
          </cell>
          <cell r="B4759" t="str">
            <v>Open</v>
          </cell>
          <cell r="C4759" t="str">
            <v>INT PAY-AFFIL-CBUS</v>
          </cell>
        </row>
        <row r="4760">
          <cell r="A4760" t="str">
            <v>20320018</v>
          </cell>
          <cell r="B4760" t="str">
            <v>Open</v>
          </cell>
          <cell r="C4760" t="str">
            <v>INT PAY-AFFIL-CIBL</v>
          </cell>
        </row>
        <row r="4761">
          <cell r="A4761" t="str">
            <v>2032001X</v>
          </cell>
          <cell r="B4761" t="str">
            <v>Closed</v>
          </cell>
          <cell r="C4761" t="str">
            <v>CSX - INTEREST ON POOLED CAS-DO NOT USE</v>
          </cell>
        </row>
        <row r="4762">
          <cell r="A4762" t="str">
            <v>20320020</v>
          </cell>
          <cell r="B4762" t="str">
            <v>Closed</v>
          </cell>
          <cell r="C4762" t="str">
            <v>INT PAY-AFFIL-CORP</v>
          </cell>
        </row>
        <row r="4763">
          <cell r="A4763" t="str">
            <v>2032002X</v>
          </cell>
          <cell r="B4763" t="str">
            <v>Closed</v>
          </cell>
          <cell r="C4763" t="str">
            <v>INT PAY CSX NOTE 2  (USE 20320020)</v>
          </cell>
        </row>
        <row r="4764">
          <cell r="A4764" t="str">
            <v>20320030</v>
          </cell>
          <cell r="B4764" t="str">
            <v>Closed</v>
          </cell>
          <cell r="C4764" t="str">
            <v>DISABLED</v>
          </cell>
        </row>
        <row r="4765">
          <cell r="A4765" t="str">
            <v>20350010</v>
          </cell>
          <cell r="B4765" t="str">
            <v>Closed</v>
          </cell>
          <cell r="C4765" t="str">
            <v>INT PAY-SLND-AMRO 2</v>
          </cell>
        </row>
        <row r="4766">
          <cell r="A4766" t="str">
            <v>20350020</v>
          </cell>
          <cell r="B4766" t="str">
            <v>Closed</v>
          </cell>
          <cell r="C4766" t="str">
            <v>INT PAY-SLND-AMRO 3</v>
          </cell>
        </row>
        <row r="4767">
          <cell r="A4767" t="str">
            <v>20350030</v>
          </cell>
          <cell r="B4767" t="str">
            <v>Closed</v>
          </cell>
          <cell r="C4767" t="str">
            <v>INT PAY-AFFIL-SLND-AMRO 4</v>
          </cell>
        </row>
        <row r="4768">
          <cell r="A4768" t="str">
            <v>20350040</v>
          </cell>
          <cell r="B4768" t="str">
            <v>Closed</v>
          </cell>
          <cell r="C4768" t="str">
            <v>INT PAY-AFFIL-SLND-AMRO 5</v>
          </cell>
        </row>
        <row r="4769">
          <cell r="A4769" t="str">
            <v>20350050</v>
          </cell>
          <cell r="B4769" t="str">
            <v>Closed</v>
          </cell>
          <cell r="C4769" t="str">
            <v>INT PAY-AFFIL-SLND-AMRO 6</v>
          </cell>
        </row>
        <row r="4770">
          <cell r="A4770" t="str">
            <v>20410010</v>
          </cell>
          <cell r="B4770" t="str">
            <v>Closed</v>
          </cell>
          <cell r="C4770" t="str">
            <v>LBR PAY-ACCRD-ENG CERT PAY</v>
          </cell>
        </row>
        <row r="4771">
          <cell r="A4771" t="str">
            <v>20410015</v>
          </cell>
          <cell r="B4771" t="str">
            <v>Open</v>
          </cell>
          <cell r="C4771" t="str">
            <v>LBR PAY-ACCRD-EST UTU PROD LUMP SUM</v>
          </cell>
        </row>
        <row r="4772">
          <cell r="A4772" t="str">
            <v>20410020</v>
          </cell>
          <cell r="B4772" t="str">
            <v>Open</v>
          </cell>
          <cell r="C4772" t="str">
            <v>LBR PAY-ACCRD-EST WAGE INC</v>
          </cell>
        </row>
        <row r="4773">
          <cell r="A4773" t="str">
            <v>20410025</v>
          </cell>
          <cell r="B4773" t="str">
            <v>Closed</v>
          </cell>
          <cell r="C4773" t="str">
            <v>LBR PAY-ACCRD-LABOR PR PYMT 88</v>
          </cell>
        </row>
        <row r="4774">
          <cell r="A4774" t="str">
            <v>20410030</v>
          </cell>
          <cell r="B4774" t="str">
            <v>Closed</v>
          </cell>
          <cell r="C4774" t="str">
            <v>LBR PAY-ACCRD-MTNCE PRGM-88</v>
          </cell>
        </row>
        <row r="4775">
          <cell r="A4775" t="str">
            <v>20410035</v>
          </cell>
          <cell r="B4775" t="str">
            <v>Closed</v>
          </cell>
          <cell r="C4775" t="str">
            <v>LBR PAY-ACCRD-PRESQUE ISLE</v>
          </cell>
        </row>
        <row r="4776">
          <cell r="A4776" t="str">
            <v>20410036</v>
          </cell>
          <cell r="B4776" t="str">
            <v>Closed</v>
          </cell>
          <cell r="C4776" t="str">
            <v>LBR PAY-ACCRD-PRESQUE ISLE SUPV</v>
          </cell>
        </row>
        <row r="4777">
          <cell r="A4777" t="str">
            <v>2041003X</v>
          </cell>
          <cell r="B4777" t="str">
            <v>Closed</v>
          </cell>
          <cell r="C4777" t="str">
            <v>OTHER SEPARATION CHGS-1988 S-DO NOT USE</v>
          </cell>
        </row>
        <row r="4778">
          <cell r="A4778" t="str">
            <v>20410040</v>
          </cell>
          <cell r="B4778" t="str">
            <v>Open</v>
          </cell>
          <cell r="C4778" t="str">
            <v>LBR PAY-ACCRD-RRT-EST WAGE INC</v>
          </cell>
        </row>
        <row r="4779">
          <cell r="A4779" t="str">
            <v>20410045</v>
          </cell>
          <cell r="B4779" t="str">
            <v>Open</v>
          </cell>
          <cell r="C4779" t="str">
            <v>LBR PAY-ACCRD-SALARIES</v>
          </cell>
        </row>
        <row r="4780">
          <cell r="A4780" t="str">
            <v>2041004X</v>
          </cell>
          <cell r="B4780" t="str">
            <v>Closed</v>
          </cell>
          <cell r="C4780" t="str">
            <v>BALTIMORE TO JACKSONVILLE RE-DO NOT USE</v>
          </cell>
        </row>
        <row r="4781">
          <cell r="A4781" t="str">
            <v>20410050</v>
          </cell>
          <cell r="B4781" t="str">
            <v>Open</v>
          </cell>
          <cell r="C4781" t="str">
            <v>LBR PAY-ACCRD-SEP-EX PAY-88</v>
          </cell>
        </row>
        <row r="4782">
          <cell r="A4782" t="str">
            <v>20410055</v>
          </cell>
          <cell r="B4782" t="str">
            <v>Open</v>
          </cell>
          <cell r="C4782" t="str">
            <v>LBR PAY-ACCRD-SEP-PAY TAX-EX PAY-88</v>
          </cell>
        </row>
        <row r="4783">
          <cell r="A4783" t="str">
            <v>2041005X</v>
          </cell>
          <cell r="B4783" t="str">
            <v>Closed</v>
          </cell>
          <cell r="C4783" t="str">
            <v>1988 SPECIAL CHARGE - CUSTOM-DO NOT USE</v>
          </cell>
        </row>
        <row r="4784">
          <cell r="A4784" t="str">
            <v>20410060</v>
          </cell>
          <cell r="B4784" t="str">
            <v>Closed</v>
          </cell>
          <cell r="C4784" t="str">
            <v>LBR PAY-ACCRD-SPEC AGRMT TLD</v>
          </cell>
        </row>
        <row r="4785">
          <cell r="A4785" t="str">
            <v>2041006X</v>
          </cell>
          <cell r="B4785" t="str">
            <v>Closed</v>
          </cell>
          <cell r="C4785" t="str">
            <v>1988 SPECIAL CHARGE - PRESQU-DO NOT USE</v>
          </cell>
        </row>
        <row r="4786">
          <cell r="A4786" t="str">
            <v>2041007X</v>
          </cell>
          <cell r="B4786" t="str">
            <v>Closed</v>
          </cell>
          <cell r="C4786" t="str">
            <v>91-SPEC CHG-OTHER PROJ-OTHER-DO NOT USE</v>
          </cell>
        </row>
        <row r="4787">
          <cell r="A4787" t="str">
            <v>2041008X</v>
          </cell>
          <cell r="B4787" t="str">
            <v>Closed</v>
          </cell>
          <cell r="C4787" t="str">
            <v>91-SPEC CHG-OTHER PROJ-PENSI-DO NOT USE</v>
          </cell>
        </row>
        <row r="4788">
          <cell r="A4788" t="str">
            <v>2041009X</v>
          </cell>
          <cell r="B4788" t="str">
            <v>Closed</v>
          </cell>
          <cell r="C4788" t="str">
            <v>HEARING LOSS-1988 SPECIAL CH-DO NOT USE</v>
          </cell>
        </row>
        <row r="4789">
          <cell r="A4789" t="str">
            <v>2041010X</v>
          </cell>
          <cell r="B4789" t="str">
            <v>Closed</v>
          </cell>
          <cell r="C4789" t="str">
            <v>HEARING LOSS-1991 SPECIAL CH-DO NOT USE</v>
          </cell>
        </row>
        <row r="4790">
          <cell r="A4790" t="str">
            <v>2041011X</v>
          </cell>
          <cell r="B4790" t="str">
            <v>Closed</v>
          </cell>
          <cell r="C4790" t="str">
            <v>ANTI-TRUST-1988 SPECIAL CHAR-DO NOT USE</v>
          </cell>
        </row>
        <row r="4791">
          <cell r="A4791" t="str">
            <v>2041012X</v>
          </cell>
          <cell r="B4791" t="str">
            <v>Closed</v>
          </cell>
          <cell r="C4791" t="str">
            <v>91-SPECIAL CHG-ANTI T-DO NOT USE</v>
          </cell>
        </row>
        <row r="4792">
          <cell r="A4792" t="str">
            <v>2041013X</v>
          </cell>
          <cell r="B4792" t="str">
            <v>Closed</v>
          </cell>
          <cell r="C4792" t="str">
            <v>91-SPECIAL CHG-ENVIRO-DO NOT USE</v>
          </cell>
        </row>
        <row r="4793">
          <cell r="A4793" t="str">
            <v>2041014X</v>
          </cell>
          <cell r="B4793" t="str">
            <v>Closed</v>
          </cell>
          <cell r="C4793" t="str">
            <v>ENGINEERING, LIFE &amp; MEDICAL,-DO NOT USE</v>
          </cell>
        </row>
        <row r="4794">
          <cell r="A4794" t="str">
            <v>2041015X</v>
          </cell>
          <cell r="B4794" t="str">
            <v>Closed</v>
          </cell>
          <cell r="C4794" t="str">
            <v>ENGINEERING, SUPPLEMENTAL SI-DO NOT USE</v>
          </cell>
        </row>
        <row r="4795">
          <cell r="A4795" t="str">
            <v>2041016X</v>
          </cell>
          <cell r="B4795" t="str">
            <v>Closed</v>
          </cell>
          <cell r="C4795" t="str">
            <v>ENGINEERING, RURT, FRINGES,-DO NOT USE</v>
          </cell>
        </row>
        <row r="4796">
          <cell r="A4796" t="str">
            <v>2041017X</v>
          </cell>
          <cell r="B4796" t="str">
            <v>Closed</v>
          </cell>
          <cell r="C4796" t="str">
            <v>ENGINEERING, RUIA, FRINGES,-DO NOT USE</v>
          </cell>
        </row>
        <row r="4797">
          <cell r="A4797" t="str">
            <v>2041018X</v>
          </cell>
          <cell r="B4797" t="str">
            <v>Closed</v>
          </cell>
          <cell r="C4797" t="str">
            <v>ENGINEERING, RR RETIREMENT S-DO NOT USE</v>
          </cell>
        </row>
        <row r="4798">
          <cell r="A4798" t="str">
            <v>2041019X</v>
          </cell>
          <cell r="B4798" t="str">
            <v>Closed</v>
          </cell>
          <cell r="C4798" t="str">
            <v>LOCOMOTIVE, LIFE &amp; MEDICAL,F-DO NOT USE</v>
          </cell>
        </row>
        <row r="4799">
          <cell r="A4799" t="str">
            <v>2041020X</v>
          </cell>
          <cell r="B4799" t="str">
            <v>Closed</v>
          </cell>
          <cell r="C4799" t="str">
            <v>LOCOMOTIVE, SUPPLEMENTAL SIC-DO NOT USE</v>
          </cell>
        </row>
        <row r="4800">
          <cell r="A4800" t="str">
            <v>2041021X</v>
          </cell>
          <cell r="B4800" t="str">
            <v>Closed</v>
          </cell>
          <cell r="C4800" t="str">
            <v>LOCOMOTIVE, RURT, FRINGES, H-DO NOT USE</v>
          </cell>
        </row>
        <row r="4801">
          <cell r="A4801" t="str">
            <v>2041022X</v>
          </cell>
          <cell r="B4801" t="str">
            <v>Closed</v>
          </cell>
          <cell r="C4801" t="str">
            <v>LOCOMOTIVE, RUIA, FRINGES, H-DO NOT USE</v>
          </cell>
        </row>
        <row r="4802">
          <cell r="A4802" t="str">
            <v>2041023X</v>
          </cell>
          <cell r="B4802" t="str">
            <v>Closed</v>
          </cell>
          <cell r="C4802" t="str">
            <v>LOCOMOTIVE, RR RETIREMENT SU-DO NOT USE</v>
          </cell>
        </row>
        <row r="4803">
          <cell r="A4803" t="str">
            <v>2041024X</v>
          </cell>
          <cell r="B4803" t="str">
            <v>Closed</v>
          </cell>
          <cell r="C4803" t="str">
            <v>CAR OPERATIONS,LIFE &amp; MEDICA-DO NOT USE</v>
          </cell>
        </row>
        <row r="4804">
          <cell r="A4804" t="str">
            <v>2041025X</v>
          </cell>
          <cell r="B4804" t="str">
            <v>Closed</v>
          </cell>
          <cell r="C4804" t="str">
            <v>CAR OPERATIONS, SUPPLEMENTAL-DO NOT USE</v>
          </cell>
        </row>
        <row r="4805">
          <cell r="A4805" t="str">
            <v>2041026X</v>
          </cell>
          <cell r="B4805" t="str">
            <v>Closed</v>
          </cell>
          <cell r="C4805" t="str">
            <v>CAR OPERATIONS, RURT, FRINGE-DO NOT USE</v>
          </cell>
        </row>
        <row r="4806">
          <cell r="A4806" t="str">
            <v>2041027X</v>
          </cell>
          <cell r="B4806" t="str">
            <v>Closed</v>
          </cell>
          <cell r="C4806" t="str">
            <v>CAR OPERATIONS, RUIA, FRINGE-DO NOT USE</v>
          </cell>
        </row>
        <row r="4807">
          <cell r="A4807" t="str">
            <v>2041028X</v>
          </cell>
          <cell r="B4807" t="str">
            <v>Closed</v>
          </cell>
          <cell r="C4807" t="str">
            <v>CAR OPERATIONS, RR RETIREMEN-DO NOT USE</v>
          </cell>
        </row>
        <row r="4808">
          <cell r="A4808" t="str">
            <v>2041029X</v>
          </cell>
          <cell r="B4808" t="str">
            <v>Closed</v>
          </cell>
          <cell r="C4808" t="str">
            <v>CAR HIRE, LIFE &amp; MEDICAL,FRI-DO NOT USE</v>
          </cell>
        </row>
        <row r="4809">
          <cell r="A4809" t="str">
            <v>2041030X</v>
          </cell>
          <cell r="B4809" t="str">
            <v>Closed</v>
          </cell>
          <cell r="C4809" t="str">
            <v>CAR HIRE, SUPPLEMENTAL SICKN-DO NOT USE</v>
          </cell>
        </row>
        <row r="4810">
          <cell r="A4810" t="str">
            <v>2041031X</v>
          </cell>
          <cell r="B4810" t="str">
            <v>Closed</v>
          </cell>
          <cell r="C4810" t="str">
            <v>CAR HIRE, RURT, FRINGES, H&amp;W-DO NOT USE</v>
          </cell>
        </row>
        <row r="4811">
          <cell r="A4811" t="str">
            <v>2041032X</v>
          </cell>
          <cell r="B4811" t="str">
            <v>Closed</v>
          </cell>
          <cell r="C4811" t="str">
            <v>CAR HIRE, RUIA, FRINGES, H&amp;W-DO NOT USE</v>
          </cell>
        </row>
        <row r="4812">
          <cell r="A4812" t="str">
            <v>2041033X</v>
          </cell>
          <cell r="B4812" t="str">
            <v>Closed</v>
          </cell>
          <cell r="C4812" t="str">
            <v>CAR HIRE, RR RETIREMENT SUPP-DO NOT USE</v>
          </cell>
        </row>
        <row r="4813">
          <cell r="A4813" t="str">
            <v>2041034X</v>
          </cell>
          <cell r="B4813" t="str">
            <v>Closed</v>
          </cell>
          <cell r="C4813" t="str">
            <v>D.S.OPERATIONS, LIFE &amp; MEDIC-DO NOT USE</v>
          </cell>
        </row>
        <row r="4814">
          <cell r="A4814" t="str">
            <v>2041035X</v>
          </cell>
          <cell r="B4814" t="str">
            <v>Closed</v>
          </cell>
          <cell r="C4814" t="str">
            <v>D.S.OPERATIONS, SUPPLEMENTAL-DO NOT USE</v>
          </cell>
        </row>
        <row r="4815">
          <cell r="A4815" t="str">
            <v>2041036X</v>
          </cell>
          <cell r="B4815" t="str">
            <v>Closed</v>
          </cell>
          <cell r="C4815" t="str">
            <v>D.S.OPERATIONS, RURT, FRINGE-DO NOT USE</v>
          </cell>
        </row>
        <row r="4816">
          <cell r="A4816" t="str">
            <v>2041037X</v>
          </cell>
          <cell r="B4816" t="str">
            <v>Closed</v>
          </cell>
          <cell r="C4816" t="str">
            <v>D.S.OPERATIONS, RUIA, FRINGE-DO NOT USE</v>
          </cell>
        </row>
        <row r="4817">
          <cell r="A4817" t="str">
            <v>2041038X</v>
          </cell>
          <cell r="B4817" t="str">
            <v>Closed</v>
          </cell>
          <cell r="C4817" t="str">
            <v>D.S.OPERATIONS, RR RETIREMEN-DO NOT USE</v>
          </cell>
        </row>
        <row r="4818">
          <cell r="A4818" t="str">
            <v>2041039X</v>
          </cell>
          <cell r="B4818" t="str">
            <v>Closed</v>
          </cell>
          <cell r="C4818" t="str">
            <v>TRANSPORTATIONS, LIFE &amp; MEDI-DO NOT USE</v>
          </cell>
        </row>
        <row r="4819">
          <cell r="A4819" t="str">
            <v>2041040X</v>
          </cell>
          <cell r="B4819" t="str">
            <v>Closed</v>
          </cell>
          <cell r="C4819" t="str">
            <v>TRANSPORTATION, SUPPLEMENTAL-DO NOT USE</v>
          </cell>
        </row>
        <row r="4820">
          <cell r="A4820" t="str">
            <v>2041041X</v>
          </cell>
          <cell r="B4820" t="str">
            <v>Closed</v>
          </cell>
          <cell r="C4820" t="str">
            <v>TRANSPORTATION, RURT, FRINGE-DO NOT USE</v>
          </cell>
        </row>
        <row r="4821">
          <cell r="A4821" t="str">
            <v>2041042X</v>
          </cell>
          <cell r="B4821" t="str">
            <v>Closed</v>
          </cell>
          <cell r="C4821" t="str">
            <v>TRANSPORTATION, RUIA, FRINGE-DO NOT USE</v>
          </cell>
        </row>
        <row r="4822">
          <cell r="A4822" t="str">
            <v>2041043X</v>
          </cell>
          <cell r="B4822" t="str">
            <v>Closed</v>
          </cell>
          <cell r="C4822" t="str">
            <v>TRANSPORTATION, RR RETIREMEN-DO NOT USE</v>
          </cell>
        </row>
        <row r="4823">
          <cell r="A4823" t="str">
            <v>2041044X</v>
          </cell>
          <cell r="B4823" t="str">
            <v>Closed</v>
          </cell>
          <cell r="C4823" t="str">
            <v>ADMINISTRATIONS, LIFE &amp; MEDI-DO NOT USE</v>
          </cell>
        </row>
        <row r="4824">
          <cell r="A4824" t="str">
            <v>2041045X</v>
          </cell>
          <cell r="B4824" t="str">
            <v>Closed</v>
          </cell>
          <cell r="C4824" t="str">
            <v>ADMINISTRATION, SUPPLEMENTAL-DO NOT USE</v>
          </cell>
        </row>
        <row r="4825">
          <cell r="A4825" t="str">
            <v>2041046X</v>
          </cell>
          <cell r="B4825" t="str">
            <v>Closed</v>
          </cell>
          <cell r="C4825" t="str">
            <v>ADMINISTRATION, RURT, FRINGE-DO NOT USE</v>
          </cell>
        </row>
        <row r="4826">
          <cell r="A4826" t="str">
            <v>2041047X</v>
          </cell>
          <cell r="B4826" t="str">
            <v>Closed</v>
          </cell>
          <cell r="C4826" t="str">
            <v>ADMINISTRATION, RUIA, FRINGE-DO NOT USE</v>
          </cell>
        </row>
        <row r="4827">
          <cell r="A4827" t="str">
            <v>2041048X</v>
          </cell>
          <cell r="B4827" t="str">
            <v>Closed</v>
          </cell>
          <cell r="C4827" t="str">
            <v>ADMINISTRATION, RR RETIREMEN-DO NOT USE</v>
          </cell>
        </row>
        <row r="4828">
          <cell r="A4828" t="str">
            <v>2041049X</v>
          </cell>
          <cell r="B4828" t="str">
            <v>Closed</v>
          </cell>
          <cell r="C4828" t="str">
            <v>FIXED COST, LIFE &amp; MEDICAL,F-DO NOT USE</v>
          </cell>
        </row>
        <row r="4829">
          <cell r="A4829" t="str">
            <v>2041050X</v>
          </cell>
          <cell r="B4829" t="str">
            <v>Closed</v>
          </cell>
          <cell r="C4829" t="str">
            <v>FIXED COST, SUPPLEMENTAL SIC-DO NOT USE</v>
          </cell>
        </row>
        <row r="4830">
          <cell r="A4830" t="str">
            <v>2041051X</v>
          </cell>
          <cell r="B4830" t="str">
            <v>Closed</v>
          </cell>
          <cell r="C4830" t="str">
            <v>FIXED COST, RURT, FRINGES, H-DO NOT USE</v>
          </cell>
        </row>
        <row r="4831">
          <cell r="A4831" t="str">
            <v>2041052X</v>
          </cell>
          <cell r="B4831" t="str">
            <v>Closed</v>
          </cell>
          <cell r="C4831" t="str">
            <v>FIXED COST, RUIA, FRINGES, H-DO NOT USE</v>
          </cell>
        </row>
        <row r="4832">
          <cell r="A4832" t="str">
            <v>2041053X</v>
          </cell>
          <cell r="B4832" t="str">
            <v>Closed</v>
          </cell>
          <cell r="C4832" t="str">
            <v>FIXED COST, RR RETIREMENT SU-DO NOT USE</v>
          </cell>
        </row>
        <row r="4833">
          <cell r="A4833" t="str">
            <v>20410540</v>
          </cell>
          <cell r="B4833" t="str">
            <v>Open</v>
          </cell>
          <cell r="C4833" t="str">
            <v>ESTIMATED PAYROLLS</v>
          </cell>
        </row>
        <row r="4834">
          <cell r="A4834" t="str">
            <v>2041054X</v>
          </cell>
          <cell r="B4834" t="str">
            <v>Closed</v>
          </cell>
          <cell r="C4834" t="str">
            <v>USE 20410540 ESTIMATED PAYROLLS  (USE 20410045)</v>
          </cell>
        </row>
        <row r="4835">
          <cell r="A4835" t="str">
            <v>20420020</v>
          </cell>
          <cell r="B4835" t="str">
            <v>Open</v>
          </cell>
          <cell r="C4835" t="str">
            <v>LBR PAY-AUDIT-GROSS PAY CLRING</v>
          </cell>
        </row>
        <row r="4836">
          <cell r="A4836" t="str">
            <v>2042002X</v>
          </cell>
          <cell r="B4836" t="str">
            <v>Closed</v>
          </cell>
          <cell r="C4836" t="str">
            <v>ROCKPORT TERM PAYROLL-DO NOT USE</v>
          </cell>
        </row>
        <row r="4837">
          <cell r="A4837" t="str">
            <v>20420030</v>
          </cell>
          <cell r="B4837" t="str">
            <v>Open</v>
          </cell>
          <cell r="C4837" t="str">
            <v>LBR PAY-AUDIT-GROSS PAY CLR-CANADA</v>
          </cell>
        </row>
        <row r="4838">
          <cell r="A4838" t="str">
            <v>2042003X</v>
          </cell>
          <cell r="B4838" t="str">
            <v>Closed</v>
          </cell>
          <cell r="C4838" t="str">
            <v>B&amp;O MINORITY CHECKS-DO NOT USE</v>
          </cell>
        </row>
        <row r="4839">
          <cell r="A4839" t="str">
            <v>20420040</v>
          </cell>
          <cell r="B4839" t="str">
            <v>Open</v>
          </cell>
          <cell r="C4839" t="str">
            <v>LBR PAY-AUDIT-MISC DED CLR-CANADA</v>
          </cell>
        </row>
        <row r="4840">
          <cell r="A4840" t="str">
            <v>2042004X</v>
          </cell>
          <cell r="B4840" t="str">
            <v>Closed</v>
          </cell>
          <cell r="C4840" t="str">
            <v>DRAFTS PAY-PERSONAL INJ-DO NOT USE</v>
          </cell>
        </row>
        <row r="4841">
          <cell r="A4841" t="str">
            <v>20420050</v>
          </cell>
          <cell r="B4841" t="str">
            <v>Open</v>
          </cell>
          <cell r="C4841" t="str">
            <v>LBR PAY-AUDIT-MISC DED CLR-US</v>
          </cell>
        </row>
        <row r="4842">
          <cell r="A4842" t="str">
            <v>2042005X</v>
          </cell>
          <cell r="B4842" t="str">
            <v>Closed</v>
          </cell>
          <cell r="C4842" t="str">
            <v>DISABLED</v>
          </cell>
        </row>
        <row r="4843">
          <cell r="A4843" t="str">
            <v>20420060</v>
          </cell>
          <cell r="B4843" t="str">
            <v>Open</v>
          </cell>
          <cell r="C4843" t="str">
            <v>LBR PAY-AUDIT-UNCLAIMED WAGES</v>
          </cell>
        </row>
        <row r="4844">
          <cell r="A4844" t="str">
            <v>20420090</v>
          </cell>
          <cell r="B4844" t="str">
            <v>Closed</v>
          </cell>
          <cell r="C4844" t="str">
            <v>DISABLED</v>
          </cell>
        </row>
        <row r="4845">
          <cell r="A4845" t="str">
            <v>20430010</v>
          </cell>
          <cell r="B4845" t="str">
            <v>Open</v>
          </cell>
          <cell r="C4845" t="str">
            <v>LBR-PAY-OTH-401K EE CONTRIBUTIONS</v>
          </cell>
        </row>
        <row r="4846">
          <cell r="A4846" t="str">
            <v>20430011</v>
          </cell>
          <cell r="B4846" t="str">
            <v>Closed</v>
          </cell>
          <cell r="C4846" t="str">
            <v>LBR PAY-OTH-401K MEBA PENS TRUST</v>
          </cell>
        </row>
        <row r="4847">
          <cell r="A4847" t="str">
            <v>20430012</v>
          </cell>
          <cell r="B4847" t="str">
            <v>Open</v>
          </cell>
          <cell r="C4847" t="str">
            <v>LBR PAY-OTH-401K PR</v>
          </cell>
        </row>
        <row r="4848">
          <cell r="A4848" t="str">
            <v>20430013</v>
          </cell>
          <cell r="B4848" t="str">
            <v>Closed</v>
          </cell>
          <cell r="C4848" t="str">
            <v>LBR PAY-OTH-401K LOANS</v>
          </cell>
        </row>
        <row r="4849">
          <cell r="A4849" t="str">
            <v>20430014</v>
          </cell>
          <cell r="B4849" t="str">
            <v>Closed</v>
          </cell>
          <cell r="C4849" t="str">
            <v>LBR PAY-OTH-401K W/H</v>
          </cell>
        </row>
        <row r="4850">
          <cell r="A4850" t="str">
            <v>20430015</v>
          </cell>
          <cell r="B4850" t="str">
            <v>Closed</v>
          </cell>
          <cell r="C4850" t="str">
            <v>LBR PAY-OTH-ADMIN FEES</v>
          </cell>
        </row>
        <row r="4851">
          <cell r="A4851" t="str">
            <v>20430016</v>
          </cell>
          <cell r="B4851" t="str">
            <v>Closed</v>
          </cell>
          <cell r="C4851" t="str">
            <v>LBR PAY-OTH-ANUITY DEDUCTION</v>
          </cell>
        </row>
        <row r="4852">
          <cell r="A4852" t="str">
            <v>20430017</v>
          </cell>
          <cell r="B4852" t="str">
            <v>Open</v>
          </cell>
          <cell r="C4852" t="str">
            <v>LBR PAY-OTH-AUTO LEASE PMTS</v>
          </cell>
        </row>
        <row r="4853">
          <cell r="A4853" t="str">
            <v>20430018</v>
          </cell>
          <cell r="B4853" t="str">
            <v>Open</v>
          </cell>
          <cell r="C4853" t="str">
            <v>LBR PAY-OTH-CAP BLDR VBO 401K OPIEU</v>
          </cell>
        </row>
        <row r="4854">
          <cell r="A4854" t="str">
            <v>20430019</v>
          </cell>
          <cell r="B4854" t="str">
            <v>Closed</v>
          </cell>
          <cell r="C4854" t="str">
            <v>LBR PAY-OTH-CAP BLDR VBO PR OPIEU</v>
          </cell>
        </row>
        <row r="4855">
          <cell r="A4855" t="str">
            <v>2043001X</v>
          </cell>
          <cell r="B4855" t="str">
            <v>Closed</v>
          </cell>
          <cell r="C4855" t="str">
            <v>RR EMPLOYEES RETIREMEN-DO NOT USE</v>
          </cell>
        </row>
        <row r="4856">
          <cell r="A4856" t="str">
            <v>20430020</v>
          </cell>
          <cell r="B4856" t="str">
            <v>Closed</v>
          </cell>
          <cell r="C4856" t="str">
            <v>LBR PAY-OTH-C&amp;O CREDIT UN</v>
          </cell>
        </row>
        <row r="4857">
          <cell r="A4857" t="str">
            <v>20430021</v>
          </cell>
          <cell r="B4857" t="str">
            <v>Closed</v>
          </cell>
          <cell r="C4857" t="str">
            <v>LBR PAY-OTH-CAP BLDR 401K PR OPIEU</v>
          </cell>
        </row>
        <row r="4858">
          <cell r="A4858" t="str">
            <v>20430022</v>
          </cell>
          <cell r="B4858" t="str">
            <v>Open</v>
          </cell>
          <cell r="C4858" t="str">
            <v>LBR PAY-OTH-CAP BLDR COLA 401K SL</v>
          </cell>
        </row>
        <row r="4859">
          <cell r="A4859" t="str">
            <v>20430023</v>
          </cell>
          <cell r="B4859" t="str">
            <v>Open</v>
          </cell>
          <cell r="C4859" t="str">
            <v>LBR PAY-OTH-CAP BLDRS 401K</v>
          </cell>
        </row>
        <row r="4860">
          <cell r="A4860" t="str">
            <v>20430024</v>
          </cell>
          <cell r="B4860" t="str">
            <v>Closed</v>
          </cell>
          <cell r="C4860" t="str">
            <v>LBR PAY-OTH-TEAMSTER LIAB</v>
          </cell>
        </row>
        <row r="4861">
          <cell r="A4861" t="str">
            <v>20430025</v>
          </cell>
          <cell r="B4861" t="str">
            <v>Closed</v>
          </cell>
          <cell r="C4861" t="str">
            <v>LBR PAY-OTH-C9 DEDUCT</v>
          </cell>
        </row>
        <row r="4862">
          <cell r="A4862" t="str">
            <v>20430026</v>
          </cell>
          <cell r="B4862" t="str">
            <v>Closed</v>
          </cell>
          <cell r="C4862" t="str">
            <v>LBR PAY-OTH-CHAUFFERS TAX W/H</v>
          </cell>
        </row>
        <row r="4863">
          <cell r="A4863" t="str">
            <v>20430027</v>
          </cell>
          <cell r="B4863" t="str">
            <v>Closed</v>
          </cell>
          <cell r="C4863" t="str">
            <v>LBR PAY-OTH-CHILD/SPOUSAL SUPPORT</v>
          </cell>
        </row>
        <row r="4864">
          <cell r="A4864" t="str">
            <v>20430028</v>
          </cell>
          <cell r="B4864" t="str">
            <v>Closed</v>
          </cell>
          <cell r="C4864" t="str">
            <v>LBR PAY-OTH-CITY/COUNTY INC TAX W/H</v>
          </cell>
        </row>
        <row r="4865">
          <cell r="A4865" t="str">
            <v>2043002X</v>
          </cell>
          <cell r="B4865" t="str">
            <v>Closed</v>
          </cell>
          <cell r="C4865" t="str">
            <v>PRUDENTIAL GROUP INS POL NO-DO NOT USE</v>
          </cell>
        </row>
        <row r="4866">
          <cell r="A4866" t="str">
            <v>20430030</v>
          </cell>
          <cell r="B4866" t="str">
            <v>Closed</v>
          </cell>
          <cell r="C4866" t="str">
            <v>LBR PAY-OTH-COASTLINE CR UN</v>
          </cell>
        </row>
        <row r="4867">
          <cell r="A4867" t="str">
            <v>20430031</v>
          </cell>
          <cell r="B4867" t="str">
            <v>Open</v>
          </cell>
          <cell r="C4867" t="str">
            <v>LBR PAY-OTH-CONTR PAY HEALTH INS</v>
          </cell>
        </row>
        <row r="4868">
          <cell r="A4868" t="str">
            <v>20430032</v>
          </cell>
          <cell r="B4868" t="str">
            <v>Open</v>
          </cell>
          <cell r="C4868" t="str">
            <v>LBR PAY-OTH-CONTR PAY BOBTAIL INS</v>
          </cell>
        </row>
        <row r="4869">
          <cell r="A4869" t="str">
            <v>20430033</v>
          </cell>
          <cell r="B4869" t="str">
            <v>Open</v>
          </cell>
          <cell r="C4869" t="str">
            <v>LBR PAY-OTH-CONTR PAY ESCROW</v>
          </cell>
        </row>
        <row r="4870">
          <cell r="A4870" t="str">
            <v>20430034</v>
          </cell>
          <cell r="B4870" t="str">
            <v>Open</v>
          </cell>
          <cell r="C4870" t="str">
            <v>LBR PAY-OTH-CONTR PAY FUEL TAXES</v>
          </cell>
        </row>
        <row r="4871">
          <cell r="A4871" t="str">
            <v>20430035</v>
          </cell>
          <cell r="B4871" t="str">
            <v>Open</v>
          </cell>
          <cell r="C4871" t="str">
            <v>CREDIT UNIONS</v>
          </cell>
        </row>
        <row r="4872">
          <cell r="A4872" t="str">
            <v>2043003X</v>
          </cell>
          <cell r="B4872" t="str">
            <v>Closed</v>
          </cell>
          <cell r="C4872" t="str">
            <v>401K EMPLOYEE RPI-DO NOT USE</v>
          </cell>
        </row>
        <row r="4873">
          <cell r="A4873" t="str">
            <v>20430040</v>
          </cell>
          <cell r="B4873" t="str">
            <v>Closed</v>
          </cell>
          <cell r="C4873" t="str">
            <v>LBR PAY-OTH-DEF COMP EXEC</v>
          </cell>
        </row>
        <row r="4874">
          <cell r="A4874" t="str">
            <v>20430042</v>
          </cell>
          <cell r="B4874" t="str">
            <v>Open</v>
          </cell>
          <cell r="C4874" t="str">
            <v>LBR PAY-OTHER-EMP STK PURCH PLAN</v>
          </cell>
        </row>
        <row r="4875">
          <cell r="A4875" t="str">
            <v>20430045</v>
          </cell>
          <cell r="B4875" t="str">
            <v>Open</v>
          </cell>
          <cell r="C4875" t="str">
            <v>LBR PAY-OTH-EE 15% STOCK</v>
          </cell>
        </row>
        <row r="4876">
          <cell r="A4876" t="str">
            <v>2043004X</v>
          </cell>
          <cell r="B4876" t="str">
            <v>Closed</v>
          </cell>
          <cell r="C4876" t="str">
            <v>SUSPENSE EMPLOYEE, TRR-DO NOT USE</v>
          </cell>
        </row>
        <row r="4877">
          <cell r="A4877" t="str">
            <v>20430050</v>
          </cell>
          <cell r="B4877" t="str">
            <v>Open</v>
          </cell>
          <cell r="C4877" t="str">
            <v>LBR PAY-OTH-EE 5% STOCK PLAN</v>
          </cell>
        </row>
        <row r="4878">
          <cell r="A4878" t="str">
            <v>20430052</v>
          </cell>
          <cell r="B4878" t="str">
            <v>Open</v>
          </cell>
          <cell r="C4878" t="str">
            <v>LBR PAY-OTH-EMP DISASTER REL FUND</v>
          </cell>
        </row>
        <row r="4879">
          <cell r="A4879" t="str">
            <v>20430055</v>
          </cell>
          <cell r="B4879" t="str">
            <v>Closed</v>
          </cell>
          <cell r="C4879" t="str">
            <v>LBR PAY-OTH-EXCESS LIAB INSR</v>
          </cell>
        </row>
        <row r="4880">
          <cell r="A4880" t="str">
            <v>20430057</v>
          </cell>
          <cell r="B4880" t="str">
            <v>Closed</v>
          </cell>
          <cell r="C4880" t="str">
            <v>LBR PAY-OTH-EXPATRIOT HYPO TAX</v>
          </cell>
        </row>
        <row r="4881">
          <cell r="A4881" t="str">
            <v>2043005X</v>
          </cell>
          <cell r="B4881" t="str">
            <v>Closed</v>
          </cell>
          <cell r="C4881" t="str">
            <v>HEALTH CARE PLANS-DO NOT USE</v>
          </cell>
        </row>
        <row r="4882">
          <cell r="A4882" t="str">
            <v>20430060</v>
          </cell>
          <cell r="B4882" t="str">
            <v>Open</v>
          </cell>
          <cell r="C4882" t="str">
            <v>WITHHOLDING TAXES-FED</v>
          </cell>
        </row>
        <row r="4883">
          <cell r="A4883" t="str">
            <v>20430065</v>
          </cell>
          <cell r="B4883" t="str">
            <v>Open</v>
          </cell>
          <cell r="C4883" t="str">
            <v>LBR PAY-OTH-FED W/HOLDING FOREIGN</v>
          </cell>
        </row>
        <row r="4884">
          <cell r="A4884" t="str">
            <v>2043006X</v>
          </cell>
          <cell r="B4884" t="str">
            <v>Closed</v>
          </cell>
          <cell r="C4884" t="str">
            <v>TAX WITHHOLDING - PERFORMANC-DO NOT USE</v>
          </cell>
        </row>
        <row r="4885">
          <cell r="A4885" t="str">
            <v>20430070</v>
          </cell>
          <cell r="B4885" t="str">
            <v>Closed</v>
          </cell>
          <cell r="C4885" t="str">
            <v>LBR PAY-OTH-FICA</v>
          </cell>
        </row>
        <row r="4886">
          <cell r="A4886" t="str">
            <v>20430072</v>
          </cell>
          <cell r="B4886" t="str">
            <v>Open</v>
          </cell>
          <cell r="C4886" t="str">
            <v>LBR PAY-OTH-GARNISH-P RICO</v>
          </cell>
        </row>
        <row r="4887">
          <cell r="A4887" t="str">
            <v>20430073</v>
          </cell>
          <cell r="B4887" t="str">
            <v>Open</v>
          </cell>
          <cell r="C4887" t="str">
            <v>LBR PAY-OTH-GARNISHMENTS</v>
          </cell>
        </row>
        <row r="4888">
          <cell r="A4888" t="str">
            <v>20430075</v>
          </cell>
          <cell r="B4888" t="str">
            <v>Closed</v>
          </cell>
          <cell r="C4888" t="str">
            <v>LBR PAY-OTH-GOOD GOV'T FUND</v>
          </cell>
        </row>
        <row r="4889">
          <cell r="A4889" t="str">
            <v>20430077</v>
          </cell>
          <cell r="B4889" t="str">
            <v>Closed</v>
          </cell>
          <cell r="C4889" t="str">
            <v>LBR PAY-OTH-GUAM W/H TAX</v>
          </cell>
        </row>
        <row r="4890">
          <cell r="A4890" t="str">
            <v>2043007X</v>
          </cell>
          <cell r="B4890" t="str">
            <v>Closed</v>
          </cell>
          <cell r="C4890" t="str">
            <v>USE 20430010 CSX 401K CON EE/S  (USE 20430010)</v>
          </cell>
        </row>
        <row r="4891">
          <cell r="A4891" t="str">
            <v>20430080</v>
          </cell>
          <cell r="B4891" t="str">
            <v>Closed</v>
          </cell>
          <cell r="C4891" t="str">
            <v>LBR PAY-OTH-HOSPICE NE FL</v>
          </cell>
        </row>
        <row r="4892">
          <cell r="A4892" t="str">
            <v>20430085</v>
          </cell>
          <cell r="B4892" t="str">
            <v>Open</v>
          </cell>
          <cell r="C4892" t="str">
            <v>INSURANCE DEDUCT</v>
          </cell>
        </row>
        <row r="4893">
          <cell r="A4893" t="str">
            <v>20430087</v>
          </cell>
          <cell r="B4893" t="str">
            <v>Open</v>
          </cell>
          <cell r="C4893" t="str">
            <v>LBR PAY-OTH-L&amp;N GOLF CLUB</v>
          </cell>
        </row>
        <row r="4894">
          <cell r="A4894" t="str">
            <v>2043008X</v>
          </cell>
          <cell r="B4894" t="str">
            <v>Closed</v>
          </cell>
          <cell r="C4894" t="str">
            <v>USE 20430060 WITHHOLDING TAXES-FED (USE 20430060)</v>
          </cell>
        </row>
        <row r="4895">
          <cell r="A4895" t="str">
            <v>20430090</v>
          </cell>
          <cell r="B4895" t="str">
            <v>Closed</v>
          </cell>
          <cell r="C4895" t="str">
            <v>LBR PAY-OTH-LEVIES</v>
          </cell>
        </row>
        <row r="4896">
          <cell r="A4896" t="str">
            <v>20430091</v>
          </cell>
          <cell r="B4896" t="str">
            <v>Open</v>
          </cell>
          <cell r="C4896" t="str">
            <v>LBR PAY-OTH-LOAN REPAY</v>
          </cell>
        </row>
        <row r="4897">
          <cell r="A4897" t="str">
            <v>20430092</v>
          </cell>
          <cell r="B4897" t="str">
            <v>Closed</v>
          </cell>
          <cell r="C4897" t="str">
            <v>LBR PAY-OTH-LUXEMBOURG SS</v>
          </cell>
        </row>
        <row r="4898">
          <cell r="A4898" t="str">
            <v>20430093</v>
          </cell>
          <cell r="B4898" t="str">
            <v>Closed</v>
          </cell>
          <cell r="C4898" t="str">
            <v>LBR PAY-OTH-MASTERS AWARD 5%</v>
          </cell>
        </row>
        <row r="4899">
          <cell r="A4899" t="str">
            <v>20430094</v>
          </cell>
          <cell r="B4899" t="str">
            <v>Open</v>
          </cell>
          <cell r="C4899" t="str">
            <v>LBR PAY-OTH-MEDICAL INS W/H</v>
          </cell>
        </row>
        <row r="4900">
          <cell r="A4900" t="str">
            <v>20430095</v>
          </cell>
          <cell r="B4900" t="str">
            <v>Closed</v>
          </cell>
          <cell r="C4900" t="str">
            <v>LBR PAY-OTH-MISC DEDUCT</v>
          </cell>
        </row>
        <row r="4901">
          <cell r="A4901" t="str">
            <v>2043009X</v>
          </cell>
          <cell r="B4901" t="str">
            <v>Closed</v>
          </cell>
          <cell r="C4901" t="str">
            <v>US GOVT TAX ON EMP COMP-ODD (USE 20430060)</v>
          </cell>
        </row>
        <row r="4902">
          <cell r="A4902" t="str">
            <v>20430100</v>
          </cell>
          <cell r="B4902" t="str">
            <v>Open</v>
          </cell>
          <cell r="C4902" t="str">
            <v>LBR PAY-OTH-MISC PYRL DEDUCT</v>
          </cell>
        </row>
        <row r="4903">
          <cell r="A4903" t="str">
            <v>20430102</v>
          </cell>
          <cell r="B4903" t="str">
            <v>Closed</v>
          </cell>
          <cell r="C4903" t="str">
            <v>LBR PAY-OTH-MOTELS</v>
          </cell>
        </row>
        <row r="4904">
          <cell r="A4904" t="str">
            <v>20430103</v>
          </cell>
          <cell r="B4904" t="str">
            <v>Closed</v>
          </cell>
          <cell r="C4904" t="str">
            <v>LBR PAY-OTH-NETHERLANDS SS</v>
          </cell>
        </row>
        <row r="4905">
          <cell r="A4905" t="str">
            <v>20430105</v>
          </cell>
          <cell r="B4905" t="str">
            <v>Closed</v>
          </cell>
          <cell r="C4905" t="str">
            <v>LBR PAY-OTH-OCCUPANCY&amp;LICENSE</v>
          </cell>
        </row>
        <row r="4906">
          <cell r="A4906" t="str">
            <v>2043010X</v>
          </cell>
          <cell r="B4906" t="str">
            <v>Closed</v>
          </cell>
          <cell r="C4906" t="str">
            <v>STATE W/H VA (USE 20430145)</v>
          </cell>
        </row>
        <row r="4907">
          <cell r="A4907" t="str">
            <v>20430110</v>
          </cell>
          <cell r="B4907" t="str">
            <v>Open</v>
          </cell>
          <cell r="C4907" t="str">
            <v>PARKING DEDUCTS</v>
          </cell>
        </row>
        <row r="4908">
          <cell r="A4908" t="str">
            <v>20430112</v>
          </cell>
          <cell r="B4908" t="str">
            <v>Open</v>
          </cell>
          <cell r="C4908" t="str">
            <v>LBR PAY-OTH-POLITICAL FUNDS</v>
          </cell>
        </row>
        <row r="4909">
          <cell r="A4909" t="str">
            <v>20430113</v>
          </cell>
          <cell r="B4909" t="str">
            <v>Closed</v>
          </cell>
          <cell r="C4909" t="str">
            <v>LBR PAY-OTH-PRINC CASUALTY</v>
          </cell>
        </row>
        <row r="4910">
          <cell r="A4910" t="str">
            <v>20430115</v>
          </cell>
          <cell r="B4910" t="str">
            <v>Closed</v>
          </cell>
          <cell r="C4910" t="str">
            <v>LBR PAY-OTH-PRUD INS-HPT&amp;D WSS</v>
          </cell>
        </row>
        <row r="4911">
          <cell r="A4911" t="str">
            <v>2043011X</v>
          </cell>
          <cell r="B4911" t="str">
            <v>Closed</v>
          </cell>
          <cell r="C4911" t="str">
            <v>STATE W/H CA (USE 20430145)</v>
          </cell>
        </row>
        <row r="4912">
          <cell r="A4912" t="str">
            <v>20430120</v>
          </cell>
          <cell r="B4912" t="str">
            <v>Closed</v>
          </cell>
          <cell r="C4912" t="str">
            <v>LBR PAY-OTH-PRUD INSURANCE</v>
          </cell>
        </row>
        <row r="4913">
          <cell r="A4913" t="str">
            <v>20430125</v>
          </cell>
          <cell r="B4913" t="str">
            <v>Open</v>
          </cell>
          <cell r="C4913" t="str">
            <v>LBR PAY-OTH-PRUDENTIAL 56111</v>
          </cell>
        </row>
        <row r="4914">
          <cell r="A4914" t="str">
            <v>20430127</v>
          </cell>
          <cell r="B4914" t="str">
            <v>Closed</v>
          </cell>
          <cell r="C4914" t="str">
            <v>LBR PAY-OTH-P RICO FICA W/H</v>
          </cell>
        </row>
        <row r="4915">
          <cell r="A4915" t="str">
            <v>20430128</v>
          </cell>
          <cell r="B4915" t="str">
            <v>Open</v>
          </cell>
          <cell r="C4915" t="str">
            <v>LBR PAY-OTH-P RICO W/H TAX</v>
          </cell>
        </row>
        <row r="4916">
          <cell r="A4916" t="str">
            <v>2043012X</v>
          </cell>
          <cell r="B4916" t="str">
            <v>Closed</v>
          </cell>
          <cell r="C4916" t="str">
            <v>DC W/H  (USE 20430145)</v>
          </cell>
        </row>
        <row r="4917">
          <cell r="A4917" t="str">
            <v>20430130</v>
          </cell>
          <cell r="B4917" t="str">
            <v>Closed</v>
          </cell>
          <cell r="C4917" t="str">
            <v>LBR PAY-OTH-RRB DEDUCTIONS</v>
          </cell>
        </row>
        <row r="4918">
          <cell r="A4918" t="str">
            <v>20430132</v>
          </cell>
          <cell r="B4918" t="str">
            <v>Open</v>
          </cell>
          <cell r="C4918" t="str">
            <v>LBR PAY-OTH-RR BRD-CLAIM SETTLE</v>
          </cell>
        </row>
        <row r="4919">
          <cell r="A4919" t="str">
            <v>20430133</v>
          </cell>
          <cell r="B4919" t="str">
            <v>Closed</v>
          </cell>
          <cell r="C4919" t="str">
            <v>LBR PAY-OTH-RYA/UTU INSUR W/H</v>
          </cell>
        </row>
        <row r="4920">
          <cell r="A4920" t="str">
            <v>20430134</v>
          </cell>
          <cell r="B4920" t="str">
            <v>Open</v>
          </cell>
          <cell r="C4920" t="str">
            <v>LBR PAY-OTH-RRT</v>
          </cell>
        </row>
        <row r="4921">
          <cell r="A4921" t="str">
            <v>20430135</v>
          </cell>
          <cell r="B4921" t="str">
            <v>Open</v>
          </cell>
          <cell r="C4921" t="str">
            <v>LBR PAY-OTH-RRT PI</v>
          </cell>
        </row>
        <row r="4922">
          <cell r="A4922" t="str">
            <v>20430136</v>
          </cell>
          <cell r="B4922" t="str">
            <v>Open</v>
          </cell>
          <cell r="C4922" t="str">
            <v>LBR PAY-OTH-RR TIME SERVICES</v>
          </cell>
        </row>
        <row r="4923">
          <cell r="A4923" t="str">
            <v>20430137</v>
          </cell>
          <cell r="B4923" t="str">
            <v>Open</v>
          </cell>
          <cell r="C4923" t="str">
            <v>LBR PAY-OTH-SAFETY EQUIP</v>
          </cell>
        </row>
        <row r="4924">
          <cell r="A4924" t="str">
            <v>20430138</v>
          </cell>
          <cell r="B4924" t="str">
            <v>Open</v>
          </cell>
          <cell r="C4924" t="str">
            <v>LBR PAY-OTH-SAFETY GLASSES</v>
          </cell>
        </row>
        <row r="4925">
          <cell r="A4925" t="str">
            <v>20430139</v>
          </cell>
          <cell r="B4925" t="str">
            <v>Closed</v>
          </cell>
          <cell r="C4925" t="str">
            <v>LBR PAY-OTH-SAVINGS PLAN AFTAX</v>
          </cell>
        </row>
        <row r="4926">
          <cell r="A4926" t="str">
            <v>2043013X</v>
          </cell>
          <cell r="B4926" t="str">
            <v>Closed</v>
          </cell>
          <cell r="C4926" t="str">
            <v>STATE W/H-NJ (USE 20430145)</v>
          </cell>
        </row>
        <row r="4927">
          <cell r="A4927" t="str">
            <v>20430140</v>
          </cell>
          <cell r="B4927" t="str">
            <v>Closed</v>
          </cell>
          <cell r="C4927" t="str">
            <v>LBR PAY-OTH-SBO CR UNION</v>
          </cell>
        </row>
        <row r="4928">
          <cell r="A4928" t="str">
            <v>20430141</v>
          </cell>
          <cell r="B4928" t="str">
            <v>Closed</v>
          </cell>
          <cell r="C4928" t="str">
            <v>LBR PAY-OTH-SPAIN SS</v>
          </cell>
        </row>
        <row r="4929">
          <cell r="A4929" t="str">
            <v>20430142</v>
          </cell>
          <cell r="B4929" t="str">
            <v>Closed</v>
          </cell>
          <cell r="C4929" t="str">
            <v>LBR PAY-OTH-ST AWARD OF EXCEL</v>
          </cell>
        </row>
        <row r="4930">
          <cell r="A4930" t="str">
            <v>20430143</v>
          </cell>
          <cell r="B4930" t="str">
            <v>Closed</v>
          </cell>
          <cell r="C4930" t="str">
            <v>LBR PAY-OTH-ST DISABILITY W/H</v>
          </cell>
        </row>
        <row r="4931">
          <cell r="A4931" t="str">
            <v>20430145</v>
          </cell>
          <cell r="B4931" t="str">
            <v>Closed</v>
          </cell>
          <cell r="C4931" t="str">
            <v>LBR PAY-OTH-ST W/HOLDING</v>
          </cell>
        </row>
        <row r="4932">
          <cell r="A4932" t="str">
            <v>20430148</v>
          </cell>
          <cell r="B4932" t="str">
            <v>Closed</v>
          </cell>
          <cell r="C4932" t="str">
            <v>LBR PAY-OTH-STOCK OPTIONS</v>
          </cell>
        </row>
        <row r="4933">
          <cell r="A4933" t="str">
            <v>2043014X</v>
          </cell>
          <cell r="B4933" t="str">
            <v>Closed</v>
          </cell>
          <cell r="C4933" t="str">
            <v>STATE W/H-ID (USE 20430145)</v>
          </cell>
        </row>
        <row r="4934">
          <cell r="A4934" t="str">
            <v>20430150</v>
          </cell>
          <cell r="B4934" t="str">
            <v>Closed</v>
          </cell>
          <cell r="C4934" t="str">
            <v>LBR PAY-OTH-STOCK PURCHASE</v>
          </cell>
        </row>
        <row r="4935">
          <cell r="A4935" t="str">
            <v>20430151</v>
          </cell>
          <cell r="B4935" t="str">
            <v>Closed</v>
          </cell>
          <cell r="C4935" t="str">
            <v>LBR PAY-OTH-ST PUR PLAN 5%</v>
          </cell>
        </row>
        <row r="4936">
          <cell r="A4936" t="str">
            <v>20430152</v>
          </cell>
          <cell r="B4936" t="str">
            <v>Open</v>
          </cell>
          <cell r="C4936" t="str">
            <v>LBR PAY-OTH-ST PUR PLAN 15%</v>
          </cell>
        </row>
        <row r="4937">
          <cell r="A4937" t="str">
            <v>20430153</v>
          </cell>
          <cell r="B4937" t="str">
            <v>Closed</v>
          </cell>
          <cell r="C4937" t="str">
            <v>LBR PAY-OTH-ST SPOT AWARD 5% PLAN</v>
          </cell>
        </row>
        <row r="4938">
          <cell r="A4938" t="str">
            <v>20430154</v>
          </cell>
          <cell r="B4938" t="str">
            <v>Closed</v>
          </cell>
          <cell r="C4938" t="str">
            <v>LBR PAY-OTH-SUPP SAV SAL DEF</v>
          </cell>
        </row>
        <row r="4939">
          <cell r="A4939" t="str">
            <v>20430155</v>
          </cell>
          <cell r="B4939" t="str">
            <v>Closed</v>
          </cell>
          <cell r="C4939" t="str">
            <v>LBR PAY-OTH-TAX SARS/PERF SHRS</v>
          </cell>
        </row>
        <row r="4940">
          <cell r="A4940" t="str">
            <v>20430157</v>
          </cell>
          <cell r="B4940" t="str">
            <v>Closed</v>
          </cell>
          <cell r="C4940" t="str">
            <v>LBR PAY-OTH-TML CONT MISC W/H</v>
          </cell>
        </row>
        <row r="4941">
          <cell r="A4941" t="str">
            <v>20430158</v>
          </cell>
          <cell r="B4941" t="str">
            <v>Closed</v>
          </cell>
          <cell r="C4941" t="str">
            <v>LBR PAY-OTH-TRAVELERS LIFE W/H</v>
          </cell>
        </row>
        <row r="4942">
          <cell r="A4942" t="str">
            <v>20430159</v>
          </cell>
          <cell r="B4942" t="str">
            <v>Open</v>
          </cell>
          <cell r="C4942" t="str">
            <v>LBR PAY-OTH-SUPPLEMENTAL SAVINGSS</v>
          </cell>
        </row>
        <row r="4943">
          <cell r="A4943" t="str">
            <v>2043015X</v>
          </cell>
          <cell r="B4943" t="str">
            <v>Closed</v>
          </cell>
          <cell r="C4943" t="str">
            <v>STATE W/H-NC (USE 20430145)</v>
          </cell>
        </row>
        <row r="4944">
          <cell r="A4944" t="str">
            <v>20430160</v>
          </cell>
          <cell r="B4944" t="str">
            <v>Closed</v>
          </cell>
          <cell r="C4944" t="str">
            <v>LBR PAY-OTH-TSRP-AUTO/MTG</v>
          </cell>
        </row>
        <row r="4945">
          <cell r="A4945" t="str">
            <v>20430165</v>
          </cell>
          <cell r="B4945" t="str">
            <v>Open</v>
          </cell>
          <cell r="C4945" t="str">
            <v>LBR PAY-OTH-TSRP-DEPEND CARE</v>
          </cell>
        </row>
        <row r="4946">
          <cell r="A4946" t="str">
            <v>2043016X</v>
          </cell>
          <cell r="B4946" t="str">
            <v>Closed</v>
          </cell>
          <cell r="C4946" t="str">
            <v>STATE W/H, TRR (USE 20430145)</v>
          </cell>
        </row>
        <row r="4947">
          <cell r="A4947" t="str">
            <v>20430170</v>
          </cell>
          <cell r="B4947" t="str">
            <v>Open</v>
          </cell>
          <cell r="C4947" t="str">
            <v>LBR PAY-OTH-TSRP-HEALTH CARE</v>
          </cell>
        </row>
        <row r="4948">
          <cell r="A4948" t="str">
            <v>20430175</v>
          </cell>
          <cell r="B4948" t="str">
            <v>Open</v>
          </cell>
          <cell r="C4948" t="str">
            <v>LBR PAY-OTH-TSRP-PYMTS</v>
          </cell>
        </row>
        <row r="4949">
          <cell r="A4949" t="str">
            <v>20430177</v>
          </cell>
          <cell r="B4949" t="str">
            <v>Open</v>
          </cell>
          <cell r="C4949" t="str">
            <v>LBR PAY-OTH-UNIFORMS</v>
          </cell>
        </row>
        <row r="4950">
          <cell r="A4950" t="str">
            <v>2043017X</v>
          </cell>
          <cell r="B4950" t="str">
            <v>Closed</v>
          </cell>
          <cell r="C4950" t="str">
            <v>WITHHOLDING TAX-STATE (USE 20430145)</v>
          </cell>
        </row>
        <row r="4951">
          <cell r="A4951" t="str">
            <v>20430180</v>
          </cell>
          <cell r="B4951" t="str">
            <v>Open</v>
          </cell>
          <cell r="C4951" t="str">
            <v>UNION DUES</v>
          </cell>
        </row>
        <row r="4952">
          <cell r="A4952" t="str">
            <v>20430185</v>
          </cell>
          <cell r="B4952" t="str">
            <v>Closed</v>
          </cell>
          <cell r="C4952" t="str">
            <v>LBR PAY-OTH-UNITED WAY</v>
          </cell>
        </row>
        <row r="4953">
          <cell r="A4953" t="str">
            <v>20430186</v>
          </cell>
          <cell r="B4953" t="str">
            <v>Open</v>
          </cell>
          <cell r="C4953" t="str">
            <v>LBR PAY-OTH-UNITED WAY/GIVING FUNDS</v>
          </cell>
        </row>
        <row r="4954">
          <cell r="A4954" t="str">
            <v>2043018X</v>
          </cell>
          <cell r="B4954" t="str">
            <v>Closed</v>
          </cell>
          <cell r="C4954" t="str">
            <v>401K W/H   (USE 20430010)</v>
          </cell>
        </row>
        <row r="4955">
          <cell r="A4955" t="str">
            <v>20430190</v>
          </cell>
          <cell r="B4955" t="str">
            <v>Open</v>
          </cell>
          <cell r="C4955" t="str">
            <v>LBR PAY-OTH-US SAVINGS BONDS</v>
          </cell>
        </row>
        <row r="4956">
          <cell r="A4956" t="str">
            <v>20430191</v>
          </cell>
          <cell r="B4956" t="str">
            <v>Closed</v>
          </cell>
          <cell r="C4956" t="str">
            <v>LBR PAY-OTH-VARIOUS INSUR</v>
          </cell>
        </row>
        <row r="4957">
          <cell r="A4957" t="str">
            <v>20430192</v>
          </cell>
          <cell r="B4957" t="str">
            <v>Closed</v>
          </cell>
          <cell r="C4957" t="str">
            <v>LBR PAY-OTH-VOL PAC CONTRIB</v>
          </cell>
        </row>
        <row r="4958">
          <cell r="A4958" t="str">
            <v>20430195</v>
          </cell>
          <cell r="B4958" t="str">
            <v>Open</v>
          </cell>
          <cell r="C4958" t="str">
            <v>LBR PAY-OTH-YMCA</v>
          </cell>
        </row>
        <row r="4959">
          <cell r="A4959" t="str">
            <v>2043019X</v>
          </cell>
          <cell r="B4959" t="str">
            <v>Closed</v>
          </cell>
          <cell r="C4959" t="str">
            <v>USE 20430035 CREDIT UNIONS</v>
          </cell>
        </row>
        <row r="4960">
          <cell r="A4960" t="str">
            <v>2043020X</v>
          </cell>
          <cell r="B4960" t="str">
            <v>Closed</v>
          </cell>
          <cell r="C4960" t="str">
            <v>USE 20430085 INSURANCE DEDUCT</v>
          </cell>
        </row>
        <row r="4961">
          <cell r="A4961" t="str">
            <v>2043021X</v>
          </cell>
          <cell r="B4961" t="str">
            <v>Closed</v>
          </cell>
          <cell r="C4961" t="str">
            <v>USE 20430110 PARKING DEDUCTS</v>
          </cell>
        </row>
        <row r="4962">
          <cell r="A4962" t="str">
            <v>2043022X</v>
          </cell>
          <cell r="B4962" t="str">
            <v>Closed</v>
          </cell>
          <cell r="C4962" t="str">
            <v>USE 20430180 UNION DUES</v>
          </cell>
        </row>
        <row r="4963">
          <cell r="A4963" t="str">
            <v>2043023X</v>
          </cell>
          <cell r="B4963" t="str">
            <v>Closed</v>
          </cell>
          <cell r="C4963" t="str">
            <v>ST TAX W/H-CA (USE 20430145)</v>
          </cell>
        </row>
        <row r="4964">
          <cell r="A4964" t="str">
            <v>2043024X</v>
          </cell>
          <cell r="B4964" t="str">
            <v>Closed</v>
          </cell>
          <cell r="C4964" t="str">
            <v>ST TAX W/H-GA (USE 20430145)</v>
          </cell>
        </row>
        <row r="4965">
          <cell r="A4965" t="str">
            <v>2043025X</v>
          </cell>
          <cell r="B4965" t="str">
            <v>Closed</v>
          </cell>
          <cell r="C4965" t="str">
            <v>ST TAX W/H-IL (USE 20430145)</v>
          </cell>
        </row>
        <row r="4966">
          <cell r="A4966" t="str">
            <v>2043026X</v>
          </cell>
          <cell r="B4966" t="str">
            <v>Closed</v>
          </cell>
          <cell r="C4966" t="str">
            <v>ST TAX W/H-KS (USE 20430145)</v>
          </cell>
        </row>
        <row r="4967">
          <cell r="A4967" t="str">
            <v>2043027X</v>
          </cell>
          <cell r="B4967" t="str">
            <v>Closed</v>
          </cell>
          <cell r="C4967" t="str">
            <v>ST TAX W/H-KY (USE 20430145)</v>
          </cell>
        </row>
        <row r="4968">
          <cell r="A4968" t="str">
            <v>2043028X</v>
          </cell>
          <cell r="B4968" t="str">
            <v>Closed</v>
          </cell>
          <cell r="C4968" t="str">
            <v>ST TAX W/H-LA (USE 20430145)</v>
          </cell>
        </row>
        <row r="4969">
          <cell r="A4969" t="str">
            <v>2043029X</v>
          </cell>
          <cell r="B4969" t="str">
            <v>Closed</v>
          </cell>
          <cell r="C4969" t="str">
            <v>ST TAX W/H-MA (USE 20430145)</v>
          </cell>
        </row>
        <row r="4970">
          <cell r="A4970" t="str">
            <v>2043030X</v>
          </cell>
          <cell r="B4970" t="str">
            <v>Closed</v>
          </cell>
          <cell r="C4970" t="str">
            <v>ST TAX W/H-MD (USE 20430145)</v>
          </cell>
        </row>
        <row r="4971">
          <cell r="A4971" t="str">
            <v>2043031X</v>
          </cell>
          <cell r="B4971" t="str">
            <v>Closed</v>
          </cell>
          <cell r="C4971" t="str">
            <v>ST TAX W/H-MI (USE 20430145)</v>
          </cell>
        </row>
        <row r="4972">
          <cell r="A4972" t="str">
            <v>2043032X</v>
          </cell>
          <cell r="B4972" t="str">
            <v>Closed</v>
          </cell>
          <cell r="C4972" t="str">
            <v>ST TAX W/H-MN (USE 20430145)</v>
          </cell>
        </row>
        <row r="4973">
          <cell r="A4973" t="str">
            <v>2043033X</v>
          </cell>
          <cell r="B4973" t="str">
            <v>Closed</v>
          </cell>
          <cell r="C4973" t="str">
            <v>ST TAX W/H-MO (USE 20430145)</v>
          </cell>
        </row>
        <row r="4974">
          <cell r="A4974" t="str">
            <v>2043034X</v>
          </cell>
          <cell r="B4974" t="str">
            <v>Closed</v>
          </cell>
          <cell r="C4974" t="str">
            <v>ST TAX W/H-NC (USE 20430145)</v>
          </cell>
        </row>
        <row r="4975">
          <cell r="A4975" t="str">
            <v>2043035X</v>
          </cell>
          <cell r="B4975" t="str">
            <v>Closed</v>
          </cell>
          <cell r="C4975" t="str">
            <v>ST TAX W/H-NJ (USE 20430145)</v>
          </cell>
        </row>
        <row r="4976">
          <cell r="A4976" t="str">
            <v>2043036X</v>
          </cell>
          <cell r="B4976" t="str">
            <v>Closed</v>
          </cell>
          <cell r="C4976" t="str">
            <v>ST TAX W/H-NM (USE 20430145)</v>
          </cell>
        </row>
        <row r="4977">
          <cell r="A4977" t="str">
            <v>2043037X</v>
          </cell>
          <cell r="B4977" t="str">
            <v>Closed</v>
          </cell>
          <cell r="C4977" t="str">
            <v>ST TAX W/H-OH (USE 20430145)</v>
          </cell>
        </row>
        <row r="4978">
          <cell r="A4978" t="str">
            <v>2043038X</v>
          </cell>
          <cell r="B4978" t="str">
            <v>Closed</v>
          </cell>
          <cell r="C4978" t="str">
            <v>ST TAX W/H-OR (USE 20430145)</v>
          </cell>
        </row>
        <row r="4979">
          <cell r="A4979" t="str">
            <v>2043039X</v>
          </cell>
          <cell r="B4979" t="str">
            <v>Closed</v>
          </cell>
          <cell r="C4979" t="str">
            <v>ST TAX W/H-PA (USE 20430145)</v>
          </cell>
        </row>
        <row r="4980">
          <cell r="A4980" t="str">
            <v>2043040X</v>
          </cell>
          <cell r="B4980" t="str">
            <v>Closed</v>
          </cell>
          <cell r="C4980" t="str">
            <v>ST TAX W/H-SC (USE 20430145)</v>
          </cell>
        </row>
        <row r="4981">
          <cell r="A4981" t="str">
            <v>2043041X</v>
          </cell>
          <cell r="B4981" t="str">
            <v>Closed</v>
          </cell>
          <cell r="C4981" t="str">
            <v>ST TAX W/H-VA (USE 20430145)</v>
          </cell>
        </row>
        <row r="4982">
          <cell r="A4982" t="str">
            <v>2043042X</v>
          </cell>
          <cell r="B4982" t="str">
            <v>Closed</v>
          </cell>
          <cell r="C4982" t="str">
            <v>FICA EMPLOYEE W/H  (USE 20430070)</v>
          </cell>
        </row>
        <row r="4983">
          <cell r="A4983" t="str">
            <v>2043043X</v>
          </cell>
          <cell r="B4983" t="str">
            <v>Closed</v>
          </cell>
          <cell r="C4983" t="str">
            <v>CREDIT UNION  (USE 20430035)</v>
          </cell>
        </row>
        <row r="4984">
          <cell r="A4984" t="str">
            <v>2043044X</v>
          </cell>
          <cell r="B4984" t="str">
            <v>Closed</v>
          </cell>
          <cell r="C4984" t="str">
            <v>GARNISHED WAGES W/H (USE 20430073)</v>
          </cell>
        </row>
        <row r="4985">
          <cell r="A4985" t="str">
            <v>2043045X</v>
          </cell>
          <cell r="B4985" t="str">
            <v>Closed</v>
          </cell>
          <cell r="C4985" t="str">
            <v>MISC P/R W/H  (USE 20430095)</v>
          </cell>
        </row>
        <row r="4986">
          <cell r="A4986" t="str">
            <v>2043046X</v>
          </cell>
          <cell r="B4986" t="str">
            <v>Closed</v>
          </cell>
          <cell r="C4986" t="str">
            <v>PARKING S BELL-JAX  (USE 20430110)</v>
          </cell>
        </row>
        <row r="4987">
          <cell r="A4987" t="str">
            <v>2043047X</v>
          </cell>
          <cell r="B4987" t="str">
            <v>Closed</v>
          </cell>
          <cell r="C4987" t="str">
            <v>SAFETY EQUIP  (USE 20430137)</v>
          </cell>
        </row>
        <row r="4988">
          <cell r="A4988" t="str">
            <v>2043048X</v>
          </cell>
          <cell r="B4988" t="str">
            <v>Closed</v>
          </cell>
          <cell r="C4988" t="str">
            <v>CSX STOCK PURCH  (USE 20430150)</v>
          </cell>
        </row>
        <row r="4989">
          <cell r="A4989" t="str">
            <v>2043049X</v>
          </cell>
          <cell r="B4989" t="str">
            <v>Closed</v>
          </cell>
          <cell r="C4989" t="str">
            <v>SUPL SAVE &amp; DEFER  (USE 20430154)</v>
          </cell>
        </row>
        <row r="4990">
          <cell r="A4990" t="str">
            <v>2043050X</v>
          </cell>
          <cell r="B4990" t="str">
            <v>Closed</v>
          </cell>
          <cell r="C4990" t="str">
            <v>UNIFORMS CO PD &amp; WH  (USE 20430177)</v>
          </cell>
        </row>
        <row r="4991">
          <cell r="A4991" t="str">
            <v>2043051X</v>
          </cell>
          <cell r="B4991" t="str">
            <v>Closed</v>
          </cell>
          <cell r="C4991" t="str">
            <v>UNION DUES W/H  (20430180)</v>
          </cell>
        </row>
        <row r="4992">
          <cell r="A4992" t="str">
            <v>2043052X</v>
          </cell>
          <cell r="B4992" t="str">
            <v>Closed</v>
          </cell>
          <cell r="C4992" t="str">
            <v>ACCR RR TIER1 EMPLOYEE-DO NOT USE</v>
          </cell>
        </row>
        <row r="4993">
          <cell r="A4993" t="str">
            <v>2043053X</v>
          </cell>
          <cell r="B4993" t="str">
            <v>Closed</v>
          </cell>
          <cell r="C4993" t="str">
            <v>ACCR RR TIER2 EMPLOYEE-DO NOT USE</v>
          </cell>
        </row>
        <row r="4994">
          <cell r="A4994" t="str">
            <v>2043054X</v>
          </cell>
          <cell r="B4994" t="str">
            <v>Closed</v>
          </cell>
          <cell r="C4994" t="str">
            <v>USE 20430195 LBR PAY-OTH-YMCA</v>
          </cell>
        </row>
        <row r="4995">
          <cell r="A4995" t="str">
            <v>2043055X</v>
          </cell>
          <cell r="B4995" t="str">
            <v>Closed</v>
          </cell>
          <cell r="C4995" t="str">
            <v>STATE TAX W/H-HAWAII  (USE 20430145)</v>
          </cell>
        </row>
        <row r="4996">
          <cell r="A4996" t="str">
            <v>2043056X</v>
          </cell>
          <cell r="B4996" t="str">
            <v>Closed</v>
          </cell>
          <cell r="C4996" t="str">
            <v>STATE TAX W/H-NY  (USE 20430145)</v>
          </cell>
        </row>
        <row r="4997">
          <cell r="A4997" t="str">
            <v>2043057X</v>
          </cell>
          <cell r="B4997" t="str">
            <v>Closed</v>
          </cell>
          <cell r="C4997" t="str">
            <v>UNITED WAY-GA (USE 20430185)</v>
          </cell>
        </row>
        <row r="4998">
          <cell r="A4998" t="str">
            <v>20500010</v>
          </cell>
          <cell r="B4998" t="str">
            <v>Closed</v>
          </cell>
          <cell r="C4998" t="str">
            <v>OTH-FRINGE BENE-DIRS STK OPTIONS</v>
          </cell>
        </row>
        <row r="4999">
          <cell r="A4999" t="str">
            <v>20510010</v>
          </cell>
          <cell r="B4999" t="str">
            <v>Closed</v>
          </cell>
          <cell r="C4999" t="str">
            <v>MICP PAYABLE-DEF PREMIUM</v>
          </cell>
        </row>
        <row r="5000">
          <cell r="A5000" t="str">
            <v>2051001X</v>
          </cell>
          <cell r="B5000" t="str">
            <v>Closed</v>
          </cell>
          <cell r="C5000" t="str">
            <v>1992 - LUMP SUM PAYOUT-DO NOT USE</v>
          </cell>
        </row>
        <row r="5001">
          <cell r="A5001" t="str">
            <v>20510020</v>
          </cell>
          <cell r="B5001" t="str">
            <v>Open</v>
          </cell>
          <cell r="C5001" t="str">
            <v>MICP PAYABLE</v>
          </cell>
        </row>
        <row r="5002">
          <cell r="A5002" t="str">
            <v>20510025</v>
          </cell>
          <cell r="B5002" t="str">
            <v>Open</v>
          </cell>
          <cell r="C5002" t="str">
            <v>ICP INCT COMP PLAN</v>
          </cell>
        </row>
        <row r="5003">
          <cell r="A5003" t="str">
            <v>2051002X</v>
          </cell>
          <cell r="B5003" t="str">
            <v>Closed</v>
          </cell>
          <cell r="C5003" t="str">
            <v>1991-NOT SETTLED PMTS-DO NOT USE</v>
          </cell>
        </row>
        <row r="5004">
          <cell r="A5004" t="str">
            <v>20510030</v>
          </cell>
          <cell r="B5004" t="str">
            <v>Closed</v>
          </cell>
          <cell r="C5004" t="str">
            <v>ICP AWARD DEF PLAN</v>
          </cell>
        </row>
        <row r="5005">
          <cell r="A5005" t="str">
            <v>2051003X</v>
          </cell>
          <cell r="B5005" t="str">
            <v>Closed</v>
          </cell>
          <cell r="C5005" t="str">
            <v>1991-NOT SETTLED PMTS-DO NOT USE</v>
          </cell>
        </row>
        <row r="5006">
          <cell r="A5006" t="str">
            <v>2051004X</v>
          </cell>
          <cell r="B5006" t="str">
            <v>Closed</v>
          </cell>
          <cell r="C5006" t="str">
            <v>FUNDED PENSION-1991-DO NOT USE</v>
          </cell>
        </row>
        <row r="5007">
          <cell r="A5007" t="str">
            <v>2051005X</v>
          </cell>
          <cell r="B5007" t="str">
            <v>Closed</v>
          </cell>
          <cell r="C5007" t="str">
            <v>FUNDED PENSION-CHESSIE CONTR-DO NOT USE</v>
          </cell>
        </row>
        <row r="5008">
          <cell r="A5008" t="str">
            <v>2051006X</v>
          </cell>
          <cell r="B5008" t="str">
            <v>Closed</v>
          </cell>
          <cell r="C5008" t="str">
            <v>ACCR EMPLOYEE BONUS (USE 20510020)</v>
          </cell>
        </row>
        <row r="5009">
          <cell r="A5009" t="str">
            <v>2051007X</v>
          </cell>
          <cell r="B5009" t="str">
            <v>Closed</v>
          </cell>
          <cell r="C5009" t="str">
            <v>DISABLED-ACCRUED MICP (USE 20510020)</v>
          </cell>
        </row>
        <row r="5010">
          <cell r="A5010" t="str">
            <v>2051008X</v>
          </cell>
          <cell r="B5010" t="str">
            <v>Closed</v>
          </cell>
          <cell r="C5010" t="str">
            <v>ACCRUED MICP (USE 20510020)</v>
          </cell>
        </row>
        <row r="5011">
          <cell r="A5011" t="str">
            <v>2051009X</v>
          </cell>
          <cell r="B5011" t="str">
            <v>Closed</v>
          </cell>
          <cell r="C5011" t="str">
            <v>USE 20510020 ACCRUED MICP (USE 20510020)</v>
          </cell>
        </row>
        <row r="5012">
          <cell r="A5012" t="str">
            <v>20520010</v>
          </cell>
          <cell r="B5012" t="str">
            <v>Open</v>
          </cell>
          <cell r="C5012" t="str">
            <v>SAR PAYABLE</v>
          </cell>
        </row>
        <row r="5013">
          <cell r="A5013" t="str">
            <v>2052001X</v>
          </cell>
          <cell r="B5013" t="str">
            <v>Closed</v>
          </cell>
          <cell r="C5013" t="str">
            <v>ACCRUED SARS-DO NOT USE</v>
          </cell>
        </row>
        <row r="5014">
          <cell r="A5014" t="str">
            <v>20530010</v>
          </cell>
          <cell r="B5014" t="str">
            <v>Closed</v>
          </cell>
          <cell r="C5014" t="str">
            <v>PERFORMANCE SHARES</v>
          </cell>
        </row>
        <row r="5015">
          <cell r="A5015" t="str">
            <v>20531010</v>
          </cell>
          <cell r="B5015" t="str">
            <v>Closed</v>
          </cell>
          <cell r="C5015" t="str">
            <v>CUR MKT VALUE CASH PLAN LIABILITY</v>
          </cell>
        </row>
        <row r="5016">
          <cell r="A5016" t="str">
            <v>20545010</v>
          </cell>
          <cell r="B5016" t="str">
            <v>Open</v>
          </cell>
          <cell r="C5016" t="str">
            <v>CUR ACCUM POSTRET BENE OBLIG</v>
          </cell>
        </row>
        <row r="5017">
          <cell r="A5017" t="str">
            <v>20551010</v>
          </cell>
          <cell r="B5017" t="str">
            <v>Open</v>
          </cell>
          <cell r="C5017" t="str">
            <v>FR PAY-ACCRD-401K ER MATCH</v>
          </cell>
        </row>
        <row r="5018">
          <cell r="A5018" t="str">
            <v>20551012</v>
          </cell>
          <cell r="B5018" t="str">
            <v>Closed</v>
          </cell>
          <cell r="C5018" t="str">
            <v>FR PAY-ACCRD-B OF LE K CO MATCH</v>
          </cell>
        </row>
        <row r="5019">
          <cell r="A5019" t="str">
            <v>20551015</v>
          </cell>
          <cell r="B5019" t="str">
            <v>Closed</v>
          </cell>
          <cell r="C5019" t="str">
            <v>FR PAY-ACCRD-CAP BUILDER PLAN MATCH</v>
          </cell>
        </row>
        <row r="5020">
          <cell r="A5020" t="str">
            <v>20551017</v>
          </cell>
          <cell r="B5020" t="str">
            <v>Closed</v>
          </cell>
          <cell r="C5020" t="str">
            <v>FR PAY-CHESSIE CONTRACT 1992</v>
          </cell>
        </row>
        <row r="5021">
          <cell r="A5021" t="str">
            <v>2055101X</v>
          </cell>
          <cell r="B5021" t="str">
            <v>Closed</v>
          </cell>
          <cell r="C5021" t="str">
            <v>AETNA INSURANCE - CONTRA-DO NOT USE</v>
          </cell>
        </row>
        <row r="5022">
          <cell r="A5022" t="str">
            <v>20551020</v>
          </cell>
          <cell r="B5022" t="str">
            <v>Open</v>
          </cell>
          <cell r="C5022" t="str">
            <v>FR PAY-ACCRD-CONTRACT H&amp;W</v>
          </cell>
        </row>
        <row r="5023">
          <cell r="A5023" t="str">
            <v>20551025</v>
          </cell>
          <cell r="B5023" t="str">
            <v>Open</v>
          </cell>
          <cell r="C5023" t="str">
            <v>FR PAY-ACCRD-CONTRACT INACT H&amp;W</v>
          </cell>
        </row>
        <row r="5024">
          <cell r="A5024" t="str">
            <v>2055102X</v>
          </cell>
          <cell r="B5024" t="str">
            <v>Closed</v>
          </cell>
          <cell r="C5024" t="str">
            <v>UTU DISABILITY PLAN-DO NOT USE</v>
          </cell>
        </row>
        <row r="5025">
          <cell r="A5025" t="str">
            <v>20551030</v>
          </cell>
          <cell r="B5025" t="str">
            <v>Open</v>
          </cell>
          <cell r="C5025" t="str">
            <v>FR PAY-ACCRD-DENTAL</v>
          </cell>
        </row>
        <row r="5026">
          <cell r="A5026" t="str">
            <v>20551033</v>
          </cell>
          <cell r="B5026" t="str">
            <v>Closed</v>
          </cell>
          <cell r="C5026" t="str">
            <v>FR PAY-ACCRD-DUE EMP STOCK PLANS</v>
          </cell>
        </row>
        <row r="5027">
          <cell r="A5027" t="str">
            <v>20551035</v>
          </cell>
          <cell r="B5027" t="str">
            <v>Closed</v>
          </cell>
          <cell r="C5027" t="str">
            <v>FR PAY-ACCRD-ER 15% STOCK PLAN</v>
          </cell>
        </row>
        <row r="5028">
          <cell r="A5028" t="str">
            <v>2055103X</v>
          </cell>
          <cell r="B5028" t="str">
            <v>Closed</v>
          </cell>
          <cell r="C5028" t="str">
            <v>WORKMEN'S COMPENSATION-DO NOT USE</v>
          </cell>
        </row>
        <row r="5029">
          <cell r="A5029" t="str">
            <v>20551040</v>
          </cell>
          <cell r="B5029" t="str">
            <v>Closed</v>
          </cell>
          <cell r="C5029" t="str">
            <v>FR PAY-ACCRD-ER PAID DENTAL</v>
          </cell>
        </row>
        <row r="5030">
          <cell r="A5030" t="str">
            <v>20551045</v>
          </cell>
          <cell r="B5030" t="str">
            <v>Open</v>
          </cell>
          <cell r="C5030" t="str">
            <v>FR PAY-ACCRD-FUNDED PENSION</v>
          </cell>
        </row>
        <row r="5031">
          <cell r="A5031" t="str">
            <v>2055104X</v>
          </cell>
          <cell r="B5031" t="str">
            <v>Closed</v>
          </cell>
          <cell r="C5031" t="str">
            <v>SICK PAY BONUS-CLERICAL-DO NOT USE</v>
          </cell>
        </row>
        <row r="5032">
          <cell r="A5032" t="str">
            <v>20551050</v>
          </cell>
          <cell r="B5032" t="str">
            <v>Open</v>
          </cell>
          <cell r="C5032" t="str">
            <v>FR PAY-ACCRD-LIFE</v>
          </cell>
        </row>
        <row r="5033">
          <cell r="A5033" t="str">
            <v>20551055</v>
          </cell>
          <cell r="B5033" t="str">
            <v>Open</v>
          </cell>
          <cell r="C5033" t="str">
            <v>FR PAY-ACCRD-MEDICAL</v>
          </cell>
        </row>
        <row r="5034">
          <cell r="A5034" t="str">
            <v>2055105X</v>
          </cell>
          <cell r="B5034" t="str">
            <v>Closed</v>
          </cell>
          <cell r="C5034" t="str">
            <v>SICK PAY BONUS-CLERICAL-DO NOT USE</v>
          </cell>
        </row>
        <row r="5035">
          <cell r="A5035" t="str">
            <v>20551060</v>
          </cell>
          <cell r="B5035" t="str">
            <v>Open</v>
          </cell>
          <cell r="C5035" t="str">
            <v>FR PAY-ACCRD-NONCONT H&amp;W</v>
          </cell>
        </row>
        <row r="5036">
          <cell r="A5036" t="str">
            <v>20551065</v>
          </cell>
          <cell r="B5036" t="str">
            <v>Open</v>
          </cell>
          <cell r="C5036" t="str">
            <v>FR PAY-ACCRD-NONCONT H&amp;W RESERVE</v>
          </cell>
        </row>
        <row r="5037">
          <cell r="A5037" t="str">
            <v>20551070</v>
          </cell>
          <cell r="B5037" t="str">
            <v>Closed</v>
          </cell>
          <cell r="C5037" t="str">
            <v>FR PAY-ACCRD-NONCONT INACT H&amp;W</v>
          </cell>
        </row>
        <row r="5038">
          <cell r="A5038" t="str">
            <v>20551075</v>
          </cell>
          <cell r="B5038" t="str">
            <v>Open</v>
          </cell>
          <cell r="C5038" t="str">
            <v>FR PAY-ACCRD-RR PROTECT INS</v>
          </cell>
        </row>
        <row r="5039">
          <cell r="A5039" t="str">
            <v>20551080</v>
          </cell>
          <cell r="B5039" t="str">
            <v>Open</v>
          </cell>
          <cell r="C5039" t="str">
            <v>FR PAY-ACCRD-RRT</v>
          </cell>
        </row>
        <row r="5040">
          <cell r="A5040" t="str">
            <v>20551085</v>
          </cell>
          <cell r="B5040" t="str">
            <v>Open</v>
          </cell>
          <cell r="C5040" t="str">
            <v>FR PAY-ACCRD-SAFETY AWARD</v>
          </cell>
        </row>
        <row r="5041">
          <cell r="A5041" t="str">
            <v>20551087</v>
          </cell>
          <cell r="B5041" t="str">
            <v>Closed</v>
          </cell>
          <cell r="C5041" t="str">
            <v>DISABLED</v>
          </cell>
        </row>
        <row r="5042">
          <cell r="A5042" t="str">
            <v>20551088</v>
          </cell>
          <cell r="B5042" t="str">
            <v>Open</v>
          </cell>
          <cell r="C5042" t="str">
            <v>FR PAY-ACCRD-SPLP DIVIDEND</v>
          </cell>
        </row>
        <row r="5043">
          <cell r="A5043" t="str">
            <v>20551089</v>
          </cell>
          <cell r="B5043" t="str">
            <v>Open</v>
          </cell>
          <cell r="C5043" t="str">
            <v>FR PAY-ACCRD-SEALAND NC H&amp;W</v>
          </cell>
        </row>
        <row r="5044">
          <cell r="A5044" t="str">
            <v>2055108X</v>
          </cell>
          <cell r="B5044" t="str">
            <v>Closed</v>
          </cell>
          <cell r="C5044" t="str">
            <v>CSXTRA CO MATCH (USE 20551010)</v>
          </cell>
        </row>
        <row r="5045">
          <cell r="A5045" t="str">
            <v>20551090</v>
          </cell>
          <cell r="B5045" t="str">
            <v>Open</v>
          </cell>
          <cell r="C5045" t="str">
            <v>FR PAY-ACCRD-SICK PAY</v>
          </cell>
        </row>
        <row r="5046">
          <cell r="A5046" t="str">
            <v>20551092</v>
          </cell>
          <cell r="B5046" t="str">
            <v>Open</v>
          </cell>
          <cell r="C5046" t="str">
            <v>FR PAY-ACCRD-SIP CO CONTR</v>
          </cell>
        </row>
        <row r="5047">
          <cell r="A5047" t="str">
            <v>20551093</v>
          </cell>
          <cell r="B5047" t="str">
            <v>Open</v>
          </cell>
          <cell r="C5047" t="str">
            <v>FR PAY-ACCRD-STOCK AWARD AGREEM</v>
          </cell>
        </row>
        <row r="5048">
          <cell r="A5048" t="str">
            <v>20551095</v>
          </cell>
          <cell r="B5048" t="str">
            <v>Open</v>
          </cell>
          <cell r="C5048" t="str">
            <v>FR PAY-ACCRD-SUPP SICK UTU DISAB</v>
          </cell>
        </row>
        <row r="5049">
          <cell r="A5049" t="str">
            <v>2055109X</v>
          </cell>
          <cell r="B5049" t="str">
            <v>Closed</v>
          </cell>
          <cell r="C5049" t="str">
            <v>LIFE INSURANCE  (USE 20551050)</v>
          </cell>
        </row>
        <row r="5050">
          <cell r="A5050" t="str">
            <v>20551100</v>
          </cell>
          <cell r="B5050" t="str">
            <v>Open</v>
          </cell>
          <cell r="C5050" t="str">
            <v>FR PAY-ACCRD-TRAINMEN STOCK</v>
          </cell>
        </row>
        <row r="5051">
          <cell r="A5051" t="str">
            <v>20551102</v>
          </cell>
          <cell r="B5051" t="str">
            <v>Closed</v>
          </cell>
          <cell r="C5051" t="str">
            <v>FR PAY-ACCRD-TRAVELERS</v>
          </cell>
        </row>
        <row r="5052">
          <cell r="A5052" t="str">
            <v>20551105</v>
          </cell>
          <cell r="B5052" t="str">
            <v>Open</v>
          </cell>
          <cell r="C5052" t="str">
            <v>FR PAY-ACCRD-UTU ERISA PLAN</v>
          </cell>
        </row>
        <row r="5053">
          <cell r="A5053" t="str">
            <v>2055110X</v>
          </cell>
          <cell r="B5053" t="str">
            <v>Closed</v>
          </cell>
          <cell r="C5053" t="str">
            <v>ACCRUED MEDICAL EPE  (USE  20551055)</v>
          </cell>
        </row>
        <row r="5054">
          <cell r="A5054" t="str">
            <v>20551110</v>
          </cell>
          <cell r="B5054" t="str">
            <v>Open</v>
          </cell>
          <cell r="C5054" t="str">
            <v>FR PAY-ACCRD-VACATION</v>
          </cell>
        </row>
        <row r="5055">
          <cell r="A5055" t="str">
            <v>20551115</v>
          </cell>
          <cell r="B5055" t="str">
            <v>Open</v>
          </cell>
          <cell r="C5055" t="str">
            <v>FR PAY-ACCRD-VISION</v>
          </cell>
        </row>
        <row r="5056">
          <cell r="A5056" t="str">
            <v>2055111X</v>
          </cell>
          <cell r="B5056" t="str">
            <v>Closed</v>
          </cell>
          <cell r="C5056" t="str">
            <v>CO PAID HEALTH  (USE 20551055)</v>
          </cell>
        </row>
        <row r="5057">
          <cell r="A5057" t="str">
            <v>20551503</v>
          </cell>
          <cell r="B5057" t="str">
            <v>Closed</v>
          </cell>
          <cell r="C5057" t="str">
            <v>FR PAY-ACCRD-CONT STEV FUI TAX</v>
          </cell>
        </row>
        <row r="5058">
          <cell r="A5058" t="str">
            <v>20551505</v>
          </cell>
          <cell r="B5058" t="str">
            <v>Closed</v>
          </cell>
          <cell r="C5058" t="str">
            <v>FR PAY-ACCRD-SUI W/HOLDING</v>
          </cell>
        </row>
        <row r="5059">
          <cell r="A5059" t="str">
            <v>20551508</v>
          </cell>
          <cell r="B5059" t="str">
            <v>Closed</v>
          </cell>
          <cell r="C5059" t="str">
            <v>FR PAY-ACCRD-FED UI W/HOLDING</v>
          </cell>
        </row>
        <row r="5060">
          <cell r="A5060" t="str">
            <v>20551511</v>
          </cell>
          <cell r="B5060" t="str">
            <v>Closed</v>
          </cell>
          <cell r="C5060" t="str">
            <v>FR PAY-ACCRD-FICA ER</v>
          </cell>
        </row>
        <row r="5061">
          <cell r="A5061" t="str">
            <v>20551514</v>
          </cell>
          <cell r="B5061" t="str">
            <v>Open</v>
          </cell>
          <cell r="C5061" t="str">
            <v>FR PAY-ACCRD-RR EXCISE SUP PENS</v>
          </cell>
        </row>
        <row r="5062">
          <cell r="A5062" t="str">
            <v>20551517</v>
          </cell>
          <cell r="B5062" t="str">
            <v>Closed</v>
          </cell>
          <cell r="C5062" t="str">
            <v>FR PAY-ACCRD-RRT REPAY TAX</v>
          </cell>
        </row>
        <row r="5063">
          <cell r="A5063" t="str">
            <v>2055151X</v>
          </cell>
          <cell r="B5063" t="str">
            <v>Closed</v>
          </cell>
          <cell r="C5063" t="str">
            <v>SUI W/HOLDING GEORGIA RPI-DO NOT USE</v>
          </cell>
        </row>
        <row r="5064">
          <cell r="A5064" t="str">
            <v>20551520</v>
          </cell>
          <cell r="B5064" t="str">
            <v>Open</v>
          </cell>
          <cell r="C5064" t="str">
            <v>FR PAY-ACCRD-RRT YEAR END</v>
          </cell>
        </row>
        <row r="5065">
          <cell r="A5065" t="str">
            <v>20551523</v>
          </cell>
          <cell r="B5065" t="str">
            <v>Open</v>
          </cell>
          <cell r="C5065" t="str">
            <v>FR PAY-ACCRD-RUIA</v>
          </cell>
        </row>
        <row r="5066">
          <cell r="A5066" t="str">
            <v>2055152X</v>
          </cell>
          <cell r="B5066" t="str">
            <v>Closed</v>
          </cell>
          <cell r="C5066" t="str">
            <v>SUI W/HOLDING KENTUCKY RPI-DO NOT USE</v>
          </cell>
        </row>
        <row r="5067">
          <cell r="A5067" t="str">
            <v>2055153X</v>
          </cell>
          <cell r="B5067" t="str">
            <v>Closed</v>
          </cell>
          <cell r="C5067" t="str">
            <v>SUI W/HOLDING MARYLAND RPI-DO NOT USE</v>
          </cell>
        </row>
        <row r="5068">
          <cell r="A5068" t="str">
            <v>2055154X</v>
          </cell>
          <cell r="B5068" t="str">
            <v>Closed</v>
          </cell>
          <cell r="C5068" t="str">
            <v>CSX SVCS RED-DO NOT USE-DO NOT USE</v>
          </cell>
        </row>
        <row r="5069">
          <cell r="A5069" t="str">
            <v>2055155X</v>
          </cell>
          <cell r="B5069" t="str">
            <v>Closed</v>
          </cell>
          <cell r="C5069" t="str">
            <v>STATE INCOME TAXES-DO NOT USE</v>
          </cell>
        </row>
        <row r="5070">
          <cell r="A5070" t="str">
            <v>2055156X</v>
          </cell>
          <cell r="B5070" t="str">
            <v>Closed</v>
          </cell>
          <cell r="C5070" t="str">
            <v>FEDERAL UNEMPL TAX  (USE 20551508)</v>
          </cell>
        </row>
        <row r="5071">
          <cell r="A5071" t="str">
            <v>2055157X</v>
          </cell>
          <cell r="B5071" t="str">
            <v>Closed</v>
          </cell>
          <cell r="C5071" t="str">
            <v>STATE UNEMPL TAX-MD  (USE 20551505)</v>
          </cell>
        </row>
        <row r="5072">
          <cell r="A5072" t="str">
            <v>20551583</v>
          </cell>
          <cell r="B5072" t="str">
            <v>Closed</v>
          </cell>
          <cell r="C5072" t="str">
            <v>FR PAY-ACCRD-ST DISABILITY INS</v>
          </cell>
        </row>
        <row r="5073">
          <cell r="A5073" t="str">
            <v>2055158X</v>
          </cell>
          <cell r="B5073" t="str">
            <v>Closed</v>
          </cell>
          <cell r="C5073" t="str">
            <v>STATE UNEMPL TAX-VA (USE 20551505)</v>
          </cell>
        </row>
        <row r="5074">
          <cell r="A5074" t="str">
            <v>2055159X</v>
          </cell>
          <cell r="B5074" t="str">
            <v>Closed</v>
          </cell>
          <cell r="C5074" t="str">
            <v>STATE UNEMPL TAX-DC (USE 20551505)</v>
          </cell>
        </row>
        <row r="5075">
          <cell r="A5075" t="str">
            <v>2055160X</v>
          </cell>
          <cell r="B5075" t="str">
            <v>Closed</v>
          </cell>
          <cell r="C5075" t="str">
            <v>STATE UNEMPL TAX-NJ (USE 20551505)</v>
          </cell>
        </row>
        <row r="5076">
          <cell r="A5076" t="str">
            <v>2055161X</v>
          </cell>
          <cell r="B5076" t="str">
            <v>Closed</v>
          </cell>
          <cell r="C5076" t="str">
            <v>STATE UNEMPL TAX-IND (USE 20551505)</v>
          </cell>
        </row>
        <row r="5077">
          <cell r="A5077" t="str">
            <v>2055162X</v>
          </cell>
          <cell r="B5077" t="str">
            <v>Closed</v>
          </cell>
          <cell r="C5077" t="str">
            <v>STATE UNEMPL TAX-NC (USE 20551505)</v>
          </cell>
        </row>
        <row r="5078">
          <cell r="A5078" t="str">
            <v>2055163X</v>
          </cell>
          <cell r="B5078" t="str">
            <v>Closed</v>
          </cell>
          <cell r="C5078" t="str">
            <v>STATE UNEMPL TAX-FL (USE 20551505)</v>
          </cell>
        </row>
        <row r="5079">
          <cell r="A5079" t="str">
            <v>2055164X</v>
          </cell>
          <cell r="B5079" t="str">
            <v>Closed</v>
          </cell>
          <cell r="C5079" t="str">
            <v>STATE UNEMPL TAX-AK (USE 20551505)</v>
          </cell>
        </row>
        <row r="5080">
          <cell r="A5080" t="str">
            <v>2055165X</v>
          </cell>
          <cell r="B5080" t="str">
            <v>Closed</v>
          </cell>
          <cell r="C5080" t="str">
            <v>ACCR RR RETIREMENT</v>
          </cell>
        </row>
        <row r="5081">
          <cell r="A5081" t="str">
            <v>2055166X</v>
          </cell>
          <cell r="B5081" t="str">
            <v>Closed</v>
          </cell>
          <cell r="C5081" t="str">
            <v>RR UNEMPLOYMENT (USE 20551523)</v>
          </cell>
        </row>
        <row r="5082">
          <cell r="A5082" t="str">
            <v>2055167X</v>
          </cell>
          <cell r="B5082" t="str">
            <v>Closed</v>
          </cell>
          <cell r="C5082" t="str">
            <v>SUI W/HOLDING OHIO RPI  (USE 20551505)</v>
          </cell>
        </row>
        <row r="5083">
          <cell r="A5083" t="str">
            <v>2055168X</v>
          </cell>
          <cell r="B5083" t="str">
            <v>Closed</v>
          </cell>
          <cell r="C5083" t="str">
            <v>SUI  (USE 20551505)</v>
          </cell>
        </row>
        <row r="5084">
          <cell r="A5084" t="str">
            <v>20551690</v>
          </cell>
          <cell r="B5084" t="str">
            <v>Open</v>
          </cell>
          <cell r="C5084" t="str">
            <v>EMPLOYER RRT, TRR</v>
          </cell>
        </row>
        <row r="5085">
          <cell r="A5085" t="str">
            <v>2055169X</v>
          </cell>
          <cell r="B5085" t="str">
            <v>Closed</v>
          </cell>
          <cell r="C5085" t="str">
            <v>USE 20551690 EMPLOYER RRT, TRR  (OLD USE 20551508)</v>
          </cell>
        </row>
        <row r="5086">
          <cell r="A5086" t="str">
            <v>20551700</v>
          </cell>
          <cell r="B5086" t="str">
            <v>Open</v>
          </cell>
          <cell r="C5086" t="str">
            <v>ACCR PAYROLL TAXES</v>
          </cell>
        </row>
        <row r="5087">
          <cell r="A5087" t="str">
            <v>2055170X</v>
          </cell>
          <cell r="B5087" t="str">
            <v>Closed</v>
          </cell>
          <cell r="C5087" t="str">
            <v>USE 20551700 ACCR PAYROLL TAXES (OLD USE 20551511)</v>
          </cell>
        </row>
        <row r="5088">
          <cell r="A5088" t="str">
            <v>2055171X</v>
          </cell>
          <cell r="B5088" t="str">
            <v>Closed</v>
          </cell>
          <cell r="C5088" t="str">
            <v>STATE UNEMPL TAX W/H (USE 20551505)</v>
          </cell>
        </row>
        <row r="5089">
          <cell r="A5089" t="str">
            <v>2055172X</v>
          </cell>
          <cell r="B5089" t="str">
            <v>Closed</v>
          </cell>
          <cell r="C5089" t="str">
            <v>SUI TAX-CA (USE 20551505)</v>
          </cell>
        </row>
        <row r="5090">
          <cell r="A5090" t="str">
            <v>20553000</v>
          </cell>
          <cell r="B5090" t="str">
            <v>Open</v>
          </cell>
          <cell r="C5090" t="str">
            <v>FR PAY-OTH-PRO BUSINESS TAXES</v>
          </cell>
        </row>
        <row r="5091">
          <cell r="A5091" t="str">
            <v>20553010</v>
          </cell>
          <cell r="B5091" t="str">
            <v>Open</v>
          </cell>
          <cell r="C5091" t="str">
            <v>FR PAY-OTH-SUPP SAVINGS PLAN DISTR</v>
          </cell>
        </row>
        <row r="5092">
          <cell r="A5092" t="str">
            <v>20600005</v>
          </cell>
          <cell r="B5092" t="str">
            <v>Closed</v>
          </cell>
          <cell r="C5092" t="str">
            <v>CUR ADV PAY-AFFIL-BB-CBRZ</v>
          </cell>
        </row>
        <row r="5093">
          <cell r="A5093" t="str">
            <v>20600015</v>
          </cell>
          <cell r="B5093" t="str">
            <v>Closed</v>
          </cell>
          <cell r="C5093" t="str">
            <v>CUR ADV PAY-AFFIL-BB-CIBL</v>
          </cell>
        </row>
        <row r="5094">
          <cell r="A5094" t="str">
            <v>20600020</v>
          </cell>
          <cell r="B5094" t="str">
            <v>Open</v>
          </cell>
          <cell r="C5094" t="str">
            <v>CUR ADV PAY-CORP</v>
          </cell>
        </row>
        <row r="5095">
          <cell r="A5095" t="str">
            <v>2060002X</v>
          </cell>
          <cell r="B5095" t="str">
            <v>Closed</v>
          </cell>
          <cell r="C5095" t="str">
            <v>USE 20600020 CUR ADV PAY-CORP-DO NOT USE</v>
          </cell>
        </row>
        <row r="5096">
          <cell r="A5096" t="str">
            <v>20600220</v>
          </cell>
          <cell r="B5096" t="str">
            <v>Open</v>
          </cell>
          <cell r="C5096" t="str">
            <v>CUR ADV PAY-BB-CBUS</v>
          </cell>
        </row>
        <row r="5097">
          <cell r="A5097" t="str">
            <v>20610005</v>
          </cell>
          <cell r="B5097" t="str">
            <v>Closed</v>
          </cell>
          <cell r="C5097" t="str">
            <v>CUR ADV PAY-AFFIL-ADD-CBRZ</v>
          </cell>
        </row>
        <row r="5098">
          <cell r="A5098" t="str">
            <v>20610015</v>
          </cell>
          <cell r="B5098" t="str">
            <v>Closed</v>
          </cell>
          <cell r="C5098" t="str">
            <v>CUR ADV PAY-AFFIL-ADD-CIBL</v>
          </cell>
        </row>
        <row r="5099">
          <cell r="A5099" t="str">
            <v>20620005</v>
          </cell>
          <cell r="B5099" t="str">
            <v>Closed</v>
          </cell>
          <cell r="C5099" t="str">
            <v>CUR ADV PAY-AFFIL-RED-CBRZ</v>
          </cell>
        </row>
        <row r="5100">
          <cell r="A5100" t="str">
            <v>20620010</v>
          </cell>
          <cell r="B5100" t="str">
            <v>Closed</v>
          </cell>
          <cell r="C5100" t="str">
            <v>A/P AFFIL-RED-NSC</v>
          </cell>
        </row>
        <row r="5101">
          <cell r="A5101" t="str">
            <v>20620015</v>
          </cell>
          <cell r="B5101" t="str">
            <v>Closed</v>
          </cell>
          <cell r="C5101" t="str">
            <v>CUR ADV PAY-AFFIL-RED-CIBL</v>
          </cell>
        </row>
        <row r="5102">
          <cell r="A5102" t="str">
            <v>20620220</v>
          </cell>
          <cell r="B5102" t="str">
            <v>Open</v>
          </cell>
          <cell r="C5102" t="str">
            <v>CUR ADV PAY-AFFIL-RED-CBUS</v>
          </cell>
        </row>
        <row r="5103">
          <cell r="A5103" t="str">
            <v>20630005</v>
          </cell>
          <cell r="B5103" t="str">
            <v>Closed</v>
          </cell>
          <cell r="C5103" t="str">
            <v>CUR ADV PAY-AFFIL-TRF-CBRZ</v>
          </cell>
        </row>
        <row r="5104">
          <cell r="A5104" t="str">
            <v>20630015</v>
          </cell>
          <cell r="B5104" t="str">
            <v>Closed</v>
          </cell>
          <cell r="C5104" t="str">
            <v>CUR ADV PAY-AFFIL-TRF-CIBL</v>
          </cell>
        </row>
        <row r="5105">
          <cell r="A5105" t="str">
            <v>20630220</v>
          </cell>
          <cell r="B5105" t="str">
            <v>Open</v>
          </cell>
          <cell r="C5105" t="str">
            <v>CUR ADV PAY-AFFIL-TRF-CBUS</v>
          </cell>
        </row>
        <row r="5106">
          <cell r="A5106" t="str">
            <v>22001010</v>
          </cell>
          <cell r="B5106" t="str">
            <v>Open</v>
          </cell>
          <cell r="C5106" t="str">
            <v>CUR LTD-COM PAPER-BB</v>
          </cell>
        </row>
        <row r="5107">
          <cell r="A5107" t="str">
            <v>2200101X</v>
          </cell>
          <cell r="B5107" t="str">
            <v>Closed</v>
          </cell>
          <cell r="C5107" t="str">
            <v>COMMERCIAL PAPER - ISSUES-DO NOT USE</v>
          </cell>
        </row>
        <row r="5108">
          <cell r="A5108" t="str">
            <v>22002010</v>
          </cell>
          <cell r="B5108" t="str">
            <v>Closed</v>
          </cell>
          <cell r="C5108" t="str">
            <v>CUR LTD-COM PAPER-RED</v>
          </cell>
        </row>
        <row r="5109">
          <cell r="A5109" t="str">
            <v>22003010</v>
          </cell>
          <cell r="B5109" t="str">
            <v>Open</v>
          </cell>
          <cell r="C5109" t="str">
            <v>CUR LTD-COM PAPER-TRANSFERS</v>
          </cell>
        </row>
        <row r="5110">
          <cell r="A5110" t="str">
            <v>22011010</v>
          </cell>
          <cell r="B5110" t="str">
            <v>Open</v>
          </cell>
          <cell r="C5110" t="str">
            <v>CUR LTD-NOTES PAY-BB</v>
          </cell>
        </row>
        <row r="5111">
          <cell r="A5111" t="str">
            <v>2201101X</v>
          </cell>
          <cell r="B5111" t="str">
            <v>Closed</v>
          </cell>
          <cell r="C5111" t="str">
            <v>EUROYEN '96 - BEG BAL-DO NOT USE</v>
          </cell>
        </row>
        <row r="5112">
          <cell r="A5112" t="str">
            <v>22011020</v>
          </cell>
          <cell r="B5112" t="str">
            <v>Closed</v>
          </cell>
          <cell r="C5112" t="str">
            <v>CUR LTD-NOTES PAY-BB-100M '02</v>
          </cell>
        </row>
        <row r="5113">
          <cell r="A5113" t="str">
            <v>2201102X</v>
          </cell>
          <cell r="B5113" t="str">
            <v>Closed</v>
          </cell>
          <cell r="C5113" t="str">
            <v>200M NOTE '96-BEG. BAL.-DO NOT USE</v>
          </cell>
        </row>
        <row r="5114">
          <cell r="A5114" t="str">
            <v>22011030</v>
          </cell>
          <cell r="B5114" t="str">
            <v>Closed</v>
          </cell>
          <cell r="C5114" t="str">
            <v>CUR LTD-NOTES PAY-BB-250M '00</v>
          </cell>
        </row>
        <row r="5115">
          <cell r="A5115" t="str">
            <v>2201103X</v>
          </cell>
          <cell r="B5115" t="str">
            <v>Closed</v>
          </cell>
          <cell r="C5115" t="str">
            <v>100M NOTE '96 - BEG. BAL.-DO NOT USE</v>
          </cell>
        </row>
        <row r="5116">
          <cell r="A5116" t="str">
            <v>22011040</v>
          </cell>
          <cell r="B5116" t="str">
            <v>Open</v>
          </cell>
          <cell r="C5116" t="str">
            <v>CUR LTD-NOTES PAY-BB-FIXED RATE</v>
          </cell>
        </row>
        <row r="5117">
          <cell r="A5117" t="str">
            <v>22011050</v>
          </cell>
          <cell r="B5117" t="str">
            <v>Open</v>
          </cell>
          <cell r="C5117" t="str">
            <v>CUR LTD-NOTES PAY-BB-CEED</v>
          </cell>
        </row>
        <row r="5118">
          <cell r="A5118" t="str">
            <v>22011060</v>
          </cell>
          <cell r="B5118" t="str">
            <v>Open</v>
          </cell>
          <cell r="C5118" t="str">
            <v>CUR LTD-NOTES PAY-BB-TRINITY</v>
          </cell>
        </row>
        <row r="5119">
          <cell r="A5119" t="str">
            <v>22011065</v>
          </cell>
          <cell r="B5119" t="str">
            <v>Open</v>
          </cell>
          <cell r="C5119" t="str">
            <v>CUR LTD NOTES PAY-BB-200M 2.75% '06</v>
          </cell>
        </row>
        <row r="5120">
          <cell r="A5120" t="str">
            <v>22012010</v>
          </cell>
          <cell r="B5120" t="str">
            <v>Open</v>
          </cell>
          <cell r="C5120" t="str">
            <v>CUR LTD-NOTES PAY-RED</v>
          </cell>
        </row>
        <row r="5121">
          <cell r="A5121" t="str">
            <v>2201201X</v>
          </cell>
          <cell r="B5121" t="str">
            <v>Closed</v>
          </cell>
          <cell r="C5121" t="str">
            <v>EUROYEN '96 - REPAYMENT-DO NOT USE</v>
          </cell>
        </row>
        <row r="5122">
          <cell r="A5122" t="str">
            <v>22012020</v>
          </cell>
          <cell r="B5122" t="str">
            <v>Closed</v>
          </cell>
          <cell r="C5122" t="str">
            <v>CUR LTD-NOTES PAY-RED-100M '02</v>
          </cell>
        </row>
        <row r="5123">
          <cell r="A5123" t="str">
            <v>2201202X</v>
          </cell>
          <cell r="B5123" t="str">
            <v>Closed</v>
          </cell>
          <cell r="C5123" t="str">
            <v>200M NOTE '96 - REPAYMENT-DO NOT USE</v>
          </cell>
        </row>
        <row r="5124">
          <cell r="A5124" t="str">
            <v>22012030</v>
          </cell>
          <cell r="B5124" t="str">
            <v>Closed</v>
          </cell>
          <cell r="C5124" t="str">
            <v>CUR LTD-NOTES PAY-RED-250M '00</v>
          </cell>
        </row>
        <row r="5125">
          <cell r="A5125" t="str">
            <v>2201203X</v>
          </cell>
          <cell r="B5125" t="str">
            <v>Closed</v>
          </cell>
          <cell r="C5125" t="str">
            <v>100M NOTE '96 - REPAYMENT-DO NOT USE</v>
          </cell>
        </row>
        <row r="5126">
          <cell r="A5126" t="str">
            <v>22012040</v>
          </cell>
          <cell r="B5126" t="str">
            <v>Closed</v>
          </cell>
          <cell r="C5126" t="str">
            <v>CUR LTD-NOTES PAY-RED-FIXED RATE</v>
          </cell>
        </row>
        <row r="5127">
          <cell r="A5127" t="str">
            <v>2201204X</v>
          </cell>
          <cell r="B5127" t="str">
            <v>Closed</v>
          </cell>
          <cell r="C5127" t="str">
            <v>FIXED RATE - REPAYMENTS-DO NOT USE</v>
          </cell>
        </row>
        <row r="5128">
          <cell r="A5128" t="str">
            <v>22013010</v>
          </cell>
          <cell r="B5128" t="str">
            <v>Open</v>
          </cell>
          <cell r="C5128" t="str">
            <v>CUR LTD-NOTES PAY-TRANSFER</v>
          </cell>
        </row>
        <row r="5129">
          <cell r="A5129" t="str">
            <v>2201301X</v>
          </cell>
          <cell r="B5129" t="str">
            <v>Closed</v>
          </cell>
          <cell r="C5129" t="str">
            <v>EUROYEN '96-TRF-FROM /-DO NOT USE</v>
          </cell>
        </row>
        <row r="5130">
          <cell r="A5130" t="str">
            <v>22013020</v>
          </cell>
          <cell r="B5130" t="str">
            <v>Open</v>
          </cell>
          <cell r="C5130" t="str">
            <v>CUR LTD-NOTES PAY-TRF-FIXED RATE</v>
          </cell>
        </row>
        <row r="5131">
          <cell r="A5131" t="str">
            <v>2201302X</v>
          </cell>
          <cell r="B5131" t="str">
            <v>Closed</v>
          </cell>
          <cell r="C5131" t="str">
            <v>200M NOTE '96-TRF FROM /-DO NOT USE</v>
          </cell>
        </row>
        <row r="5132">
          <cell r="A5132" t="str">
            <v>22013030</v>
          </cell>
          <cell r="B5132" t="str">
            <v>Closed</v>
          </cell>
          <cell r="C5132" t="str">
            <v>CUR LTD-NOTES PAY-TRF-100M '02</v>
          </cell>
        </row>
        <row r="5133">
          <cell r="A5133" t="str">
            <v>2201303X</v>
          </cell>
          <cell r="B5133" t="str">
            <v>Closed</v>
          </cell>
          <cell r="C5133" t="str">
            <v>100M NOTE '96-TRF FROM / T-DO NOT USE</v>
          </cell>
        </row>
        <row r="5134">
          <cell r="A5134" t="str">
            <v>22013040</v>
          </cell>
          <cell r="B5134" t="str">
            <v>Closed</v>
          </cell>
          <cell r="C5134" t="str">
            <v>CUR LTD-NOTES PAY-TRF-250M '00</v>
          </cell>
        </row>
        <row r="5135">
          <cell r="A5135" t="str">
            <v>22013065</v>
          </cell>
          <cell r="B5135" t="str">
            <v>Open</v>
          </cell>
          <cell r="C5135" t="str">
            <v>CUR LTD NOTES PAY-TRF-200M 2.75% '06</v>
          </cell>
        </row>
        <row r="5136">
          <cell r="A5136" t="str">
            <v>22021010</v>
          </cell>
          <cell r="B5136" t="str">
            <v>Closed</v>
          </cell>
          <cell r="C5136" t="str">
            <v>CUR LTD-DEB-BB-300M '06</v>
          </cell>
        </row>
        <row r="5137">
          <cell r="A5137" t="str">
            <v>22021015</v>
          </cell>
          <cell r="B5137" t="str">
            <v>Open</v>
          </cell>
          <cell r="C5137" t="str">
            <v>CUR LTD-DEB-BB-100MM 6.95%'27</v>
          </cell>
        </row>
        <row r="5138">
          <cell r="A5138" t="str">
            <v>22021020</v>
          </cell>
          <cell r="B5138" t="str">
            <v>Closed</v>
          </cell>
          <cell r="C5138" t="str">
            <v>CUR LTD-DEB-BB-150M '22</v>
          </cell>
        </row>
        <row r="5139">
          <cell r="A5139" t="str">
            <v>22021025</v>
          </cell>
          <cell r="B5139" t="str">
            <v>Closed</v>
          </cell>
          <cell r="C5139" t="str">
            <v>CUR LTD-DEB-BB-150MM 8.30%'32</v>
          </cell>
        </row>
        <row r="5140">
          <cell r="A5140" t="str">
            <v>22021030</v>
          </cell>
          <cell r="B5140" t="str">
            <v>Closed</v>
          </cell>
          <cell r="C5140" t="str">
            <v>CUR LTD-DEB-BB-200M '22</v>
          </cell>
        </row>
        <row r="5141">
          <cell r="A5141" t="str">
            <v>22021035</v>
          </cell>
          <cell r="B5141" t="str">
            <v>Closed</v>
          </cell>
          <cell r="C5141" t="str">
            <v>CUR LTD-DEB-BB-250MM 7.25%'27</v>
          </cell>
        </row>
        <row r="5142">
          <cell r="A5142" t="str">
            <v>22021040</v>
          </cell>
          <cell r="B5142" t="str">
            <v>Open</v>
          </cell>
          <cell r="C5142" t="str">
            <v>CUR LTD-DEB-BB-300MM 7.25%'04</v>
          </cell>
        </row>
        <row r="5143">
          <cell r="A5143" t="str">
            <v>22021045</v>
          </cell>
          <cell r="B5143" t="str">
            <v>Open</v>
          </cell>
          <cell r="C5143" t="str">
            <v>CUR LTD-DEB-BB-350MM 7.05%'02</v>
          </cell>
        </row>
        <row r="5144">
          <cell r="A5144" t="str">
            <v>22021048</v>
          </cell>
          <cell r="B5144" t="str">
            <v>Closed</v>
          </cell>
          <cell r="C5144" t="str">
            <v>CUR LTD-DEB-BB-400MM 6.25%'08</v>
          </cell>
        </row>
        <row r="5145">
          <cell r="A5145" t="str">
            <v>22021050</v>
          </cell>
          <cell r="B5145" t="str">
            <v>Closed</v>
          </cell>
          <cell r="C5145" t="str">
            <v>CUR LTD-DEB-BB-400MM 7.90%'17</v>
          </cell>
        </row>
        <row r="5146">
          <cell r="A5146" t="str">
            <v>22021055</v>
          </cell>
          <cell r="B5146" t="str">
            <v>Closed</v>
          </cell>
          <cell r="C5146" t="str">
            <v>CUR LTD-DEB-BB-450MM 7.45%'07</v>
          </cell>
        </row>
        <row r="5147">
          <cell r="A5147" t="str">
            <v>22021060</v>
          </cell>
          <cell r="B5147" t="str">
            <v>Closed</v>
          </cell>
          <cell r="C5147" t="str">
            <v>CUR LTD-DEB-BB-500MM 7.95%'27</v>
          </cell>
        </row>
        <row r="5148">
          <cell r="A5148" t="str">
            <v>22022005</v>
          </cell>
          <cell r="B5148" t="str">
            <v>Closed</v>
          </cell>
          <cell r="C5148" t="str">
            <v>CUR LTD-DEB-RED-100MM 6.95'27</v>
          </cell>
        </row>
        <row r="5149">
          <cell r="A5149" t="str">
            <v>22022010</v>
          </cell>
          <cell r="B5149" t="str">
            <v>Closed</v>
          </cell>
          <cell r="C5149" t="str">
            <v>CUR LTD-DEB-RED-150M '22</v>
          </cell>
        </row>
        <row r="5150">
          <cell r="A5150" t="str">
            <v>22022015</v>
          </cell>
          <cell r="B5150" t="str">
            <v>Closed</v>
          </cell>
          <cell r="C5150" t="str">
            <v>CUR LTD-DEB-RED-150MM 8.30%'32</v>
          </cell>
        </row>
        <row r="5151">
          <cell r="A5151" t="str">
            <v>22022020</v>
          </cell>
          <cell r="B5151" t="str">
            <v>Closed</v>
          </cell>
          <cell r="C5151" t="str">
            <v>CUR LTD-DEB-RED-200M '22</v>
          </cell>
        </row>
        <row r="5152">
          <cell r="A5152" t="str">
            <v>22022025</v>
          </cell>
          <cell r="B5152" t="str">
            <v>Closed</v>
          </cell>
          <cell r="C5152" t="str">
            <v>CUR LTD-DEB-RED-250MM 7.25%'27</v>
          </cell>
        </row>
        <row r="5153">
          <cell r="A5153" t="str">
            <v>22022030</v>
          </cell>
          <cell r="B5153" t="str">
            <v>Open</v>
          </cell>
          <cell r="C5153" t="str">
            <v>CUR LTD-DEB-RED-300MM 7.25%'04</v>
          </cell>
        </row>
        <row r="5154">
          <cell r="A5154" t="str">
            <v>22022035</v>
          </cell>
          <cell r="B5154" t="str">
            <v>Closed</v>
          </cell>
          <cell r="C5154" t="str">
            <v>CUR LTD-DEB-RED-350MM 7.05%'02</v>
          </cell>
        </row>
        <row r="5155">
          <cell r="A5155" t="str">
            <v>22022038</v>
          </cell>
          <cell r="B5155" t="str">
            <v>Closed</v>
          </cell>
          <cell r="C5155" t="str">
            <v>CUR LTD-DEB-RED-400MM 6.25%'08</v>
          </cell>
        </row>
        <row r="5156">
          <cell r="A5156" t="str">
            <v>22022040</v>
          </cell>
          <cell r="B5156" t="str">
            <v>Closed</v>
          </cell>
          <cell r="C5156" t="str">
            <v>CUR LTD-DEB-RED-400MM 7.90%'17</v>
          </cell>
        </row>
        <row r="5157">
          <cell r="A5157" t="str">
            <v>22022045</v>
          </cell>
          <cell r="B5157" t="str">
            <v>Closed</v>
          </cell>
          <cell r="C5157" t="str">
            <v>CUR LTD-DEB-RED-450MM 7.45%'07</v>
          </cell>
        </row>
        <row r="5158">
          <cell r="A5158" t="str">
            <v>22022050</v>
          </cell>
          <cell r="B5158" t="str">
            <v>Closed</v>
          </cell>
          <cell r="C5158" t="str">
            <v>CUR LTD-DEB-RED-500MM 7.95%'27</v>
          </cell>
        </row>
        <row r="5159">
          <cell r="A5159" t="str">
            <v>22023010</v>
          </cell>
          <cell r="B5159" t="str">
            <v>Open</v>
          </cell>
          <cell r="C5159" t="str">
            <v>CUR LTD-DEB-TRF-300M '06</v>
          </cell>
        </row>
        <row r="5160">
          <cell r="A5160" t="str">
            <v>22023015</v>
          </cell>
          <cell r="B5160" t="str">
            <v>Closed</v>
          </cell>
          <cell r="C5160" t="str">
            <v>CUR LTD-DEB-TRF-100MM 6.95%'27</v>
          </cell>
        </row>
        <row r="5161">
          <cell r="A5161" t="str">
            <v>22023020</v>
          </cell>
          <cell r="B5161" t="str">
            <v>Open</v>
          </cell>
          <cell r="C5161" t="str">
            <v>CUR LTD-DEB-TRF-150M '22</v>
          </cell>
        </row>
        <row r="5162">
          <cell r="A5162" t="str">
            <v>22023025</v>
          </cell>
          <cell r="B5162" t="str">
            <v>Closed</v>
          </cell>
          <cell r="C5162" t="str">
            <v>CUR LTD-DEB-TRF-150MM 8.30%'32</v>
          </cell>
        </row>
        <row r="5163">
          <cell r="A5163" t="str">
            <v>22023030</v>
          </cell>
          <cell r="B5163" t="str">
            <v>Open</v>
          </cell>
          <cell r="C5163" t="str">
            <v>CUR LTD-DEB-TRF-200M '22</v>
          </cell>
        </row>
        <row r="5164">
          <cell r="A5164" t="str">
            <v>22023035</v>
          </cell>
          <cell r="B5164" t="str">
            <v>Open</v>
          </cell>
          <cell r="C5164" t="str">
            <v>CUR LTD-DEB-TRF-250MM 7.25%'27</v>
          </cell>
        </row>
        <row r="5165">
          <cell r="A5165" t="str">
            <v>22023040</v>
          </cell>
          <cell r="B5165" t="str">
            <v>Closed</v>
          </cell>
          <cell r="C5165" t="str">
            <v>CUR LTD-DEB-TRF-300MM 7.25%'04</v>
          </cell>
        </row>
        <row r="5166">
          <cell r="A5166" t="str">
            <v>22023045</v>
          </cell>
          <cell r="B5166" t="str">
            <v>Closed</v>
          </cell>
          <cell r="C5166" t="str">
            <v>CUR LTD-DEB-TRF-350MM 7.05%'02</v>
          </cell>
        </row>
        <row r="5167">
          <cell r="A5167" t="str">
            <v>22023048</v>
          </cell>
          <cell r="B5167" t="str">
            <v>Closed</v>
          </cell>
          <cell r="C5167" t="str">
            <v>CUR LTD-DEB-TRF-400MM 6.25%'08</v>
          </cell>
        </row>
        <row r="5168">
          <cell r="A5168" t="str">
            <v>22023050</v>
          </cell>
          <cell r="B5168" t="str">
            <v>Open</v>
          </cell>
          <cell r="C5168" t="str">
            <v>CUR LTD-DEB-TRF-400MM 7.90%'17</v>
          </cell>
        </row>
        <row r="5169">
          <cell r="A5169" t="str">
            <v>22023055</v>
          </cell>
          <cell r="B5169" t="str">
            <v>Closed</v>
          </cell>
          <cell r="C5169" t="str">
            <v>CUR LTD-DEB-TRF-450MM 7.45%'07</v>
          </cell>
        </row>
        <row r="5170">
          <cell r="A5170" t="str">
            <v>22023060</v>
          </cell>
          <cell r="B5170" t="str">
            <v>Open</v>
          </cell>
          <cell r="C5170" t="str">
            <v>CUR LTD-DEB-TRF-500MM 7.95%'27</v>
          </cell>
        </row>
        <row r="5171">
          <cell r="A5171" t="str">
            <v>22031010</v>
          </cell>
          <cell r="B5171" t="str">
            <v>Open</v>
          </cell>
          <cell r="C5171" t="str">
            <v>CUR LTD-EQUIP TRUST-BB</v>
          </cell>
        </row>
        <row r="5172">
          <cell r="A5172" t="str">
            <v>2203101X</v>
          </cell>
          <cell r="B5172" t="str">
            <v>Closed</v>
          </cell>
          <cell r="C5172" t="str">
            <v>EQUIP TRUST REACQUIRED-DO NOT USE</v>
          </cell>
        </row>
        <row r="5173">
          <cell r="A5173" t="str">
            <v>22031020</v>
          </cell>
          <cell r="B5173" t="str">
            <v>Open</v>
          </cell>
          <cell r="C5173" t="str">
            <v>CUR LTD-CSA-BB</v>
          </cell>
        </row>
        <row r="5174">
          <cell r="A5174" t="str">
            <v>22032010</v>
          </cell>
          <cell r="B5174" t="str">
            <v>Open</v>
          </cell>
          <cell r="C5174" t="str">
            <v>CUR LTD-EQUIP TRUST-RED</v>
          </cell>
        </row>
        <row r="5175">
          <cell r="A5175" t="str">
            <v>2203201X</v>
          </cell>
          <cell r="B5175" t="str">
            <v>Closed</v>
          </cell>
          <cell r="C5175" t="str">
            <v>EQUIP TRUST-RED  (USE 22032010)</v>
          </cell>
        </row>
        <row r="5176">
          <cell r="A5176" t="str">
            <v>22032020</v>
          </cell>
          <cell r="B5176" t="str">
            <v>Open</v>
          </cell>
          <cell r="C5176" t="str">
            <v>CUR LTD-CSA-RED</v>
          </cell>
        </row>
        <row r="5177">
          <cell r="A5177" t="str">
            <v>2203202X</v>
          </cell>
          <cell r="B5177" t="str">
            <v>Closed</v>
          </cell>
          <cell r="C5177" t="str">
            <v>COND SALE AGREEMTS  (USE 22032020)</v>
          </cell>
        </row>
        <row r="5178">
          <cell r="A5178" t="str">
            <v>22033010</v>
          </cell>
          <cell r="B5178" t="str">
            <v>Open</v>
          </cell>
          <cell r="C5178" t="str">
            <v>CUR LTD-EQUIP TRUST-TRANSFER</v>
          </cell>
        </row>
        <row r="5179">
          <cell r="A5179" t="str">
            <v>22033020</v>
          </cell>
          <cell r="B5179" t="str">
            <v>Open</v>
          </cell>
          <cell r="C5179" t="str">
            <v>CUR LTD-CSA-TRANSFER</v>
          </cell>
        </row>
        <row r="5180">
          <cell r="A5180" t="str">
            <v>22041010</v>
          </cell>
          <cell r="B5180" t="str">
            <v>Open</v>
          </cell>
          <cell r="C5180" t="str">
            <v>CUR LTD-MTG BOND-BB</v>
          </cell>
        </row>
        <row r="5181">
          <cell r="A5181" t="str">
            <v>2204101X</v>
          </cell>
          <cell r="B5181" t="str">
            <v>Closed</v>
          </cell>
          <cell r="C5181" t="str">
            <v>REV BONDS-REAQ-TRANSFERS-DO NOT USE</v>
          </cell>
        </row>
        <row r="5182">
          <cell r="A5182" t="str">
            <v>22041020</v>
          </cell>
          <cell r="B5182" t="str">
            <v>Closed</v>
          </cell>
          <cell r="C5182" t="str">
            <v>CUR LTD-MTG BOND-BB-COL TRUST REAQ</v>
          </cell>
        </row>
        <row r="5183">
          <cell r="A5183" t="str">
            <v>22041025</v>
          </cell>
          <cell r="B5183" t="str">
            <v>Open</v>
          </cell>
          <cell r="C5183" t="str">
            <v>CUR LTD-MTG BOND-BB-NOM ISSUE PLDG</v>
          </cell>
        </row>
        <row r="5184">
          <cell r="A5184" t="str">
            <v>22041026</v>
          </cell>
          <cell r="B5184" t="str">
            <v>Open</v>
          </cell>
          <cell r="C5184" t="str">
            <v>CUR LTD MTG BOND-BB-NOM UNPLEDGED</v>
          </cell>
        </row>
        <row r="5185">
          <cell r="A5185" t="str">
            <v>22041030</v>
          </cell>
          <cell r="B5185" t="str">
            <v>Closed</v>
          </cell>
          <cell r="C5185" t="str">
            <v>CUR LTD-MTG BOND-BB-PLDG REAQ</v>
          </cell>
        </row>
        <row r="5186">
          <cell r="A5186" t="str">
            <v>22041040</v>
          </cell>
          <cell r="B5186" t="str">
            <v>Open</v>
          </cell>
          <cell r="C5186" t="str">
            <v>CUR LTD-MTG BOND-BB-REAQ</v>
          </cell>
        </row>
        <row r="5187">
          <cell r="A5187" t="str">
            <v>22041050</v>
          </cell>
          <cell r="B5187" t="str">
            <v>Closed</v>
          </cell>
          <cell r="C5187" t="str">
            <v>DISABLED</v>
          </cell>
        </row>
        <row r="5188">
          <cell r="A5188" t="str">
            <v>22042010</v>
          </cell>
          <cell r="B5188" t="str">
            <v>Open</v>
          </cell>
          <cell r="C5188" t="str">
            <v>CUR LTD-MTG BONDS-RED</v>
          </cell>
        </row>
        <row r="5189">
          <cell r="A5189" t="str">
            <v>2204201X</v>
          </cell>
          <cell r="B5189" t="str">
            <v>Closed</v>
          </cell>
          <cell r="C5189" t="str">
            <v>MTG BONDS REACQUIRED-AD-DO NOT USE</v>
          </cell>
        </row>
        <row r="5190">
          <cell r="A5190" t="str">
            <v>22042020</v>
          </cell>
          <cell r="B5190" t="str">
            <v>Closed</v>
          </cell>
          <cell r="C5190" t="str">
            <v>CUR LTD-MTG BONDS-RED-COL TRUST REAQ</v>
          </cell>
        </row>
        <row r="5191">
          <cell r="A5191" t="str">
            <v>2204202X</v>
          </cell>
          <cell r="B5191" t="str">
            <v>Closed</v>
          </cell>
          <cell r="C5191" t="str">
            <v>COLLATERAL TRUST BONDS REACQ-DO NOT USE</v>
          </cell>
        </row>
        <row r="5192">
          <cell r="A5192" t="str">
            <v>22042030</v>
          </cell>
          <cell r="B5192" t="str">
            <v>Open</v>
          </cell>
          <cell r="C5192" t="str">
            <v>CUR LTD-MTG BONDS-RED-REAQ</v>
          </cell>
        </row>
        <row r="5193">
          <cell r="A5193" t="str">
            <v>2204203X</v>
          </cell>
          <cell r="B5193" t="str">
            <v>Closed</v>
          </cell>
          <cell r="C5193" t="str">
            <v>UNSECURED BONDS REACQUIRED-A-DO NOT USE</v>
          </cell>
        </row>
        <row r="5194">
          <cell r="A5194" t="str">
            <v>22042040</v>
          </cell>
          <cell r="B5194" t="str">
            <v>Closed</v>
          </cell>
          <cell r="C5194" t="str">
            <v>DISABLED</v>
          </cell>
        </row>
        <row r="5195">
          <cell r="A5195" t="str">
            <v>2204204X</v>
          </cell>
          <cell r="B5195" t="str">
            <v>Closed</v>
          </cell>
          <cell r="C5195" t="str">
            <v>MORTGAGE BONDS-RED (USE 22042010)</v>
          </cell>
        </row>
        <row r="5196">
          <cell r="A5196" t="str">
            <v>2204205X</v>
          </cell>
          <cell r="B5196" t="str">
            <v>Closed</v>
          </cell>
          <cell r="C5196" t="str">
            <v>UNSECURED BONDS-RED (USE 22042010)</v>
          </cell>
        </row>
        <row r="5197">
          <cell r="A5197" t="str">
            <v>2204206X</v>
          </cell>
          <cell r="B5197" t="str">
            <v>Closed</v>
          </cell>
          <cell r="C5197" t="str">
            <v>DISABLED</v>
          </cell>
        </row>
        <row r="5198">
          <cell r="A5198" t="str">
            <v>2204207X</v>
          </cell>
          <cell r="B5198" t="str">
            <v>Closed</v>
          </cell>
          <cell r="C5198" t="str">
            <v>DISABLED</v>
          </cell>
        </row>
        <row r="5199">
          <cell r="A5199" t="str">
            <v>2204208X</v>
          </cell>
          <cell r="B5199" t="str">
            <v>Closed</v>
          </cell>
          <cell r="C5199" t="str">
            <v>DISABLED-MORTGAGE BONDS-NOM ISSUED PL-DO NOT USE</v>
          </cell>
        </row>
        <row r="5200">
          <cell r="A5200" t="str">
            <v>2204209X</v>
          </cell>
          <cell r="B5200" t="str">
            <v>Closed</v>
          </cell>
          <cell r="C5200" t="str">
            <v>DISABLED-MORTGAGE BONDS-NOM ISSUED UN-DO NOT USE</v>
          </cell>
        </row>
        <row r="5201">
          <cell r="A5201" t="str">
            <v>22043010</v>
          </cell>
          <cell r="B5201" t="str">
            <v>Open</v>
          </cell>
          <cell r="C5201" t="str">
            <v>CUR LTD-MTG BONDS-TRANSFERS</v>
          </cell>
        </row>
        <row r="5202">
          <cell r="A5202" t="str">
            <v>22043020</v>
          </cell>
          <cell r="B5202" t="str">
            <v>Closed</v>
          </cell>
          <cell r="C5202" t="str">
            <v>CUR LTD-MTG BONDS-TRF-COL TRUST REAQ</v>
          </cell>
        </row>
        <row r="5203">
          <cell r="A5203" t="str">
            <v>22043025</v>
          </cell>
          <cell r="B5203" t="str">
            <v>Open</v>
          </cell>
          <cell r="C5203" t="str">
            <v>CUR LTD-MTG BOND-TRF-NOM ISSUE PLDG</v>
          </cell>
        </row>
        <row r="5204">
          <cell r="A5204" t="str">
            <v>22043026</v>
          </cell>
          <cell r="B5204" t="str">
            <v>Open</v>
          </cell>
          <cell r="C5204" t="str">
            <v>CUR LTD-MTG BOND-TRF-NOM UNPLEDGED</v>
          </cell>
        </row>
        <row r="5205">
          <cell r="A5205" t="str">
            <v>22043030</v>
          </cell>
          <cell r="B5205" t="str">
            <v>Closed</v>
          </cell>
          <cell r="C5205" t="str">
            <v>CUR LTD-MTG BONDS-TRF-PLDG REAQ</v>
          </cell>
        </row>
        <row r="5206">
          <cell r="A5206" t="str">
            <v>22043040</v>
          </cell>
          <cell r="B5206" t="str">
            <v>Closed</v>
          </cell>
          <cell r="C5206" t="str">
            <v>CUR LTD-MTG BONDS-TRF-REAQ</v>
          </cell>
        </row>
        <row r="5207">
          <cell r="A5207" t="str">
            <v>22043050</v>
          </cell>
          <cell r="B5207" t="str">
            <v>Closed</v>
          </cell>
          <cell r="C5207" t="str">
            <v>DISABLED</v>
          </cell>
        </row>
        <row r="5208">
          <cell r="A5208" t="str">
            <v>22051010</v>
          </cell>
          <cell r="B5208" t="str">
            <v>Open</v>
          </cell>
          <cell r="C5208" t="str">
            <v>CUR LTD-CAP LSE-BB</v>
          </cell>
        </row>
        <row r="5209">
          <cell r="A5209" t="str">
            <v>22052010</v>
          </cell>
          <cell r="B5209" t="str">
            <v>Open</v>
          </cell>
          <cell r="C5209" t="str">
            <v>CUR LTD-CAP LSE-RED</v>
          </cell>
        </row>
        <row r="5210">
          <cell r="A5210" t="str">
            <v>22053010</v>
          </cell>
          <cell r="B5210" t="str">
            <v>Open</v>
          </cell>
          <cell r="C5210" t="str">
            <v>CUR LTD-CAP LSE-TRANS</v>
          </cell>
        </row>
        <row r="5211">
          <cell r="A5211" t="str">
            <v>22061010</v>
          </cell>
          <cell r="B5211" t="str">
            <v>Open</v>
          </cell>
          <cell r="C5211" t="str">
            <v>CUR LTD-OTH-BB</v>
          </cell>
        </row>
        <row r="5212">
          <cell r="A5212" t="str">
            <v>22061020</v>
          </cell>
          <cell r="B5212" t="str">
            <v>Closed</v>
          </cell>
          <cell r="C5212" t="str">
            <v>CUR LTD-OTH-BB-LIFT EQUIP</v>
          </cell>
        </row>
        <row r="5213">
          <cell r="A5213" t="str">
            <v>22061030</v>
          </cell>
          <cell r="B5213" t="str">
            <v>Open</v>
          </cell>
          <cell r="C5213" t="str">
            <v>CUR LTD-OTH-BB-UNSEC BONDS</v>
          </cell>
        </row>
        <row r="5214">
          <cell r="A5214" t="str">
            <v>22061040</v>
          </cell>
          <cell r="B5214" t="str">
            <v>Open</v>
          </cell>
          <cell r="C5214" t="str">
            <v>CUR LTD-OTH-BB-UNSEC REAQ BONDS</v>
          </cell>
        </row>
        <row r="5215">
          <cell r="A5215" t="str">
            <v>22061050</v>
          </cell>
          <cell r="B5215" t="str">
            <v>Open</v>
          </cell>
          <cell r="C5215" t="str">
            <v>CUR LTD-OTH-BB-AIRPLANES</v>
          </cell>
        </row>
        <row r="5216">
          <cell r="A5216" t="str">
            <v>22062010</v>
          </cell>
          <cell r="B5216" t="str">
            <v>Open</v>
          </cell>
          <cell r="C5216" t="str">
            <v>CUR LTD-OTH-RED</v>
          </cell>
        </row>
        <row r="5217">
          <cell r="A5217" t="str">
            <v>2206201X</v>
          </cell>
          <cell r="B5217" t="str">
            <v>Closed</v>
          </cell>
          <cell r="C5217" t="str">
            <v>DISABLED</v>
          </cell>
        </row>
        <row r="5218">
          <cell r="A5218" t="str">
            <v>22062020</v>
          </cell>
          <cell r="B5218" t="str">
            <v>Closed</v>
          </cell>
          <cell r="C5218" t="str">
            <v>CUR LTD-OTH-RED-LIFT EQUIP</v>
          </cell>
        </row>
        <row r="5219">
          <cell r="A5219" t="str">
            <v>22062030</v>
          </cell>
          <cell r="B5219" t="str">
            <v>Open</v>
          </cell>
          <cell r="C5219" t="str">
            <v>CUR LTD-OTH-RED-UNSEC BONDS</v>
          </cell>
        </row>
        <row r="5220">
          <cell r="A5220" t="str">
            <v>22062040</v>
          </cell>
          <cell r="B5220" t="str">
            <v>Open</v>
          </cell>
          <cell r="C5220" t="str">
            <v>CUR LTD-OTH-RED-UNSEC REAQ BONDS</v>
          </cell>
        </row>
        <row r="5221">
          <cell r="A5221" t="str">
            <v>22062050</v>
          </cell>
          <cell r="B5221" t="str">
            <v>Open</v>
          </cell>
          <cell r="C5221" t="str">
            <v>CUR LTD-OTH-RED-AIRPLANES</v>
          </cell>
        </row>
        <row r="5222">
          <cell r="A5222" t="str">
            <v>22063010</v>
          </cell>
          <cell r="B5222" t="str">
            <v>Open</v>
          </cell>
          <cell r="C5222" t="str">
            <v>CUR LTD-OTH-TRANSFERS</v>
          </cell>
        </row>
        <row r="5223">
          <cell r="A5223" t="str">
            <v>22063020</v>
          </cell>
          <cell r="B5223" t="str">
            <v>Closed</v>
          </cell>
          <cell r="C5223" t="str">
            <v>CUR LTD-OTH-TRF-LIFT EQUIP</v>
          </cell>
        </row>
        <row r="5224">
          <cell r="A5224" t="str">
            <v>22063030</v>
          </cell>
          <cell r="B5224" t="str">
            <v>Open</v>
          </cell>
          <cell r="C5224" t="str">
            <v>CUR LTD-OTH-TRF-UNSEC BONDS</v>
          </cell>
        </row>
        <row r="5225">
          <cell r="A5225" t="str">
            <v>22063040</v>
          </cell>
          <cell r="B5225" t="str">
            <v>Closed</v>
          </cell>
          <cell r="C5225" t="str">
            <v>CUR LTD-OTH-TRF-UNSEC REAQ BONDS</v>
          </cell>
        </row>
        <row r="5226">
          <cell r="A5226" t="str">
            <v>22063050</v>
          </cell>
          <cell r="B5226" t="str">
            <v>Open</v>
          </cell>
          <cell r="C5226" t="str">
            <v>CUR LTD-OTH-TRF-AIRPLANES</v>
          </cell>
        </row>
        <row r="5227">
          <cell r="A5227" t="str">
            <v>22100010</v>
          </cell>
          <cell r="B5227" t="str">
            <v>Closed</v>
          </cell>
          <cell r="C5227" t="str">
            <v>SH TERM NOTE-20TH CENT LTD-BB</v>
          </cell>
        </row>
        <row r="5228">
          <cell r="A5228" t="str">
            <v>22100020</v>
          </cell>
          <cell r="B5228" t="str">
            <v>Open</v>
          </cell>
          <cell r="C5228" t="str">
            <v>SH TERM NOTE-BB</v>
          </cell>
        </row>
        <row r="5229">
          <cell r="A5229" t="str">
            <v>22110010</v>
          </cell>
          <cell r="B5229" t="str">
            <v>Closed</v>
          </cell>
          <cell r="C5229" t="str">
            <v>SH TERM NOTE-20TH CENT LTD-ADD</v>
          </cell>
        </row>
        <row r="5230">
          <cell r="A5230" t="str">
            <v>22110020</v>
          </cell>
          <cell r="B5230" t="str">
            <v>Open</v>
          </cell>
          <cell r="C5230" t="str">
            <v>SH TERM NOTE-ADD</v>
          </cell>
        </row>
        <row r="5231">
          <cell r="A5231" t="str">
            <v>22120010</v>
          </cell>
          <cell r="B5231" t="str">
            <v>Closed</v>
          </cell>
          <cell r="C5231" t="str">
            <v>SH TERM NOTE-20TH CENT LTD-REPMT</v>
          </cell>
        </row>
        <row r="5232">
          <cell r="A5232" t="str">
            <v>2212001X</v>
          </cell>
          <cell r="B5232" t="str">
            <v>Closed</v>
          </cell>
          <cell r="C5232" t="str">
            <v>COLLATERAL TRUST BONDS-BB-DO NOT USE</v>
          </cell>
        </row>
        <row r="5233">
          <cell r="A5233" t="str">
            <v>22120020</v>
          </cell>
          <cell r="B5233" t="str">
            <v>Open</v>
          </cell>
          <cell r="C5233" t="str">
            <v>SH TERM NOTE-REPMT</v>
          </cell>
        </row>
        <row r="5234">
          <cell r="A5234" t="str">
            <v>2212002X</v>
          </cell>
          <cell r="B5234" t="str">
            <v>Closed</v>
          </cell>
          <cell r="C5234" t="str">
            <v>COLLATERAL TRUST BONDS-RED-DO NOT USE</v>
          </cell>
        </row>
        <row r="5235">
          <cell r="A5235" t="str">
            <v>2212003X</v>
          </cell>
          <cell r="B5235" t="str">
            <v>Closed</v>
          </cell>
          <cell r="C5235" t="str">
            <v>COLLATERAL TRUST BONDS-TRANS-DO NOT USE</v>
          </cell>
        </row>
        <row r="5236">
          <cell r="A5236" t="str">
            <v>22511010</v>
          </cell>
          <cell r="B5236" t="str">
            <v>Open</v>
          </cell>
          <cell r="C5236" t="str">
            <v>FED INC TAX BEG BALANCE</v>
          </cell>
        </row>
        <row r="5237">
          <cell r="A5237" t="str">
            <v>22512010</v>
          </cell>
          <cell r="B5237" t="str">
            <v>Open</v>
          </cell>
          <cell r="C5237" t="str">
            <v>FED INC TAX ACCRUAL</v>
          </cell>
        </row>
        <row r="5238">
          <cell r="A5238" t="str">
            <v>2251201X</v>
          </cell>
          <cell r="B5238" t="str">
            <v>Closed</v>
          </cell>
          <cell r="C5238" t="str">
            <v>USE 22512010 FED TAX PAY ACCRUAL</v>
          </cell>
        </row>
        <row r="5239">
          <cell r="A5239" t="str">
            <v>22512020</v>
          </cell>
          <cell r="B5239" t="str">
            <v>Closed</v>
          </cell>
          <cell r="C5239" t="str">
            <v>FED INC TAX ACCR-EFF RATE ADJ</v>
          </cell>
        </row>
        <row r="5240">
          <cell r="A5240" t="str">
            <v>2251202X</v>
          </cell>
          <cell r="B5240" t="str">
            <v>Closed</v>
          </cell>
          <cell r="C5240" t="str">
            <v>FED INC TAXES ACCRUED (USE 22512010)</v>
          </cell>
        </row>
        <row r="5241">
          <cell r="A5241" t="str">
            <v>2251203X</v>
          </cell>
          <cell r="B5241" t="str">
            <v>Closed</v>
          </cell>
          <cell r="C5241" t="str">
            <v>USE 22512010 FED INC TAXES ACCRUED</v>
          </cell>
        </row>
        <row r="5242">
          <cell r="A5242" t="str">
            <v>22513010</v>
          </cell>
          <cell r="B5242" t="str">
            <v>Open</v>
          </cell>
          <cell r="C5242" t="str">
            <v>FED INC TAX PAID</v>
          </cell>
        </row>
        <row r="5243">
          <cell r="A5243" t="str">
            <v>2251301X</v>
          </cell>
          <cell r="B5243" t="str">
            <v>Closed</v>
          </cell>
          <cell r="C5243" t="str">
            <v>FED TAX PAY PAYMENTS (USE 22513010)</v>
          </cell>
        </row>
        <row r="5244">
          <cell r="A5244" t="str">
            <v>2251302X</v>
          </cell>
          <cell r="B5244" t="str">
            <v>Closed</v>
          </cell>
          <cell r="C5244" t="str">
            <v>DISABLED</v>
          </cell>
        </row>
        <row r="5245">
          <cell r="A5245" t="str">
            <v>2251303X</v>
          </cell>
          <cell r="B5245" t="str">
            <v>Closed</v>
          </cell>
          <cell r="C5245" t="str">
            <v>USE 22513010 FED INCOME TAXES PAID</v>
          </cell>
        </row>
        <row r="5246">
          <cell r="A5246" t="str">
            <v>2251304X</v>
          </cell>
          <cell r="B5246" t="str">
            <v>Closed</v>
          </cell>
          <cell r="C5246" t="str">
            <v>FEDERAL INCOME TAXES PD-DO NOT USE</v>
          </cell>
        </row>
        <row r="5247">
          <cell r="A5247" t="str">
            <v>22513105</v>
          </cell>
          <cell r="B5247" t="str">
            <v>Closed</v>
          </cell>
          <cell r="C5247" t="str">
            <v>FED INC TAX PMT-AFFIL-ACLC</v>
          </cell>
        </row>
        <row r="5248">
          <cell r="A5248" t="str">
            <v>22513106</v>
          </cell>
          <cell r="B5248" t="str">
            <v>Open</v>
          </cell>
          <cell r="C5248" t="str">
            <v>FED INC TAX PMT-AFFIL-CBRZ</v>
          </cell>
        </row>
        <row r="5249">
          <cell r="A5249" t="str">
            <v>22513107</v>
          </cell>
          <cell r="B5249" t="str">
            <v>Closed</v>
          </cell>
          <cell r="C5249" t="str">
            <v>FED INC TAX PMT-AFFIL-CLLC</v>
          </cell>
        </row>
        <row r="5250">
          <cell r="A5250" t="str">
            <v>22513108</v>
          </cell>
          <cell r="B5250" t="str">
            <v>Closed</v>
          </cell>
          <cell r="C5250" t="str">
            <v>FED INC TAX PMT-AFFIL-CRHC</v>
          </cell>
        </row>
        <row r="5251">
          <cell r="A5251" t="str">
            <v>22513109</v>
          </cell>
          <cell r="B5251" t="str">
            <v>Closed</v>
          </cell>
          <cell r="C5251" t="str">
            <v>FED INC TAX PMT-AFFIL-CSIP</v>
          </cell>
        </row>
        <row r="5252">
          <cell r="A5252" t="str">
            <v>22513110</v>
          </cell>
          <cell r="B5252" t="str">
            <v>Closed</v>
          </cell>
          <cell r="C5252" t="str">
            <v>FED INC TAX PMT-AFFIL-CTIC</v>
          </cell>
        </row>
        <row r="5253">
          <cell r="A5253" t="str">
            <v>22513115</v>
          </cell>
          <cell r="B5253" t="str">
            <v>Closed</v>
          </cell>
          <cell r="C5253" t="str">
            <v>FED INC TAX PMT-AFFIL-BIDS</v>
          </cell>
        </row>
        <row r="5254">
          <cell r="A5254" t="str">
            <v>22513118</v>
          </cell>
          <cell r="B5254" t="str">
            <v>Open</v>
          </cell>
          <cell r="C5254" t="str">
            <v>FED INC TAX PMT-AFFIL-BRWN</v>
          </cell>
        </row>
        <row r="5255">
          <cell r="A5255" t="str">
            <v>22513120</v>
          </cell>
          <cell r="B5255" t="str">
            <v>Closed</v>
          </cell>
          <cell r="C5255" t="str">
            <v>FED INC TAX PMT-AFFIL-JCRI</v>
          </cell>
        </row>
        <row r="5256">
          <cell r="A5256" t="str">
            <v>22513125</v>
          </cell>
          <cell r="B5256" t="str">
            <v>Open</v>
          </cell>
          <cell r="C5256" t="str">
            <v>FED INC TAX PMT-AFFIL-CBUS</v>
          </cell>
        </row>
        <row r="5257">
          <cell r="A5257" t="str">
            <v>22513130</v>
          </cell>
          <cell r="B5257" t="str">
            <v>Open</v>
          </cell>
          <cell r="C5257" t="str">
            <v>FED INC TAX PMT-AFFIL-TECH</v>
          </cell>
        </row>
        <row r="5258">
          <cell r="A5258" t="str">
            <v>22513132</v>
          </cell>
          <cell r="B5258" t="str">
            <v>Open</v>
          </cell>
          <cell r="C5258" t="str">
            <v>FED INC TAX PMT-AFFIL-CIBL</v>
          </cell>
        </row>
        <row r="5259">
          <cell r="A5259" t="str">
            <v>22513135</v>
          </cell>
          <cell r="B5259" t="str">
            <v>Open</v>
          </cell>
          <cell r="C5259" t="str">
            <v>FED INC TAX PMT-AFFIL-CSRP</v>
          </cell>
        </row>
        <row r="5260">
          <cell r="A5260" t="str">
            <v>22513140</v>
          </cell>
          <cell r="B5260" t="str">
            <v>Open</v>
          </cell>
          <cell r="C5260" t="str">
            <v>FED INC TAX PMT-AFFIL-CSXI</v>
          </cell>
        </row>
        <row r="5261">
          <cell r="A5261" t="str">
            <v>22513145</v>
          </cell>
          <cell r="B5261" t="str">
            <v>Closed</v>
          </cell>
          <cell r="C5261" t="str">
            <v>FED INC TAX PMT-AFFIL-CSXT</v>
          </cell>
        </row>
        <row r="5262">
          <cell r="A5262" t="str">
            <v>22513150</v>
          </cell>
          <cell r="B5262" t="str">
            <v>Open</v>
          </cell>
          <cell r="C5262" t="str">
            <v>FED INC TAX PMT-AFFIL-CTRC</v>
          </cell>
        </row>
        <row r="5263">
          <cell r="A5263" t="str">
            <v>22513152</v>
          </cell>
          <cell r="B5263" t="str">
            <v>Closed</v>
          </cell>
          <cell r="C5263" t="str">
            <v>FED INC TAX PMT-AFFIL-EURP</v>
          </cell>
        </row>
        <row r="5264">
          <cell r="A5264" t="str">
            <v>22513153</v>
          </cell>
          <cell r="B5264" t="str">
            <v>Closed</v>
          </cell>
          <cell r="C5264" t="str">
            <v>FED INC TAX PMT-AFFIL-GACO</v>
          </cell>
        </row>
        <row r="5265">
          <cell r="A5265" t="str">
            <v>22513155</v>
          </cell>
          <cell r="B5265" t="str">
            <v>Open</v>
          </cell>
          <cell r="C5265" t="str">
            <v>FED INC TAX PMT-AFFIL-GRNB</v>
          </cell>
        </row>
        <row r="5266">
          <cell r="A5266" t="str">
            <v>22513160</v>
          </cell>
          <cell r="B5266" t="str">
            <v>Closed</v>
          </cell>
          <cell r="C5266" t="str">
            <v>FED INC TAX PMT-AFFIL-GRTE</v>
          </cell>
        </row>
        <row r="5267">
          <cell r="A5267" t="str">
            <v>22513165</v>
          </cell>
          <cell r="B5267" t="str">
            <v>Open</v>
          </cell>
          <cell r="C5267" t="str">
            <v>FED INC TAX PMT-AFFIL-INSR</v>
          </cell>
        </row>
        <row r="5268">
          <cell r="A5268" t="str">
            <v>22513170</v>
          </cell>
          <cell r="B5268" t="str">
            <v>Closed</v>
          </cell>
          <cell r="C5268" t="str">
            <v>FED INC TAX PMT-AFFIL-ACCT</v>
          </cell>
        </row>
        <row r="5269">
          <cell r="A5269" t="str">
            <v>22513175</v>
          </cell>
          <cell r="B5269" t="str">
            <v>Open</v>
          </cell>
          <cell r="C5269" t="str">
            <v>FED INC TAX PMT-AFFIL-SLND</v>
          </cell>
        </row>
        <row r="5270">
          <cell r="A5270" t="str">
            <v>22513180</v>
          </cell>
          <cell r="B5270" t="str">
            <v>Closed</v>
          </cell>
          <cell r="C5270" t="str">
            <v>FED INC TAX PMT-AFFIL-TDSI</v>
          </cell>
        </row>
        <row r="5271">
          <cell r="A5271" t="str">
            <v>22513190</v>
          </cell>
          <cell r="B5271" t="str">
            <v>Open</v>
          </cell>
          <cell r="C5271" t="str">
            <v>FED INC TAX PMT-AFFIL-CORP</v>
          </cell>
        </row>
        <row r="5272">
          <cell r="A5272" t="str">
            <v>22514010</v>
          </cell>
          <cell r="B5272" t="str">
            <v>Open</v>
          </cell>
          <cell r="C5272" t="str">
            <v>CUR FED TAX-PAY REFUND</v>
          </cell>
        </row>
        <row r="5273">
          <cell r="A5273" t="str">
            <v>22521010</v>
          </cell>
          <cell r="B5273" t="str">
            <v>Open</v>
          </cell>
          <cell r="C5273" t="str">
            <v>CUR ST INC TAX PAY-BB</v>
          </cell>
        </row>
        <row r="5274">
          <cell r="A5274" t="str">
            <v>22521019</v>
          </cell>
          <cell r="B5274" t="str">
            <v>Open</v>
          </cell>
          <cell r="C5274" t="str">
            <v>STATE &amp; OTH INC TAX</v>
          </cell>
        </row>
        <row r="5275">
          <cell r="A5275" t="str">
            <v>2252101X</v>
          </cell>
          <cell r="B5275" t="str">
            <v>Closed</v>
          </cell>
          <cell r="C5275" t="str">
            <v>USE 22521019 STATE &amp; OTH INC TAX (OLD USE 22521010)</v>
          </cell>
        </row>
        <row r="5276">
          <cell r="A5276" t="str">
            <v>22522010</v>
          </cell>
          <cell r="B5276" t="str">
            <v>Open</v>
          </cell>
          <cell r="C5276" t="str">
            <v>CUR ST INC TAX-ACCRUAL</v>
          </cell>
        </row>
        <row r="5277">
          <cell r="A5277" t="str">
            <v>22522020</v>
          </cell>
          <cell r="B5277" t="str">
            <v>Open</v>
          </cell>
          <cell r="C5277" t="str">
            <v>CUR ST INC TAX-EFFECT RATE ADJ</v>
          </cell>
        </row>
        <row r="5278">
          <cell r="A5278" t="str">
            <v>22523010</v>
          </cell>
          <cell r="B5278" t="str">
            <v>Open</v>
          </cell>
          <cell r="C5278" t="str">
            <v>CUR ST INC TAX-PAYMENTS</v>
          </cell>
        </row>
        <row r="5279">
          <cell r="A5279" t="str">
            <v>22523102</v>
          </cell>
          <cell r="B5279" t="str">
            <v>Open</v>
          </cell>
          <cell r="C5279" t="str">
            <v>ST INC TAX PMT-AFFIL-CORP</v>
          </cell>
        </row>
        <row r="5280">
          <cell r="A5280" t="str">
            <v>22523105</v>
          </cell>
          <cell r="B5280" t="str">
            <v>Closed</v>
          </cell>
          <cell r="C5280" t="str">
            <v>ST INC TAX PMT-AFFIL-ACLC</v>
          </cell>
        </row>
        <row r="5281">
          <cell r="A5281" t="str">
            <v>22523106</v>
          </cell>
          <cell r="B5281" t="str">
            <v>Closed</v>
          </cell>
          <cell r="C5281" t="str">
            <v>ST INC TAX PMT-AFFIL-CIBL</v>
          </cell>
        </row>
        <row r="5282">
          <cell r="A5282" t="str">
            <v>22523107</v>
          </cell>
          <cell r="B5282" t="str">
            <v>Closed</v>
          </cell>
          <cell r="C5282" t="str">
            <v>ST INC TAX PMT-AFFIL-CLLC</v>
          </cell>
        </row>
        <row r="5283">
          <cell r="A5283" t="str">
            <v>22523108</v>
          </cell>
          <cell r="B5283" t="str">
            <v>Closed</v>
          </cell>
          <cell r="C5283" t="str">
            <v>ST INC TAX PMT-AFFIL-CRHC</v>
          </cell>
        </row>
        <row r="5284">
          <cell r="A5284" t="str">
            <v>22523110</v>
          </cell>
          <cell r="B5284" t="str">
            <v>Closed</v>
          </cell>
          <cell r="C5284" t="str">
            <v>ST INC TAX PMT-AFFIL-CTIC</v>
          </cell>
        </row>
        <row r="5285">
          <cell r="A5285" t="str">
            <v>22523112</v>
          </cell>
          <cell r="B5285" t="str">
            <v>Closed</v>
          </cell>
          <cell r="C5285" t="str">
            <v>ST INC TAX PMT-AFFIL-CBRZ</v>
          </cell>
        </row>
        <row r="5286">
          <cell r="A5286" t="str">
            <v>22523115</v>
          </cell>
          <cell r="B5286" t="str">
            <v>Open</v>
          </cell>
          <cell r="C5286" t="str">
            <v>STATE TAX PAYMENTS-BIDS</v>
          </cell>
        </row>
        <row r="5287">
          <cell r="A5287" t="str">
            <v>22523118</v>
          </cell>
          <cell r="B5287" t="str">
            <v>Open</v>
          </cell>
          <cell r="C5287" t="str">
            <v>STATE TAX PAYMENTS-BRWN</v>
          </cell>
        </row>
        <row r="5288">
          <cell r="A5288" t="str">
            <v>22523120</v>
          </cell>
          <cell r="B5288" t="str">
            <v>Open</v>
          </cell>
          <cell r="C5288" t="str">
            <v>STATE TAX PAYMENTS-CBUS</v>
          </cell>
        </row>
        <row r="5289">
          <cell r="A5289" t="str">
            <v>22523125</v>
          </cell>
          <cell r="B5289" t="str">
            <v>Open</v>
          </cell>
          <cell r="C5289" t="str">
            <v>ST INC TAX PMT-AFFIL-TECH</v>
          </cell>
        </row>
        <row r="5290">
          <cell r="A5290" t="str">
            <v>22523130</v>
          </cell>
          <cell r="B5290" t="str">
            <v>Open</v>
          </cell>
          <cell r="C5290" t="str">
            <v>STATE TAX PAYMENTS-CSRP</v>
          </cell>
        </row>
        <row r="5291">
          <cell r="A5291" t="str">
            <v>22523135</v>
          </cell>
          <cell r="B5291" t="str">
            <v>Open</v>
          </cell>
          <cell r="C5291" t="str">
            <v>ST INC TAX PMT-AFFIL-CSXI</v>
          </cell>
        </row>
        <row r="5292">
          <cell r="A5292" t="str">
            <v>22523140</v>
          </cell>
          <cell r="B5292" t="str">
            <v>Open</v>
          </cell>
          <cell r="C5292" t="str">
            <v>ST INC TAX PMT-AFFIL-CSXT</v>
          </cell>
        </row>
        <row r="5293">
          <cell r="A5293" t="str">
            <v>22523145</v>
          </cell>
          <cell r="B5293" t="str">
            <v>Closed</v>
          </cell>
          <cell r="C5293" t="str">
            <v>ST INC TAX PMT-AFFIL-CTRC</v>
          </cell>
        </row>
        <row r="5294">
          <cell r="A5294" t="str">
            <v>22523148</v>
          </cell>
          <cell r="B5294" t="str">
            <v>Open</v>
          </cell>
          <cell r="C5294" t="str">
            <v>ST INC TAX PMT-AFFIL-EURP</v>
          </cell>
        </row>
        <row r="5295">
          <cell r="A5295" t="str">
            <v>22523150</v>
          </cell>
          <cell r="B5295" t="str">
            <v>Open</v>
          </cell>
          <cell r="C5295" t="str">
            <v>ST INC TAX PMT-AFFIL-GRNB</v>
          </cell>
        </row>
        <row r="5296">
          <cell r="A5296" t="str">
            <v>22523155</v>
          </cell>
          <cell r="B5296" t="str">
            <v>Closed</v>
          </cell>
          <cell r="C5296" t="str">
            <v>ST INC TAX PMT-AFFIL-ACCT</v>
          </cell>
        </row>
        <row r="5297">
          <cell r="A5297" t="str">
            <v>22523160</v>
          </cell>
          <cell r="B5297" t="str">
            <v>Open</v>
          </cell>
          <cell r="C5297" t="str">
            <v>ST INC TAX PMT-AFFIL-SLND</v>
          </cell>
        </row>
        <row r="5298">
          <cell r="A5298" t="str">
            <v>22523165</v>
          </cell>
          <cell r="B5298" t="str">
            <v>Open</v>
          </cell>
          <cell r="C5298" t="str">
            <v>ST INC TAX PMT-AFFIL-TDSI</v>
          </cell>
        </row>
        <row r="5299">
          <cell r="A5299" t="str">
            <v>22523170</v>
          </cell>
          <cell r="B5299" t="str">
            <v>Open</v>
          </cell>
          <cell r="C5299" t="str">
            <v>ST INC TAX PMT-AFFIL-CSXR</v>
          </cell>
        </row>
        <row r="5300">
          <cell r="A5300" t="str">
            <v>22524010</v>
          </cell>
          <cell r="B5300" t="str">
            <v>Open</v>
          </cell>
          <cell r="C5300" t="str">
            <v>CURR STATE INC TAX REFUND-CSC</v>
          </cell>
        </row>
        <row r="5301">
          <cell r="A5301" t="str">
            <v>22531010</v>
          </cell>
          <cell r="B5301" t="str">
            <v>Open</v>
          </cell>
          <cell r="C5301" t="str">
            <v>CUR FOR INC TAX PAY-BB-CANADIAN</v>
          </cell>
        </row>
        <row r="5302">
          <cell r="A5302" t="str">
            <v>22531019</v>
          </cell>
          <cell r="B5302" t="str">
            <v>Open</v>
          </cell>
          <cell r="C5302" t="str">
            <v>CANADIAN GOVT TAXES</v>
          </cell>
        </row>
        <row r="5303">
          <cell r="A5303" t="str">
            <v>2253101X</v>
          </cell>
          <cell r="B5303" t="str">
            <v>Closed</v>
          </cell>
          <cell r="C5303" t="str">
            <v>USE 22531019 CANADIAN GOVT TAXES-DO NOT USE</v>
          </cell>
        </row>
        <row r="5304">
          <cell r="A5304" t="str">
            <v>22531020</v>
          </cell>
          <cell r="B5304" t="str">
            <v>Closed</v>
          </cell>
          <cell r="C5304" t="str">
            <v>CUR FOR INC TAX PAY-BB-EFFECT RATE</v>
          </cell>
        </row>
        <row r="5305">
          <cell r="A5305" t="str">
            <v>22532010</v>
          </cell>
          <cell r="B5305" t="str">
            <v>Open</v>
          </cell>
          <cell r="C5305" t="str">
            <v>CUR FOR INC TAX PAY-ACCR-CANADIAN</v>
          </cell>
        </row>
        <row r="5306">
          <cell r="A5306" t="str">
            <v>22533010</v>
          </cell>
          <cell r="B5306" t="str">
            <v>Open</v>
          </cell>
          <cell r="C5306" t="str">
            <v>CUR FOR INC TAX -PMT-CANADIAN</v>
          </cell>
        </row>
        <row r="5307">
          <cell r="A5307" t="str">
            <v>22591010</v>
          </cell>
          <cell r="B5307" t="str">
            <v>Open</v>
          </cell>
          <cell r="C5307" t="str">
            <v>CUR DEF INC TAX-FED</v>
          </cell>
        </row>
        <row r="5308">
          <cell r="A5308" t="str">
            <v>2259101X</v>
          </cell>
          <cell r="B5308" t="str">
            <v>Closed</v>
          </cell>
          <cell r="C5308" t="str">
            <v>CSX CAPITAL MGMT-ADD-DO NOT USE</v>
          </cell>
        </row>
        <row r="5309">
          <cell r="A5309" t="str">
            <v>22592010</v>
          </cell>
          <cell r="B5309" t="str">
            <v>Open</v>
          </cell>
          <cell r="C5309" t="str">
            <v>CUR DEF INC TAX-STATE</v>
          </cell>
        </row>
        <row r="5310">
          <cell r="A5310" t="str">
            <v>22611005</v>
          </cell>
          <cell r="B5310" t="str">
            <v>Open</v>
          </cell>
          <cell r="C5310" t="str">
            <v>OTH TAX-GOODS &amp; SERVICES</v>
          </cell>
        </row>
        <row r="5311">
          <cell r="A5311" t="str">
            <v>22611006</v>
          </cell>
          <cell r="B5311" t="str">
            <v>Open</v>
          </cell>
          <cell r="C5311" t="str">
            <v>OTH TAX-QST QUEBEC CANADA</v>
          </cell>
        </row>
        <row r="5312">
          <cell r="A5312" t="str">
            <v>22611007</v>
          </cell>
          <cell r="B5312" t="str">
            <v>Open</v>
          </cell>
          <cell r="C5312" t="str">
            <v>OTH TAX-BB-HARMONIZED SALES(HST)-CANADA</v>
          </cell>
        </row>
        <row r="5313">
          <cell r="A5313" t="str">
            <v>22611010</v>
          </cell>
          <cell r="B5313" t="str">
            <v>Open</v>
          </cell>
          <cell r="C5313" t="str">
            <v>OTH TAX-ISS LOCO FUEL</v>
          </cell>
        </row>
        <row r="5314">
          <cell r="A5314" t="str">
            <v>22611015</v>
          </cell>
          <cell r="B5314" t="str">
            <v>Open</v>
          </cell>
          <cell r="C5314" t="str">
            <v>LIC &amp; PRIVILEGE TAXES</v>
          </cell>
        </row>
        <row r="5315">
          <cell r="A5315" t="str">
            <v>2261101X</v>
          </cell>
          <cell r="B5315" t="str">
            <v>Closed</v>
          </cell>
          <cell r="C5315" t="str">
            <v>CAR TAX REIMBURSEMENT-NOT FG</v>
          </cell>
        </row>
        <row r="5316">
          <cell r="A5316" t="str">
            <v>22611020</v>
          </cell>
          <cell r="B5316" t="str">
            <v>Open</v>
          </cell>
          <cell r="C5316" t="str">
            <v>OTHER TAXES</v>
          </cell>
        </row>
        <row r="5317">
          <cell r="A5317" t="str">
            <v>22611025</v>
          </cell>
          <cell r="B5317" t="str">
            <v>Open</v>
          </cell>
          <cell r="C5317" t="str">
            <v>OTH TAX-BB-SALES &amp; USE</v>
          </cell>
        </row>
        <row r="5318">
          <cell r="A5318" t="str">
            <v>22611029</v>
          </cell>
          <cell r="B5318" t="str">
            <v>Open</v>
          </cell>
          <cell r="C5318" t="str">
            <v>SALES &amp; USE TAX- FL</v>
          </cell>
        </row>
        <row r="5319">
          <cell r="A5319" t="str">
            <v>2261102X</v>
          </cell>
          <cell r="B5319" t="str">
            <v>Closed</v>
          </cell>
          <cell r="C5319" t="str">
            <v>USE 22611029 SALES &amp; USE TAX- FL  (OLD USE 22611025)</v>
          </cell>
        </row>
        <row r="5320">
          <cell r="A5320" t="str">
            <v>22611030</v>
          </cell>
          <cell r="B5320" t="str">
            <v>Open</v>
          </cell>
          <cell r="C5320" t="str">
            <v>OTH TAX-NON-OPERATING-BB</v>
          </cell>
        </row>
        <row r="5321">
          <cell r="A5321" t="str">
            <v>22611035</v>
          </cell>
          <cell r="B5321" t="str">
            <v>Closed</v>
          </cell>
          <cell r="C5321" t="str">
            <v>SALES &amp; USE TAX ON INVOICES</v>
          </cell>
        </row>
        <row r="5322">
          <cell r="A5322" t="str">
            <v>22611039</v>
          </cell>
          <cell r="B5322" t="str">
            <v>Open</v>
          </cell>
          <cell r="C5322" t="str">
            <v>SALES &amp; USE TAX- GA</v>
          </cell>
        </row>
        <row r="5323">
          <cell r="A5323" t="str">
            <v>2261103X</v>
          </cell>
          <cell r="B5323" t="str">
            <v>Closed</v>
          </cell>
          <cell r="C5323" t="str">
            <v>USE 22611039 SALES &amp; USE TAX- GA  (OLD USE 22611025)</v>
          </cell>
        </row>
        <row r="5324">
          <cell r="A5324" t="str">
            <v>22611040</v>
          </cell>
          <cell r="B5324" t="str">
            <v>Open</v>
          </cell>
          <cell r="C5324" t="str">
            <v>SALES &amp; USE TAX- IN</v>
          </cell>
        </row>
        <row r="5325">
          <cell r="A5325" t="str">
            <v>2261104X</v>
          </cell>
          <cell r="B5325" t="str">
            <v>Closed</v>
          </cell>
          <cell r="C5325" t="str">
            <v>USE 22611040 SALES &amp; USE TAX- IN  (OLD USE 22611025)</v>
          </cell>
        </row>
        <row r="5326">
          <cell r="A5326" t="str">
            <v>22611050</v>
          </cell>
          <cell r="B5326" t="str">
            <v>Open</v>
          </cell>
          <cell r="C5326" t="str">
            <v>SALES &amp; USE TAX- IL</v>
          </cell>
        </row>
        <row r="5327">
          <cell r="A5327" t="str">
            <v>2261105X</v>
          </cell>
          <cell r="B5327" t="str">
            <v>Closed</v>
          </cell>
          <cell r="C5327" t="str">
            <v>USE 22611050 SALES &amp; USE TAX- IL  (OLD USE 22611025)</v>
          </cell>
        </row>
        <row r="5328">
          <cell r="A5328" t="str">
            <v>22611060</v>
          </cell>
          <cell r="B5328" t="str">
            <v>Open</v>
          </cell>
          <cell r="C5328" t="str">
            <v>SALES &amp; USE TAX- KY</v>
          </cell>
        </row>
        <row r="5329">
          <cell r="A5329" t="str">
            <v>2261106X</v>
          </cell>
          <cell r="B5329" t="str">
            <v>Closed</v>
          </cell>
          <cell r="C5329" t="str">
            <v>USE 22611060 SALES &amp; USE TAX- KY -(OLD USE 22611025)</v>
          </cell>
        </row>
        <row r="5330">
          <cell r="A5330" t="str">
            <v>22611070</v>
          </cell>
          <cell r="B5330" t="str">
            <v>Open</v>
          </cell>
          <cell r="C5330" t="str">
            <v>SALES &amp; USE TAX- LA</v>
          </cell>
        </row>
        <row r="5331">
          <cell r="A5331" t="str">
            <v>2261107X</v>
          </cell>
          <cell r="B5331" t="str">
            <v>Closed</v>
          </cell>
          <cell r="C5331" t="str">
            <v>USE 22611070 SALES &amp; USE TAX- LA  (OLD USE 22611025)</v>
          </cell>
        </row>
        <row r="5332">
          <cell r="A5332" t="str">
            <v>22611080</v>
          </cell>
          <cell r="B5332" t="str">
            <v>Open</v>
          </cell>
          <cell r="C5332" t="str">
            <v>SALES &amp; USE TAX- MS</v>
          </cell>
        </row>
        <row r="5333">
          <cell r="A5333" t="str">
            <v>2261108X</v>
          </cell>
          <cell r="B5333" t="str">
            <v>Closed</v>
          </cell>
          <cell r="C5333" t="str">
            <v>USE 22611080 SALES &amp; USE TAX- MS  (OLD USE 22611025)</v>
          </cell>
        </row>
        <row r="5334">
          <cell r="A5334" t="str">
            <v>22611090</v>
          </cell>
          <cell r="B5334" t="str">
            <v>Open</v>
          </cell>
          <cell r="C5334" t="str">
            <v>SALES &amp; USE TAX- NC</v>
          </cell>
        </row>
        <row r="5335">
          <cell r="A5335" t="str">
            <v>2261109X</v>
          </cell>
          <cell r="B5335" t="str">
            <v>Closed</v>
          </cell>
          <cell r="C5335" t="str">
            <v>USE 22611090 SALES &amp; USE TAX- NC  (OLD USE 22611025)</v>
          </cell>
        </row>
        <row r="5336">
          <cell r="A5336" t="str">
            <v>22611100</v>
          </cell>
          <cell r="B5336" t="str">
            <v>Open</v>
          </cell>
          <cell r="C5336" t="str">
            <v>SALES &amp; USE TAX- TN</v>
          </cell>
        </row>
        <row r="5337">
          <cell r="A5337" t="str">
            <v>2261110X</v>
          </cell>
          <cell r="B5337" t="str">
            <v>Closed</v>
          </cell>
          <cell r="C5337" t="str">
            <v>USE 22611100 SALES &amp; USE TAX- TN  (OLD USE 22611025)</v>
          </cell>
        </row>
        <row r="5338">
          <cell r="A5338" t="str">
            <v>22611110</v>
          </cell>
          <cell r="B5338" t="str">
            <v>Open</v>
          </cell>
          <cell r="C5338" t="str">
            <v>SALES &amp; USE TAX- VA</v>
          </cell>
        </row>
        <row r="5339">
          <cell r="A5339" t="str">
            <v>2261111X</v>
          </cell>
          <cell r="B5339" t="str">
            <v>Closed</v>
          </cell>
          <cell r="C5339" t="str">
            <v>USE 22611110 SALES &amp; USE TAX- VA  (OLD USE 22611025)</v>
          </cell>
        </row>
        <row r="5340">
          <cell r="A5340" t="str">
            <v>22611120</v>
          </cell>
          <cell r="B5340" t="str">
            <v>Open</v>
          </cell>
          <cell r="C5340" t="str">
            <v>SALES &amp; USE TAX- MO</v>
          </cell>
        </row>
        <row r="5341">
          <cell r="A5341" t="str">
            <v>2261112X</v>
          </cell>
          <cell r="B5341" t="str">
            <v>Closed</v>
          </cell>
          <cell r="C5341" t="str">
            <v>USE 22611120 SALES &amp; USE TAX- MO  (OLD USE 22611025)</v>
          </cell>
        </row>
        <row r="5342">
          <cell r="A5342" t="str">
            <v>22611130</v>
          </cell>
          <cell r="B5342" t="str">
            <v>Open</v>
          </cell>
          <cell r="C5342" t="str">
            <v>SALES &amp; USE TAX- OH</v>
          </cell>
        </row>
        <row r="5343">
          <cell r="A5343" t="str">
            <v>2261113X</v>
          </cell>
          <cell r="B5343" t="str">
            <v>Closed</v>
          </cell>
          <cell r="C5343" t="str">
            <v>USE 22611130 SALES &amp; USE TAX- OH  (OLD USE 22611025)</v>
          </cell>
        </row>
        <row r="5344">
          <cell r="A5344" t="str">
            <v>22611140</v>
          </cell>
          <cell r="B5344" t="str">
            <v>Open</v>
          </cell>
          <cell r="C5344" t="str">
            <v>SALES &amp; USE TAX- SC</v>
          </cell>
        </row>
        <row r="5345">
          <cell r="A5345" t="str">
            <v>2261114X</v>
          </cell>
          <cell r="B5345" t="str">
            <v>Closed</v>
          </cell>
          <cell r="C5345" t="str">
            <v>USE 22611140 SALES &amp; USE TAX- SC  (OLD USE 22611025)</v>
          </cell>
        </row>
        <row r="5346">
          <cell r="A5346" t="str">
            <v>22611150</v>
          </cell>
          <cell r="B5346" t="str">
            <v>Open</v>
          </cell>
          <cell r="C5346" t="str">
            <v>SALES &amp; USE TAX- MD</v>
          </cell>
        </row>
        <row r="5347">
          <cell r="A5347" t="str">
            <v>2261115X</v>
          </cell>
          <cell r="B5347" t="str">
            <v>Closed</v>
          </cell>
          <cell r="C5347" t="str">
            <v>USE 22611150 SALES &amp; USE TAX- MD  (OLD USE 22611025)</v>
          </cell>
        </row>
        <row r="5348">
          <cell r="A5348" t="str">
            <v>22611160</v>
          </cell>
          <cell r="B5348" t="str">
            <v>Open</v>
          </cell>
          <cell r="C5348" t="str">
            <v>SALES &amp; USE TAX- MI</v>
          </cell>
        </row>
        <row r="5349">
          <cell r="A5349" t="str">
            <v>2261116X</v>
          </cell>
          <cell r="B5349" t="str">
            <v>Closed</v>
          </cell>
          <cell r="C5349" t="str">
            <v>USE 22611160 SALES &amp; USE TAX- MI  (OLD USE 22611025)</v>
          </cell>
        </row>
        <row r="5350">
          <cell r="A5350" t="str">
            <v>22611170</v>
          </cell>
          <cell r="B5350" t="str">
            <v>Open</v>
          </cell>
          <cell r="C5350" t="str">
            <v>SALES &amp; USE TAX- NY</v>
          </cell>
        </row>
        <row r="5351">
          <cell r="A5351" t="str">
            <v>2261117X</v>
          </cell>
          <cell r="B5351" t="str">
            <v>Closed</v>
          </cell>
          <cell r="C5351" t="str">
            <v>USE 22611170 SALES &amp; USE TAX- NY  (OLD USE 22611025)</v>
          </cell>
        </row>
        <row r="5352">
          <cell r="A5352" t="str">
            <v>22611180</v>
          </cell>
          <cell r="B5352" t="str">
            <v>Open</v>
          </cell>
          <cell r="C5352" t="str">
            <v>SALES &amp; USE TAX- PA</v>
          </cell>
        </row>
        <row r="5353">
          <cell r="A5353" t="str">
            <v>2261118X</v>
          </cell>
          <cell r="B5353" t="str">
            <v>Closed</v>
          </cell>
          <cell r="C5353" t="str">
            <v>USE 22611180 SALES &amp; USE TAX- PA  (OLD USE 22611025)</v>
          </cell>
        </row>
        <row r="5354">
          <cell r="A5354" t="str">
            <v>22611190</v>
          </cell>
          <cell r="B5354" t="str">
            <v>Open</v>
          </cell>
          <cell r="C5354" t="str">
            <v>SALES &amp; USE TAX- WV</v>
          </cell>
        </row>
        <row r="5355">
          <cell r="A5355" t="str">
            <v>2261119X</v>
          </cell>
          <cell r="B5355" t="str">
            <v>Closed</v>
          </cell>
          <cell r="C5355" t="str">
            <v>USE 22611190 SALES &amp; USE TAX- WV  (OLD USE 22611025)</v>
          </cell>
        </row>
        <row r="5356">
          <cell r="A5356" t="str">
            <v>22611200</v>
          </cell>
          <cell r="B5356" t="str">
            <v>Open</v>
          </cell>
          <cell r="C5356" t="str">
            <v>SALES &amp; USE TAX- MA</v>
          </cell>
        </row>
        <row r="5357">
          <cell r="A5357" t="str">
            <v>2261120X</v>
          </cell>
          <cell r="B5357" t="str">
            <v>Closed</v>
          </cell>
          <cell r="C5357" t="str">
            <v>USE 22611200 SALES &amp; USE TAX- MA  (OLD USE 22611025)</v>
          </cell>
        </row>
        <row r="5358">
          <cell r="A5358" t="str">
            <v>22611210</v>
          </cell>
          <cell r="B5358" t="str">
            <v>Open</v>
          </cell>
          <cell r="C5358" t="str">
            <v>SALES &amp; USE TAX- NJ</v>
          </cell>
        </row>
        <row r="5359">
          <cell r="A5359" t="str">
            <v>2261121X</v>
          </cell>
          <cell r="B5359" t="str">
            <v>Closed</v>
          </cell>
          <cell r="C5359" t="str">
            <v>USE 22611210 SALES &amp; USE TAX- NJ  (OLD USE 22611025)</v>
          </cell>
        </row>
        <row r="5360">
          <cell r="A5360" t="str">
            <v>22611220</v>
          </cell>
          <cell r="B5360" t="str">
            <v>Open</v>
          </cell>
          <cell r="C5360" t="str">
            <v>SALES &amp; USE TAX- DE</v>
          </cell>
        </row>
        <row r="5361">
          <cell r="A5361" t="str">
            <v>2261122X</v>
          </cell>
          <cell r="B5361" t="str">
            <v>Closed</v>
          </cell>
          <cell r="C5361" t="str">
            <v>USE 22611220 SALES &amp; USE TAX- DE  (OLD USE 22611025)</v>
          </cell>
        </row>
        <row r="5362">
          <cell r="A5362" t="str">
            <v>22611230</v>
          </cell>
          <cell r="B5362" t="str">
            <v>Open</v>
          </cell>
          <cell r="C5362" t="str">
            <v>SALES &amp; USE TAX- ON</v>
          </cell>
        </row>
        <row r="5363">
          <cell r="A5363" t="str">
            <v>2261123X</v>
          </cell>
          <cell r="B5363" t="str">
            <v>Closed</v>
          </cell>
          <cell r="C5363" t="str">
            <v>USE 22611230 SALES &amp; USE TAX- ON  (OLD USE 22611025)</v>
          </cell>
        </row>
        <row r="5364">
          <cell r="A5364" t="str">
            <v>22611240</v>
          </cell>
          <cell r="B5364" t="str">
            <v>Open</v>
          </cell>
          <cell r="C5364" t="str">
            <v>SALES &amp; USE TAX- DC</v>
          </cell>
        </row>
        <row r="5365">
          <cell r="A5365" t="str">
            <v>2261124X</v>
          </cell>
          <cell r="B5365" t="str">
            <v>Closed</v>
          </cell>
          <cell r="C5365" t="str">
            <v>USE 22611240 SALES &amp; USE TAX- DC  (OLD USE 22611025)</v>
          </cell>
        </row>
        <row r="5366">
          <cell r="A5366" t="str">
            <v>22611250</v>
          </cell>
          <cell r="B5366" t="str">
            <v>Open</v>
          </cell>
          <cell r="C5366" t="str">
            <v>SALES &amp; USE TAX- CA</v>
          </cell>
        </row>
        <row r="5367">
          <cell r="A5367" t="str">
            <v>2261125X</v>
          </cell>
          <cell r="B5367" t="str">
            <v>Closed</v>
          </cell>
          <cell r="C5367" t="str">
            <v>USE 22611250 SALES &amp; USE TAX- CA  (OLD USE 22611025)</v>
          </cell>
        </row>
        <row r="5368">
          <cell r="A5368" t="str">
            <v>22611260</v>
          </cell>
          <cell r="B5368" t="str">
            <v>Open</v>
          </cell>
          <cell r="C5368" t="str">
            <v>SALES &amp; USE TAX- CT</v>
          </cell>
        </row>
        <row r="5369">
          <cell r="A5369" t="str">
            <v>2261126X</v>
          </cell>
          <cell r="B5369" t="str">
            <v>Closed</v>
          </cell>
          <cell r="C5369" t="str">
            <v>USE 22611260 SALES &amp; USE TAX- CT  (OLD USE 22611025)</v>
          </cell>
        </row>
        <row r="5370">
          <cell r="A5370" t="str">
            <v>22611270</v>
          </cell>
          <cell r="B5370" t="str">
            <v>Open</v>
          </cell>
          <cell r="C5370" t="str">
            <v>SALES &amp; USE TAX- TX</v>
          </cell>
        </row>
        <row r="5371">
          <cell r="A5371" t="str">
            <v>2261127X</v>
          </cell>
          <cell r="B5371" t="str">
            <v>Closed</v>
          </cell>
          <cell r="C5371" t="str">
            <v>USE 22611270 SALES &amp; USE TAX- TX  (OLD USE 22611025)</v>
          </cell>
        </row>
        <row r="5372">
          <cell r="A5372" t="str">
            <v>2261128X</v>
          </cell>
          <cell r="B5372" t="str">
            <v>Closed</v>
          </cell>
          <cell r="C5372" t="str">
            <v>SALES &amp; USE TAX- WA  (USE 22611025)</v>
          </cell>
        </row>
        <row r="5373">
          <cell r="A5373" t="str">
            <v>2261129X</v>
          </cell>
          <cell r="B5373" t="str">
            <v>Closed</v>
          </cell>
          <cell r="C5373" t="str">
            <v>SALES &amp; USE TAX- WI  (USE 22611025)</v>
          </cell>
        </row>
        <row r="5374">
          <cell r="A5374" t="str">
            <v>22611300</v>
          </cell>
          <cell r="B5374" t="str">
            <v>Open</v>
          </cell>
          <cell r="C5374" t="str">
            <v>SALES TAX PAYABLE</v>
          </cell>
        </row>
        <row r="5375">
          <cell r="A5375" t="str">
            <v>2261130X</v>
          </cell>
          <cell r="B5375" t="str">
            <v>Closed</v>
          </cell>
          <cell r="C5375" t="str">
            <v>USE 22611300 SALES TAX PAYABLE  (OLD USE 22611025)</v>
          </cell>
        </row>
        <row r="5376">
          <cell r="A5376" t="str">
            <v>2261131X</v>
          </cell>
          <cell r="B5376" t="str">
            <v>Closed</v>
          </cell>
          <cell r="C5376" t="str">
            <v>USE 22611015 LIC &amp; PRIVELEGE TAXES (OLD USE 22611015)</v>
          </cell>
        </row>
        <row r="5377">
          <cell r="A5377" t="str">
            <v>2261132X</v>
          </cell>
          <cell r="B5377" t="str">
            <v>Closed</v>
          </cell>
          <cell r="C5377" t="str">
            <v>USE 22611020 OTHER TAXES</v>
          </cell>
        </row>
        <row r="5378">
          <cell r="A5378" t="str">
            <v>22611330</v>
          </cell>
          <cell r="B5378" t="str">
            <v>Open</v>
          </cell>
          <cell r="C5378" t="str">
            <v>SALES &amp; USE TAX-AL</v>
          </cell>
        </row>
        <row r="5379">
          <cell r="A5379" t="str">
            <v>2261133X</v>
          </cell>
          <cell r="B5379" t="str">
            <v>Closed</v>
          </cell>
          <cell r="C5379" t="str">
            <v>USE 22611330 SALES &amp; USE TAX-AL (OLD USE 22611025)</v>
          </cell>
        </row>
        <row r="5380">
          <cell r="A5380" t="str">
            <v>22612010</v>
          </cell>
          <cell r="B5380" t="str">
            <v>Closed</v>
          </cell>
          <cell r="C5380" t="str">
            <v>OTH TAX-ACCR-LIC &amp; PRIVILEGE</v>
          </cell>
        </row>
        <row r="5381">
          <cell r="A5381" t="str">
            <v>22612020</v>
          </cell>
          <cell r="B5381" t="str">
            <v>Open</v>
          </cell>
          <cell r="C5381" t="str">
            <v>OTH TAX-ACCR-SALES &amp; USE</v>
          </cell>
        </row>
        <row r="5382">
          <cell r="A5382" t="str">
            <v>22612030</v>
          </cell>
          <cell r="B5382" t="str">
            <v>Closed</v>
          </cell>
          <cell r="C5382" t="str">
            <v>OTH TAX-ACCR-OTHER</v>
          </cell>
        </row>
        <row r="5383">
          <cell r="A5383" t="str">
            <v>22612040</v>
          </cell>
          <cell r="B5383" t="str">
            <v>Open</v>
          </cell>
          <cell r="C5383" t="str">
            <v>OTH TAX-NON-OPERATING-ACCR</v>
          </cell>
        </row>
        <row r="5384">
          <cell r="A5384" t="str">
            <v>22612050</v>
          </cell>
          <cell r="B5384" t="str">
            <v>Open</v>
          </cell>
          <cell r="C5384" t="str">
            <v>PREMIUM TAXES PAYABLE ACCRL</v>
          </cell>
        </row>
        <row r="5385">
          <cell r="A5385" t="str">
            <v>22613010</v>
          </cell>
          <cell r="B5385" t="str">
            <v>Closed</v>
          </cell>
          <cell r="C5385" t="str">
            <v>OTH TAX-PMT-LIC &amp; PRIVILEGE</v>
          </cell>
        </row>
        <row r="5386">
          <cell r="A5386" t="str">
            <v>22613020</v>
          </cell>
          <cell r="B5386" t="str">
            <v>Closed</v>
          </cell>
          <cell r="C5386" t="str">
            <v>OTH TAX-PMT-SALES &amp; USE</v>
          </cell>
        </row>
        <row r="5387">
          <cell r="A5387" t="str">
            <v>22613030</v>
          </cell>
          <cell r="B5387" t="str">
            <v>Closed</v>
          </cell>
          <cell r="C5387" t="str">
            <v>OTH TAX-PMT-OTHER</v>
          </cell>
        </row>
        <row r="5388">
          <cell r="A5388" t="str">
            <v>22613040</v>
          </cell>
          <cell r="B5388" t="str">
            <v>Closed</v>
          </cell>
          <cell r="C5388" t="str">
            <v>OTH TAX-NON-OPERATING-PMTS</v>
          </cell>
        </row>
        <row r="5389">
          <cell r="A5389" t="str">
            <v>22621010</v>
          </cell>
          <cell r="B5389" t="str">
            <v>Open</v>
          </cell>
          <cell r="C5389" t="str">
            <v>PROPERTY TAX-NONOPER</v>
          </cell>
        </row>
        <row r="5390">
          <cell r="A5390" t="str">
            <v>2262101X</v>
          </cell>
          <cell r="B5390" t="str">
            <v>Closed</v>
          </cell>
          <cell r="C5390" t="str">
            <v>USE 22621010 PROPERTY TAX-NONOPER</v>
          </cell>
        </row>
        <row r="5391">
          <cell r="A5391" t="str">
            <v>22621020</v>
          </cell>
          <cell r="B5391" t="str">
            <v>Open</v>
          </cell>
          <cell r="C5391" t="str">
            <v>PROPERTY TAX-OPER</v>
          </cell>
        </row>
        <row r="5392">
          <cell r="A5392" t="str">
            <v>2262102X</v>
          </cell>
          <cell r="B5392" t="str">
            <v>Closed</v>
          </cell>
          <cell r="C5392" t="str">
            <v>USE 22621020 PROPERTY TAX-OPER</v>
          </cell>
        </row>
        <row r="5393">
          <cell r="A5393" t="str">
            <v>22622010</v>
          </cell>
          <cell r="B5393" t="str">
            <v>Closed</v>
          </cell>
          <cell r="C5393" t="str">
            <v>PROPERTY TAX-ACCR-NON OPERATING</v>
          </cell>
        </row>
        <row r="5394">
          <cell r="A5394" t="str">
            <v>22622020</v>
          </cell>
          <cell r="B5394" t="str">
            <v>Open</v>
          </cell>
          <cell r="C5394" t="str">
            <v>PROPERTY TAX-ACCR-OPERATING</v>
          </cell>
        </row>
        <row r="5395">
          <cell r="A5395" t="str">
            <v>22623010</v>
          </cell>
          <cell r="B5395" t="str">
            <v>Closed</v>
          </cell>
          <cell r="C5395" t="str">
            <v>PROPERTY TAX-PMT-NON OPERATING</v>
          </cell>
        </row>
        <row r="5396">
          <cell r="A5396" t="str">
            <v>22623020</v>
          </cell>
          <cell r="B5396" t="str">
            <v>Closed</v>
          </cell>
          <cell r="C5396" t="str">
            <v>PROPERTY TAX-PMT-OPERATING</v>
          </cell>
        </row>
        <row r="5397">
          <cell r="A5397" t="str">
            <v>22631010</v>
          </cell>
          <cell r="B5397" t="str">
            <v>Open</v>
          </cell>
          <cell r="C5397" t="str">
            <v>FRANCHISE TAX-BB</v>
          </cell>
        </row>
        <row r="5398">
          <cell r="A5398" t="str">
            <v>22631019</v>
          </cell>
          <cell r="B5398" t="str">
            <v>Open</v>
          </cell>
          <cell r="C5398" t="str">
            <v>STATE FRANCHISE TAX ACCR</v>
          </cell>
        </row>
        <row r="5399">
          <cell r="A5399" t="str">
            <v>2263101X</v>
          </cell>
          <cell r="B5399" t="str">
            <v>Closed</v>
          </cell>
          <cell r="C5399" t="str">
            <v>USE 22631019 STATE FRANCHISE TAX ACCR (OLD USE 22631010)</v>
          </cell>
        </row>
        <row r="5400">
          <cell r="A5400" t="str">
            <v>22632010</v>
          </cell>
          <cell r="B5400" t="str">
            <v>Open</v>
          </cell>
          <cell r="C5400" t="str">
            <v>FRANCHISE TAX-ACCRUAL</v>
          </cell>
        </row>
        <row r="5401">
          <cell r="A5401" t="str">
            <v>22633010</v>
          </cell>
          <cell r="B5401" t="str">
            <v>Open</v>
          </cell>
          <cell r="C5401" t="str">
            <v>FRANCHISE TAX-PAYMENTS</v>
          </cell>
        </row>
        <row r="5402">
          <cell r="A5402" t="str">
            <v>22634003</v>
          </cell>
          <cell r="B5402" t="str">
            <v>Open</v>
          </cell>
          <cell r="C5402" t="str">
            <v>FRANCHISE TAX-PMT-AFFIL- CORP</v>
          </cell>
        </row>
        <row r="5403">
          <cell r="A5403" t="str">
            <v>22634005</v>
          </cell>
          <cell r="B5403" t="str">
            <v>Closed</v>
          </cell>
          <cell r="C5403" t="str">
            <v>FRANCHISE TAX-PMT-AFFIL- ACLC</v>
          </cell>
        </row>
        <row r="5404">
          <cell r="A5404" t="str">
            <v>22634006</v>
          </cell>
          <cell r="B5404" t="str">
            <v>Closed</v>
          </cell>
          <cell r="C5404" t="str">
            <v>FRANCHISE TAX-PMT-AFFIL-CBUS</v>
          </cell>
        </row>
        <row r="5405">
          <cell r="A5405" t="str">
            <v>22634007</v>
          </cell>
          <cell r="B5405" t="str">
            <v>Closed</v>
          </cell>
          <cell r="C5405" t="str">
            <v>FRANCHISE TAX-PMT-AFFIL-CLLC</v>
          </cell>
        </row>
        <row r="5406">
          <cell r="A5406" t="str">
            <v>22634008</v>
          </cell>
          <cell r="B5406" t="str">
            <v>Closed</v>
          </cell>
          <cell r="C5406" t="str">
            <v>FRANCHISE TAX-PMT-AFFIL-CRHC</v>
          </cell>
        </row>
        <row r="5407">
          <cell r="A5407" t="str">
            <v>22634010</v>
          </cell>
          <cell r="B5407" t="str">
            <v>Open</v>
          </cell>
          <cell r="C5407" t="str">
            <v>FRANCHISE TAX-PMT-AFFIL- CSXI</v>
          </cell>
        </row>
        <row r="5408">
          <cell r="A5408" t="str">
            <v>22634015</v>
          </cell>
          <cell r="B5408" t="str">
            <v>Open</v>
          </cell>
          <cell r="C5408" t="str">
            <v>FRANCHISE TAX-PMT-AFFIL- CSXT</v>
          </cell>
        </row>
        <row r="5409">
          <cell r="A5409" t="str">
            <v>22634020</v>
          </cell>
          <cell r="B5409" t="str">
            <v>Closed</v>
          </cell>
          <cell r="C5409" t="str">
            <v>FRANCHISE TAX-PMT-AFFIL- CTIC</v>
          </cell>
        </row>
        <row r="5410">
          <cell r="A5410" t="str">
            <v>22634025</v>
          </cell>
          <cell r="B5410" t="str">
            <v>Open</v>
          </cell>
          <cell r="C5410" t="str">
            <v>FRANCHISE TAX-PMT-AFFIL- GRNB</v>
          </cell>
        </row>
        <row r="5411">
          <cell r="A5411" t="str">
            <v>22634030</v>
          </cell>
          <cell r="B5411" t="str">
            <v>Closed</v>
          </cell>
          <cell r="C5411" t="str">
            <v>FRANCHISE TAX-PMT-AFFIL- SLND</v>
          </cell>
        </row>
        <row r="5412">
          <cell r="A5412" t="str">
            <v>22634035</v>
          </cell>
          <cell r="B5412" t="str">
            <v>Closed</v>
          </cell>
          <cell r="C5412" t="str">
            <v>FRANCHISE TAX-PMT-AFFIL-BIDS</v>
          </cell>
        </row>
        <row r="5413">
          <cell r="A5413" t="str">
            <v>22634037</v>
          </cell>
          <cell r="B5413" t="str">
            <v>Closed</v>
          </cell>
          <cell r="C5413" t="str">
            <v>FRANCHISE TAX-PMT-AFFIL-BRWN</v>
          </cell>
        </row>
        <row r="5414">
          <cell r="A5414" t="str">
            <v>22634040</v>
          </cell>
          <cell r="B5414" t="str">
            <v>Closed</v>
          </cell>
          <cell r="C5414" t="str">
            <v>FRANCHISE TAX-PMT-AFFIL-JCRI</v>
          </cell>
        </row>
        <row r="5415">
          <cell r="A5415" t="str">
            <v>22634045</v>
          </cell>
          <cell r="B5415" t="str">
            <v>Closed</v>
          </cell>
          <cell r="C5415" t="str">
            <v>FRANCHISE TAX-PMT-AFFIL-CSRP</v>
          </cell>
        </row>
        <row r="5416">
          <cell r="A5416" t="str">
            <v>22634050</v>
          </cell>
          <cell r="B5416" t="str">
            <v>Closed</v>
          </cell>
          <cell r="C5416" t="str">
            <v>FRANCHISE TAX-PMT-AFFIL-TDSI</v>
          </cell>
        </row>
        <row r="5417">
          <cell r="A5417" t="str">
            <v>22634055</v>
          </cell>
          <cell r="B5417" t="str">
            <v>Closed</v>
          </cell>
          <cell r="C5417" t="str">
            <v>FRANCHISE TAX-PMT-AFFIL-TECH</v>
          </cell>
        </row>
        <row r="5418">
          <cell r="A5418" t="str">
            <v>22641010</v>
          </cell>
          <cell r="B5418" t="str">
            <v>Closed</v>
          </cell>
          <cell r="C5418" t="str">
            <v>ENVIRO TAX-BB</v>
          </cell>
        </row>
        <row r="5419">
          <cell r="A5419" t="str">
            <v>2264101X</v>
          </cell>
          <cell r="B5419" t="str">
            <v>Closed</v>
          </cell>
          <cell r="C5419" t="str">
            <v>SUPER FUND TAXES  (USE 22641010)</v>
          </cell>
        </row>
        <row r="5420">
          <cell r="A5420" t="str">
            <v>22642010</v>
          </cell>
          <cell r="B5420" t="str">
            <v>Closed</v>
          </cell>
          <cell r="C5420" t="str">
            <v>ENVIRO TAX-ACCRUAL</v>
          </cell>
        </row>
        <row r="5421">
          <cell r="A5421" t="str">
            <v>22643010</v>
          </cell>
          <cell r="B5421" t="str">
            <v>Closed</v>
          </cell>
          <cell r="C5421" t="str">
            <v>ENVIRO TAX-PAYMENTS</v>
          </cell>
        </row>
        <row r="5422">
          <cell r="A5422" t="str">
            <v>2264301X</v>
          </cell>
          <cell r="B5422" t="str">
            <v>Closed</v>
          </cell>
          <cell r="C5422" t="str">
            <v>SUPER FUND TAXES-PAID  (USE 22643010)</v>
          </cell>
        </row>
        <row r="5423">
          <cell r="A5423" t="str">
            <v>22644010</v>
          </cell>
          <cell r="B5423" t="str">
            <v>Closed</v>
          </cell>
          <cell r="C5423" t="str">
            <v>ENVIRO TAX-PMTS-AFFIL- ACCT</v>
          </cell>
        </row>
        <row r="5424">
          <cell r="A5424" t="str">
            <v>22644015</v>
          </cell>
          <cell r="B5424" t="str">
            <v>Closed</v>
          </cell>
          <cell r="C5424" t="str">
            <v>ENVIRO TAX-PMTS-AFFIL- ACLC</v>
          </cell>
        </row>
        <row r="5425">
          <cell r="A5425" t="str">
            <v>22644017</v>
          </cell>
          <cell r="B5425" t="str">
            <v>Closed</v>
          </cell>
          <cell r="C5425" t="str">
            <v>ENVIRO TAX-PMTS-AFFIL-CLLC</v>
          </cell>
        </row>
        <row r="5426">
          <cell r="A5426" t="str">
            <v>22644018</v>
          </cell>
          <cell r="B5426" t="str">
            <v>Closed</v>
          </cell>
          <cell r="C5426" t="str">
            <v>ENVIRO TAX-PMTS-AFFIL-CRHC</v>
          </cell>
        </row>
        <row r="5427">
          <cell r="A5427" t="str">
            <v>22644020</v>
          </cell>
          <cell r="B5427" t="str">
            <v>Closed</v>
          </cell>
          <cell r="C5427" t="str">
            <v>ENVIRO TAX-PMTS-AFFIL- CSXT</v>
          </cell>
        </row>
        <row r="5428">
          <cell r="A5428" t="str">
            <v>22644025</v>
          </cell>
          <cell r="B5428" t="str">
            <v>Closed</v>
          </cell>
          <cell r="C5428" t="str">
            <v>ENVIRO TAX-PMTS-AFFIL- CTIC</v>
          </cell>
        </row>
        <row r="5429">
          <cell r="A5429" t="str">
            <v>22644030</v>
          </cell>
          <cell r="B5429" t="str">
            <v>Closed</v>
          </cell>
          <cell r="C5429" t="str">
            <v>ENVIRO TAX-PMTS-AFFIL- CTRC</v>
          </cell>
        </row>
        <row r="5430">
          <cell r="A5430" t="str">
            <v>22644035</v>
          </cell>
          <cell r="B5430" t="str">
            <v>Closed</v>
          </cell>
          <cell r="C5430" t="str">
            <v>ENVIRO TAX-PMTS-AFFIL- GRNB</v>
          </cell>
        </row>
        <row r="5431">
          <cell r="A5431" t="str">
            <v>22644040</v>
          </cell>
          <cell r="B5431" t="str">
            <v>Closed</v>
          </cell>
          <cell r="C5431" t="str">
            <v>ENVIRO TAX-PMTS-AFFIL- GRTE</v>
          </cell>
        </row>
        <row r="5432">
          <cell r="A5432" t="str">
            <v>22644045</v>
          </cell>
          <cell r="B5432" t="str">
            <v>Closed</v>
          </cell>
          <cell r="C5432" t="str">
            <v>ENVIRO TAX-PMTS-AFFIL- INSR</v>
          </cell>
        </row>
        <row r="5433">
          <cell r="A5433" t="str">
            <v>22644050</v>
          </cell>
          <cell r="B5433" t="str">
            <v>Closed</v>
          </cell>
          <cell r="C5433" t="str">
            <v>ENVIRO TAX-PMTS-AFFIL- INTERMODAL</v>
          </cell>
        </row>
        <row r="5434">
          <cell r="A5434" t="str">
            <v>22644055</v>
          </cell>
          <cell r="B5434" t="str">
            <v>Closed</v>
          </cell>
          <cell r="C5434" t="str">
            <v>ENVIRO TAX-PMTS-AFFIL- SLND</v>
          </cell>
        </row>
        <row r="5435">
          <cell r="A5435" t="str">
            <v>22644060</v>
          </cell>
          <cell r="B5435" t="str">
            <v>Closed</v>
          </cell>
          <cell r="C5435" t="str">
            <v>ENVIRO TAX-PMTS-AFFIL- TECH</v>
          </cell>
        </row>
        <row r="5436">
          <cell r="A5436" t="str">
            <v>22644065</v>
          </cell>
          <cell r="B5436" t="str">
            <v>Closed</v>
          </cell>
          <cell r="C5436" t="str">
            <v>ENVIRO TAX-PMTS-AFFIL-CBUS</v>
          </cell>
        </row>
        <row r="5437">
          <cell r="A5437" t="str">
            <v>22644070</v>
          </cell>
          <cell r="B5437" t="str">
            <v>Closed</v>
          </cell>
          <cell r="C5437" t="str">
            <v>ENVIRO TAX-PMTS-AFFIL-CSRP</v>
          </cell>
        </row>
        <row r="5438">
          <cell r="A5438" t="str">
            <v>23010010</v>
          </cell>
          <cell r="B5438" t="str">
            <v>Open</v>
          </cell>
          <cell r="C5438" t="str">
            <v>CUR ENVIRO RES-BB</v>
          </cell>
        </row>
        <row r="5439">
          <cell r="A5439" t="str">
            <v>23020010</v>
          </cell>
          <cell r="B5439" t="str">
            <v>Closed</v>
          </cell>
          <cell r="C5439" t="str">
            <v>CUR ENVIRO RES-ADJUST</v>
          </cell>
        </row>
        <row r="5440">
          <cell r="A5440" t="str">
            <v>23300005</v>
          </cell>
          <cell r="B5440" t="str">
            <v>Open</v>
          </cell>
          <cell r="C5440" t="str">
            <v>CUR CAS RES-SELF INSURANCE</v>
          </cell>
        </row>
        <row r="5441">
          <cell r="A5441" t="str">
            <v>23300010</v>
          </cell>
          <cell r="B5441" t="str">
            <v>Open</v>
          </cell>
          <cell r="C5441" t="str">
            <v>CUR CAS RES-AMTRAK CASUALTY</v>
          </cell>
        </row>
        <row r="5442">
          <cell r="A5442" t="str">
            <v>23300020</v>
          </cell>
          <cell r="B5442" t="str">
            <v>Closed</v>
          </cell>
          <cell r="C5442" t="str">
            <v>CUR CAS RES-MCO SELF INS PRE 90</v>
          </cell>
        </row>
        <row r="5443">
          <cell r="A5443" t="str">
            <v>23311010</v>
          </cell>
          <cell r="B5443" t="str">
            <v>Open</v>
          </cell>
          <cell r="C5443" t="str">
            <v>CUR PI RES-BB</v>
          </cell>
        </row>
        <row r="5444">
          <cell r="A5444" t="str">
            <v>2331101X</v>
          </cell>
          <cell r="B5444" t="str">
            <v>Closed</v>
          </cell>
          <cell r="C5444" t="str">
            <v>PI-RESIGNATION-DUE WITHI-DO NOT USE</v>
          </cell>
        </row>
        <row r="5445">
          <cell r="A5445" t="str">
            <v>23311020</v>
          </cell>
          <cell r="B5445" t="str">
            <v>Open</v>
          </cell>
          <cell r="C5445" t="str">
            <v>CUR PI RES-BB-ASBESTOSIS</v>
          </cell>
        </row>
        <row r="5446">
          <cell r="A5446" t="str">
            <v>23311021</v>
          </cell>
          <cell r="B5446" t="str">
            <v>Closed</v>
          </cell>
          <cell r="C5446" t="str">
            <v>CUR PI RES-BB-ASBESTOSIS-2000</v>
          </cell>
        </row>
        <row r="5447">
          <cell r="A5447" t="str">
            <v>23311030</v>
          </cell>
          <cell r="B5447" t="str">
            <v>Open</v>
          </cell>
          <cell r="C5447" t="str">
            <v>CUR PI RES-BB-HEARING LOSS</v>
          </cell>
        </row>
        <row r="5448">
          <cell r="A5448" t="str">
            <v>23311040</v>
          </cell>
          <cell r="B5448" t="str">
            <v>Closed</v>
          </cell>
          <cell r="C5448" t="str">
            <v>CUR PI RES-BB-STRUCT STTLMNT</v>
          </cell>
        </row>
        <row r="5449">
          <cell r="A5449" t="str">
            <v>23311050</v>
          </cell>
          <cell r="B5449" t="str">
            <v>Open</v>
          </cell>
          <cell r="C5449" t="str">
            <v>CUR PI RES-BB-USL&amp;H PRIOR TO '90</v>
          </cell>
        </row>
        <row r="5450">
          <cell r="A5450" t="str">
            <v>23311060</v>
          </cell>
          <cell r="B5450" t="str">
            <v>Closed</v>
          </cell>
          <cell r="C5450" t="str">
            <v>CUR-PI-BB-WORN &amp; BALLAST</v>
          </cell>
        </row>
        <row r="5451">
          <cell r="A5451" t="str">
            <v>23312010</v>
          </cell>
          <cell r="B5451" t="str">
            <v>Open</v>
          </cell>
          <cell r="C5451" t="str">
            <v>CUR PI RES-TRSF</v>
          </cell>
        </row>
        <row r="5452">
          <cell r="A5452" t="str">
            <v>23312020</v>
          </cell>
          <cell r="B5452" t="str">
            <v>Closed</v>
          </cell>
          <cell r="C5452" t="str">
            <v>CUR PI RES-ADJ-STRUCT STTLMNT</v>
          </cell>
        </row>
        <row r="5453">
          <cell r="A5453" t="str">
            <v>23312030</v>
          </cell>
          <cell r="B5453" t="str">
            <v>Closed</v>
          </cell>
          <cell r="C5453" t="str">
            <v>CUR PI RES-ADJ</v>
          </cell>
        </row>
        <row r="5454">
          <cell r="A5454" t="str">
            <v>23312040</v>
          </cell>
          <cell r="B5454" t="str">
            <v>Closed</v>
          </cell>
          <cell r="C5454" t="str">
            <v>CUR PI RES-ADJ-HEARING LOSS</v>
          </cell>
        </row>
        <row r="5455">
          <cell r="A5455" t="str">
            <v>23312050</v>
          </cell>
          <cell r="B5455" t="str">
            <v>Closed</v>
          </cell>
          <cell r="C5455" t="str">
            <v>CUR PI RES-ADJUST-ASBESTOSIS</v>
          </cell>
        </row>
        <row r="5456">
          <cell r="A5456" t="str">
            <v>23312060</v>
          </cell>
          <cell r="B5456" t="str">
            <v>Closed</v>
          </cell>
          <cell r="C5456" t="str">
            <v>CUR-PI-ADJUST-WORN &amp; BALLAST</v>
          </cell>
        </row>
        <row r="5457">
          <cell r="A5457" t="str">
            <v>23321010</v>
          </cell>
          <cell r="B5457" t="str">
            <v>Open</v>
          </cell>
          <cell r="C5457" t="str">
            <v>CUR LT DISABILITY RES-BB</v>
          </cell>
        </row>
        <row r="5458">
          <cell r="A5458" t="str">
            <v>2332101X</v>
          </cell>
          <cell r="B5458" t="str">
            <v>Closed</v>
          </cell>
          <cell r="C5458" t="str">
            <v>LOSS &amp; DMG RES-BEG (USE 23321010)</v>
          </cell>
        </row>
        <row r="5459">
          <cell r="A5459" t="str">
            <v>23322010</v>
          </cell>
          <cell r="B5459" t="str">
            <v>Open</v>
          </cell>
          <cell r="C5459" t="str">
            <v>CUR LT DISABILITY RES-TRSF</v>
          </cell>
        </row>
        <row r="5460">
          <cell r="A5460" t="str">
            <v>2332201X</v>
          </cell>
          <cell r="B5460" t="str">
            <v>Closed</v>
          </cell>
          <cell r="C5460" t="str">
            <v>LOSS &amp; DMG-PMTS-INTER-DO NOT USE</v>
          </cell>
        </row>
        <row r="5461">
          <cell r="A5461" t="str">
            <v>23322020</v>
          </cell>
          <cell r="B5461" t="str">
            <v>Open</v>
          </cell>
          <cell r="C5461" t="str">
            <v>LOSS &amp; DMG RES-PMT</v>
          </cell>
        </row>
        <row r="5462">
          <cell r="A5462" t="str">
            <v>2332202X</v>
          </cell>
          <cell r="B5462" t="str">
            <v>Closed</v>
          </cell>
          <cell r="C5462" t="str">
            <v>LOSS &amp; DMG-ADJ-DO NOT USE</v>
          </cell>
        </row>
        <row r="5463">
          <cell r="A5463" t="str">
            <v>23322030</v>
          </cell>
          <cell r="B5463" t="str">
            <v>Open</v>
          </cell>
          <cell r="C5463" t="str">
            <v>CUR LOSS &amp; DMG RES-SUBSIDIARIES</v>
          </cell>
        </row>
        <row r="5464">
          <cell r="A5464" t="str">
            <v>2332203X</v>
          </cell>
          <cell r="B5464" t="str">
            <v>Closed</v>
          </cell>
          <cell r="C5464" t="str">
            <v>LOSS &amp; DMG-OTHER ADJ-DO NOT USE</v>
          </cell>
        </row>
        <row r="5465">
          <cell r="A5465" t="str">
            <v>23322040</v>
          </cell>
          <cell r="B5465" t="str">
            <v>Open</v>
          </cell>
          <cell r="C5465" t="str">
            <v>CUR LOSS &amp; DMG RES-SALVAGE RECOV</v>
          </cell>
        </row>
        <row r="5466">
          <cell r="A5466" t="str">
            <v>2332204X</v>
          </cell>
          <cell r="B5466" t="str">
            <v>Closed</v>
          </cell>
          <cell r="C5466" t="str">
            <v>LOSS &amp; DMG-DUE WITHIN ONE-DO NOT USE</v>
          </cell>
        </row>
        <row r="5467">
          <cell r="A5467" t="str">
            <v>23331010</v>
          </cell>
          <cell r="B5467" t="str">
            <v>Open</v>
          </cell>
          <cell r="C5467" t="str">
            <v>CUR LOSS AND DMG RES-BB</v>
          </cell>
        </row>
        <row r="5468">
          <cell r="A5468" t="str">
            <v>2333101X</v>
          </cell>
          <cell r="B5468" t="str">
            <v>Closed</v>
          </cell>
          <cell r="C5468" t="str">
            <v>LT DISABILITY  (USE 23331010)</v>
          </cell>
        </row>
        <row r="5469">
          <cell r="A5469" t="str">
            <v>23332010</v>
          </cell>
          <cell r="B5469" t="str">
            <v>Open</v>
          </cell>
          <cell r="C5469" t="str">
            <v>CUR LOSS AND DMG RES-TRSF</v>
          </cell>
        </row>
        <row r="5470">
          <cell r="A5470" t="str">
            <v>23341010</v>
          </cell>
          <cell r="B5470" t="str">
            <v>Open</v>
          </cell>
          <cell r="C5470" t="str">
            <v>CUR PROPERTY DMG-BB</v>
          </cell>
        </row>
        <row r="5471">
          <cell r="A5471" t="str">
            <v>23342010</v>
          </cell>
          <cell r="B5471" t="str">
            <v>Closed</v>
          </cell>
          <cell r="C5471" t="str">
            <v>CUR PROPERTY DMB RES-TRSF</v>
          </cell>
        </row>
        <row r="5472">
          <cell r="A5472" t="str">
            <v>23351010</v>
          </cell>
          <cell r="B5472" t="str">
            <v>Open</v>
          </cell>
          <cell r="C5472" t="str">
            <v>CUR SECOND INJURY FUND RES-BB</v>
          </cell>
        </row>
        <row r="5473">
          <cell r="A5473" t="str">
            <v>23352010</v>
          </cell>
          <cell r="B5473" t="str">
            <v>Open</v>
          </cell>
          <cell r="C5473" t="str">
            <v>CUR SECOND INJURY FUND RES-TRSF</v>
          </cell>
        </row>
        <row r="5474">
          <cell r="A5474" t="str">
            <v>23361010</v>
          </cell>
          <cell r="B5474" t="str">
            <v>Open</v>
          </cell>
          <cell r="C5474" t="str">
            <v>CUR OCCUP RES-ASBESTOS-BB</v>
          </cell>
        </row>
        <row r="5475">
          <cell r="A5475" t="str">
            <v>23362010</v>
          </cell>
          <cell r="B5475" t="str">
            <v>Open</v>
          </cell>
          <cell r="C5475" t="str">
            <v>CUR OCCUP RES-ASBESTOS-TRSF</v>
          </cell>
        </row>
        <row r="5476">
          <cell r="A5476" t="str">
            <v>23371010</v>
          </cell>
          <cell r="B5476" t="str">
            <v>Open</v>
          </cell>
          <cell r="C5476" t="str">
            <v>CUR OCCUP RES-HEARING LOSS-BB</v>
          </cell>
        </row>
        <row r="5477">
          <cell r="A5477" t="str">
            <v>23371020</v>
          </cell>
          <cell r="B5477" t="str">
            <v>Open</v>
          </cell>
          <cell r="C5477" t="str">
            <v>CUR OCCUP RES-HEARING LOSS-TRSF</v>
          </cell>
        </row>
        <row r="5478">
          <cell r="A5478" t="str">
            <v>23372010</v>
          </cell>
          <cell r="B5478" t="str">
            <v>Open</v>
          </cell>
          <cell r="C5478" t="str">
            <v>CUR OCCUP RES-WORN &amp; BALLAST-BB</v>
          </cell>
        </row>
        <row r="5479">
          <cell r="A5479" t="str">
            <v>23372020</v>
          </cell>
          <cell r="B5479" t="str">
            <v>Open</v>
          </cell>
          <cell r="C5479" t="str">
            <v>CUR OCCUP RES-WORN &amp; BALLAST-TRSF</v>
          </cell>
        </row>
        <row r="5480">
          <cell r="A5480" t="str">
            <v>23373010</v>
          </cell>
          <cell r="B5480" t="str">
            <v>Open</v>
          </cell>
          <cell r="C5480" t="str">
            <v>CUR OCCUP RES-CARPAL TUNNEL-BB</v>
          </cell>
        </row>
        <row r="5481">
          <cell r="A5481" t="str">
            <v>23373020</v>
          </cell>
          <cell r="B5481" t="str">
            <v>Open</v>
          </cell>
          <cell r="C5481" t="str">
            <v>CUR OCCUP RES-CARPAL TUNNEL-TRSF</v>
          </cell>
        </row>
        <row r="5482">
          <cell r="A5482" t="str">
            <v>23374010</v>
          </cell>
          <cell r="B5482" t="str">
            <v>Open</v>
          </cell>
          <cell r="C5482" t="str">
            <v>CUR OCCUP RES-SOLVENTS-BB</v>
          </cell>
        </row>
        <row r="5483">
          <cell r="A5483" t="str">
            <v>23374020</v>
          </cell>
          <cell r="B5483" t="str">
            <v>Open</v>
          </cell>
          <cell r="C5483" t="str">
            <v>CUR OCCUP RES-SOLVENTS-TRSF</v>
          </cell>
        </row>
        <row r="5484">
          <cell r="A5484" t="str">
            <v>23379010</v>
          </cell>
          <cell r="B5484" t="str">
            <v>Open</v>
          </cell>
          <cell r="C5484" t="str">
            <v>CUR OCCUP RES-OTH</v>
          </cell>
        </row>
        <row r="5485">
          <cell r="A5485" t="str">
            <v>23379020</v>
          </cell>
          <cell r="B5485" t="str">
            <v>Open</v>
          </cell>
          <cell r="C5485" t="str">
            <v>CUR OCCUP RES-OTH TRSF</v>
          </cell>
        </row>
        <row r="5486">
          <cell r="A5486" t="str">
            <v>23511010</v>
          </cell>
          <cell r="B5486" t="str">
            <v>Closed</v>
          </cell>
          <cell r="C5486" t="str">
            <v>ST FRT RATE OVERCHG-BB</v>
          </cell>
        </row>
        <row r="5487">
          <cell r="A5487" t="str">
            <v>23511020</v>
          </cell>
          <cell r="B5487" t="str">
            <v>Open</v>
          </cell>
          <cell r="C5487" t="str">
            <v>Pre-1999 Liability</v>
          </cell>
        </row>
        <row r="5488">
          <cell r="A5488" t="str">
            <v>23512010</v>
          </cell>
          <cell r="B5488" t="str">
            <v>Closed</v>
          </cell>
          <cell r="C5488" t="str">
            <v>ST FRT RATE OVERCHG-ADJ</v>
          </cell>
        </row>
        <row r="5489">
          <cell r="A5489" t="str">
            <v>23521010</v>
          </cell>
          <cell r="B5489" t="str">
            <v>Closed</v>
          </cell>
          <cell r="C5489" t="str">
            <v>91/92 PROD CHG-BB-EMP SEPARATION</v>
          </cell>
        </row>
        <row r="5490">
          <cell r="A5490" t="str">
            <v>2352101X</v>
          </cell>
          <cell r="B5490" t="str">
            <v>Closed</v>
          </cell>
          <cell r="C5490" t="str">
            <v>1991 EMP SEPARATION (USE 23521010)</v>
          </cell>
        </row>
        <row r="5491">
          <cell r="A5491" t="str">
            <v>23521020</v>
          </cell>
          <cell r="B5491" t="str">
            <v>Closed</v>
          </cell>
          <cell r="C5491" t="str">
            <v>91/92 PROD CHG-BB-OTHER</v>
          </cell>
        </row>
        <row r="5492">
          <cell r="A5492" t="str">
            <v>2352102X</v>
          </cell>
          <cell r="B5492" t="str">
            <v>Closed</v>
          </cell>
          <cell r="C5492" t="str">
            <v>91/92 SHOP CONSOL (USE 23521030)</v>
          </cell>
        </row>
        <row r="5493">
          <cell r="A5493" t="str">
            <v>23521030</v>
          </cell>
          <cell r="B5493" t="str">
            <v>Closed</v>
          </cell>
          <cell r="C5493" t="str">
            <v>91/92 PROD CHG-BB-SHOP CONSOLIDATION</v>
          </cell>
        </row>
        <row r="5494">
          <cell r="A5494" t="str">
            <v>23522010</v>
          </cell>
          <cell r="B5494" t="str">
            <v>Closed</v>
          </cell>
          <cell r="C5494" t="str">
            <v>91/92 PROD CHG-PMT-EMP SEPARATION</v>
          </cell>
        </row>
        <row r="5495">
          <cell r="A5495" t="str">
            <v>23522020</v>
          </cell>
          <cell r="B5495" t="str">
            <v>Closed</v>
          </cell>
          <cell r="C5495" t="str">
            <v>91/92 PROD CHG-ADJ-OTHER</v>
          </cell>
        </row>
        <row r="5496">
          <cell r="A5496" t="str">
            <v>23522030</v>
          </cell>
          <cell r="B5496" t="str">
            <v>Closed</v>
          </cell>
          <cell r="C5496" t="str">
            <v>91/92 PROD CHG-PMT-SHOP CONSOLIDATION</v>
          </cell>
        </row>
        <row r="5497">
          <cell r="A5497" t="str">
            <v>23531010</v>
          </cell>
          <cell r="B5497" t="str">
            <v>Closed</v>
          </cell>
          <cell r="C5497" t="str">
            <v>CUR RESTRUCT CHG 95-BB</v>
          </cell>
        </row>
        <row r="5498">
          <cell r="A5498" t="str">
            <v>2353101X</v>
          </cell>
          <cell r="B5498" t="str">
            <v>Closed</v>
          </cell>
          <cell r="C5498" t="str">
            <v>SPECIAL CHARGE-95-ATT-TRF</v>
          </cell>
        </row>
        <row r="5499">
          <cell r="A5499" t="str">
            <v>23531020</v>
          </cell>
          <cell r="B5499" t="str">
            <v>Closed</v>
          </cell>
          <cell r="C5499" t="str">
            <v>CUR RESTRUCT CHG 95-PMT</v>
          </cell>
        </row>
        <row r="5500">
          <cell r="A5500" t="str">
            <v>2353102X</v>
          </cell>
          <cell r="B5500" t="str">
            <v>Closed</v>
          </cell>
          <cell r="C5500" t="str">
            <v>SPECIAL CHARGE-95-ATT-ASSETS</v>
          </cell>
        </row>
        <row r="5501">
          <cell r="A5501" t="str">
            <v>23532010</v>
          </cell>
          <cell r="B5501" t="str">
            <v>Open</v>
          </cell>
          <cell r="C5501" t="str">
            <v>CUR RESTRUCT CHG 95-ADJUST</v>
          </cell>
        </row>
        <row r="5502">
          <cell r="A5502" t="str">
            <v>23533001</v>
          </cell>
          <cell r="B5502" t="str">
            <v>Closed</v>
          </cell>
          <cell r="C5502" t="str">
            <v>CUR SEP PROGRAM-1999-BB</v>
          </cell>
        </row>
        <row r="5503">
          <cell r="A5503" t="str">
            <v>23533002</v>
          </cell>
          <cell r="B5503" t="str">
            <v>Closed</v>
          </cell>
          <cell r="C5503" t="str">
            <v>CUR SEP PROGRAM-1999-EXP</v>
          </cell>
        </row>
        <row r="5504">
          <cell r="A5504" t="str">
            <v>23533003</v>
          </cell>
          <cell r="B5504" t="str">
            <v>Closed</v>
          </cell>
          <cell r="C5504" t="str">
            <v>CUR SEP PROGRAM-1999-PYMTS</v>
          </cell>
        </row>
        <row r="5505">
          <cell r="A5505" t="str">
            <v>23533004</v>
          </cell>
          <cell r="B5505" t="str">
            <v>Closed</v>
          </cell>
          <cell r="C5505" t="str">
            <v>CUR SEP PROGRAM-1999-FRINGES</v>
          </cell>
        </row>
        <row r="5506">
          <cell r="A5506" t="str">
            <v>23533005</v>
          </cell>
          <cell r="B5506" t="str">
            <v>Closed</v>
          </cell>
          <cell r="C5506" t="str">
            <v>CUR SEP PROGRAM-1999-3&amp;3</v>
          </cell>
        </row>
        <row r="5507">
          <cell r="A5507" t="str">
            <v>23533006</v>
          </cell>
          <cell r="B5507" t="str">
            <v>Closed</v>
          </cell>
          <cell r="C5507" t="str">
            <v>CUR SEP PROGRAM-1999-ADJ</v>
          </cell>
        </row>
        <row r="5508">
          <cell r="A5508" t="str">
            <v>23535110</v>
          </cell>
          <cell r="B5508" t="str">
            <v>Open</v>
          </cell>
          <cell r="C5508" t="str">
            <v>CUR RESTRUCTURING CHARGE 2003-2004 - BB</v>
          </cell>
        </row>
        <row r="5509">
          <cell r="A5509" t="str">
            <v>23535210</v>
          </cell>
          <cell r="B5509" t="str">
            <v>Open</v>
          </cell>
          <cell r="C5509" t="str">
            <v>CUR RESTRUCTURING CHARGE 2003-2004 - ACCRUALS/CHRG</v>
          </cell>
        </row>
        <row r="5510">
          <cell r="A5510" t="str">
            <v>23535310</v>
          </cell>
          <cell r="B5510" t="str">
            <v>Closed</v>
          </cell>
          <cell r="C5510" t="str">
            <v>CUR RESTRUCTURING CHARGE 2003-2004-PAYMENT ADJ</v>
          </cell>
        </row>
        <row r="5511">
          <cell r="A5511" t="str">
            <v>23541010</v>
          </cell>
          <cell r="B5511" t="str">
            <v>Open</v>
          </cell>
          <cell r="C5511" t="str">
            <v>OTHER CURRENT RESERVES</v>
          </cell>
        </row>
        <row r="5512">
          <cell r="A5512" t="str">
            <v>24000005</v>
          </cell>
          <cell r="B5512" t="str">
            <v>Open</v>
          </cell>
          <cell r="C5512" t="str">
            <v>OCL-ADVANCE LEASE-INTERMODAL</v>
          </cell>
        </row>
        <row r="5513">
          <cell r="A5513" t="str">
            <v>24000010</v>
          </cell>
          <cell r="B5513" t="str">
            <v>Closed</v>
          </cell>
          <cell r="C5513" t="str">
            <v>OCL-A/P UNCLEARED</v>
          </cell>
        </row>
        <row r="5514">
          <cell r="A5514" t="str">
            <v>24000015</v>
          </cell>
          <cell r="B5514" t="str">
            <v>Open</v>
          </cell>
          <cell r="C5514" t="str">
            <v>OCL-A/R CLEARING SCRAP PROJ ACCT</v>
          </cell>
        </row>
        <row r="5515">
          <cell r="A5515" t="str">
            <v>24000020</v>
          </cell>
          <cell r="B5515" t="str">
            <v>Closed</v>
          </cell>
          <cell r="C5515" t="str">
            <v>OCL-AIRCRAFT LEASES</v>
          </cell>
        </row>
        <row r="5516">
          <cell r="A5516" t="str">
            <v>24000030</v>
          </cell>
          <cell r="B5516" t="str">
            <v>Closed</v>
          </cell>
          <cell r="C5516" t="str">
            <v>OCL-AMTRAK SMITHFIELD</v>
          </cell>
        </row>
        <row r="5517">
          <cell r="A5517" t="str">
            <v>24000035</v>
          </cell>
          <cell r="B5517" t="str">
            <v>Closed</v>
          </cell>
          <cell r="C5517" t="str">
            <v>OCL-AUTO-CONTRACTUAL COSTS</v>
          </cell>
        </row>
        <row r="5518">
          <cell r="A5518" t="str">
            <v>24000040</v>
          </cell>
          <cell r="B5518" t="str">
            <v>Open</v>
          </cell>
          <cell r="C5518" t="str">
            <v>OCL-CAR SERVICE SUSPENSE</v>
          </cell>
        </row>
        <row r="5519">
          <cell r="A5519" t="str">
            <v>24000050</v>
          </cell>
          <cell r="B5519" t="str">
            <v>Open</v>
          </cell>
          <cell r="C5519" t="str">
            <v>OCL-CLAIM SUSPENSE OVERPAY</v>
          </cell>
        </row>
        <row r="5520">
          <cell r="A5520" t="str">
            <v>24000060</v>
          </cell>
          <cell r="B5520" t="str">
            <v>Open</v>
          </cell>
          <cell r="C5520" t="str">
            <v>OCL-CORP ACCTING SUSPENSE</v>
          </cell>
        </row>
        <row r="5521">
          <cell r="A5521" t="str">
            <v>24000065</v>
          </cell>
          <cell r="B5521" t="str">
            <v>Open</v>
          </cell>
          <cell r="C5521" t="str">
            <v>OCL-PROJECTS/GL CLEARANCE</v>
          </cell>
        </row>
        <row r="5522">
          <cell r="A5522" t="str">
            <v>24000070</v>
          </cell>
          <cell r="B5522" t="str">
            <v>Open</v>
          </cell>
          <cell r="C5522" t="str">
            <v>OCL-DEPOSIT FOR CONST PROJ</v>
          </cell>
        </row>
        <row r="5523">
          <cell r="A5523" t="str">
            <v>24000080</v>
          </cell>
          <cell r="B5523" t="str">
            <v>Open</v>
          </cell>
          <cell r="C5523" t="str">
            <v>OCL-DEPOSITS-FRGT CHARGES</v>
          </cell>
        </row>
        <row r="5524">
          <cell r="A5524" t="str">
            <v>24000090</v>
          </cell>
          <cell r="B5524" t="str">
            <v>Open</v>
          </cell>
          <cell r="C5524" t="str">
            <v>OCL-DESTROYED LEASE EQUIP</v>
          </cell>
        </row>
        <row r="5525">
          <cell r="A5525" t="str">
            <v>24000095</v>
          </cell>
          <cell r="B5525" t="str">
            <v>Closed</v>
          </cell>
          <cell r="C5525" t="str">
            <v>OCL-DOCP ACQUISITION</v>
          </cell>
        </row>
        <row r="5526">
          <cell r="A5526" t="str">
            <v>24000098</v>
          </cell>
          <cell r="B5526" t="str">
            <v>Open</v>
          </cell>
          <cell r="C5526" t="str">
            <v>OCL-ENV-OE-PROJECT-SPENDING-RPI</v>
          </cell>
        </row>
        <row r="5527">
          <cell r="A5527" t="str">
            <v>24000100</v>
          </cell>
          <cell r="B5527" t="str">
            <v>Closed</v>
          </cell>
          <cell r="C5527" t="str">
            <v>OCL-FLORIDA PUB PENSION</v>
          </cell>
        </row>
        <row r="5528">
          <cell r="A5528" t="str">
            <v>24000105</v>
          </cell>
          <cell r="B5528" t="str">
            <v>Open</v>
          </cell>
          <cell r="C5528" t="str">
            <v>OCL-EQUIP-OP LEASE CONVERSION</v>
          </cell>
        </row>
        <row r="5529">
          <cell r="A5529" t="str">
            <v>24000106</v>
          </cell>
          <cell r="B5529" t="str">
            <v>Open</v>
          </cell>
          <cell r="C5529" t="str">
            <v>OCL-FUEL SWAP</v>
          </cell>
        </row>
        <row r="5530">
          <cell r="A5530" t="str">
            <v>24000110</v>
          </cell>
          <cell r="B5530" t="str">
            <v>Open</v>
          </cell>
          <cell r="C5530" t="str">
            <v>OCL-FRT REVENUE SUSPENSE</v>
          </cell>
        </row>
        <row r="5531">
          <cell r="A5531" t="str">
            <v>24000115</v>
          </cell>
          <cell r="B5531" t="str">
            <v>Open</v>
          </cell>
          <cell r="C5531" t="str">
            <v>OCL-HORSEPOWER HOURS</v>
          </cell>
        </row>
        <row r="5532">
          <cell r="A5532" t="str">
            <v>24000120</v>
          </cell>
          <cell r="B5532" t="str">
            <v>Open</v>
          </cell>
          <cell r="C5532" t="str">
            <v>OCL-SUPPLEMENTAL REVENUE SUSPENSE</v>
          </cell>
        </row>
        <row r="5533">
          <cell r="A5533" t="str">
            <v>24000124</v>
          </cell>
          <cell r="B5533" t="str">
            <v>Closed</v>
          </cell>
          <cell r="C5533" t="str">
            <v>OCL-LEGAL STMT-TRNG-CONSULTANT</v>
          </cell>
        </row>
        <row r="5534">
          <cell r="A5534" t="str">
            <v>24000125</v>
          </cell>
          <cell r="B5534" t="str">
            <v>Open</v>
          </cell>
          <cell r="C5534" t="str">
            <v>OCL-MCI</v>
          </cell>
        </row>
        <row r="5535">
          <cell r="A5535" t="str">
            <v>24000130</v>
          </cell>
          <cell r="B5535" t="str">
            <v>Closed</v>
          </cell>
          <cell r="C5535" t="str">
            <v>OCL-MDOT WORK FUND ADV</v>
          </cell>
        </row>
        <row r="5536">
          <cell r="A5536" t="str">
            <v>24000140</v>
          </cell>
          <cell r="B5536" t="str">
            <v>Open</v>
          </cell>
          <cell r="C5536" t="str">
            <v>OCL-NRPC CLAIMS</v>
          </cell>
        </row>
        <row r="5537">
          <cell r="A5537" t="str">
            <v>24000150</v>
          </cell>
          <cell r="B5537" t="str">
            <v>Closed</v>
          </cell>
          <cell r="C5537" t="str">
            <v>OCL-NRPC WORK FUND ADV</v>
          </cell>
        </row>
        <row r="5538">
          <cell r="A5538" t="str">
            <v>24000160</v>
          </cell>
          <cell r="B5538" t="str">
            <v>Open</v>
          </cell>
          <cell r="C5538" t="str">
            <v>OCL-OTHER</v>
          </cell>
        </row>
        <row r="5539">
          <cell r="A5539" t="str">
            <v>24000170</v>
          </cell>
          <cell r="B5539" t="str">
            <v>Closed</v>
          </cell>
          <cell r="C5539" t="str">
            <v>OCL-PAYROLL SUSPENSE</v>
          </cell>
        </row>
        <row r="5540">
          <cell r="A5540" t="str">
            <v>24000180</v>
          </cell>
          <cell r="B5540" t="str">
            <v>Closed</v>
          </cell>
          <cell r="C5540" t="str">
            <v>OCL-PAYROLL VENDOR SUSPENSE</v>
          </cell>
        </row>
        <row r="5541">
          <cell r="A5541" t="str">
            <v>24000190</v>
          </cell>
          <cell r="B5541" t="str">
            <v>Closed</v>
          </cell>
          <cell r="C5541" t="str">
            <v>OCL-PREF STOCK REDEMPTION</v>
          </cell>
        </row>
        <row r="5542">
          <cell r="A5542" t="str">
            <v>24000200</v>
          </cell>
          <cell r="B5542" t="str">
            <v>Closed</v>
          </cell>
          <cell r="C5542" t="str">
            <v>OCL-PREPD EXPRESS GUARANTEE</v>
          </cell>
        </row>
        <row r="5543">
          <cell r="A5543" t="str">
            <v>2400020X</v>
          </cell>
          <cell r="B5543" t="str">
            <v>Closed</v>
          </cell>
          <cell r="C5543" t="str">
            <v>OTHER CURRENT LIABILITIES EN</v>
          </cell>
        </row>
        <row r="5544">
          <cell r="A5544" t="str">
            <v>24000210</v>
          </cell>
          <cell r="B5544" t="str">
            <v>Open</v>
          </cell>
          <cell r="C5544" t="str">
            <v>OCL-PROGRESS BILLS TO STATES</v>
          </cell>
        </row>
        <row r="5545">
          <cell r="A5545" t="str">
            <v>2400021X</v>
          </cell>
          <cell r="B5545" t="str">
            <v>Closed</v>
          </cell>
          <cell r="C5545" t="str">
            <v>RAIL PURCHASED FROM A &amp; K</v>
          </cell>
        </row>
        <row r="5546">
          <cell r="A5546" t="str">
            <v>24000220</v>
          </cell>
          <cell r="B5546" t="str">
            <v>Open</v>
          </cell>
          <cell r="C5546" t="str">
            <v>OCL-RELOCATION</v>
          </cell>
        </row>
        <row r="5547">
          <cell r="A5547" t="str">
            <v>2400022X</v>
          </cell>
          <cell r="B5547" t="str">
            <v>Closed</v>
          </cell>
          <cell r="C5547" t="str">
            <v>OTHER CURRENT LIABILITIES</v>
          </cell>
        </row>
        <row r="5548">
          <cell r="A5548" t="str">
            <v>24000230</v>
          </cell>
          <cell r="B5548" t="str">
            <v>Closed</v>
          </cell>
          <cell r="C5548" t="str">
            <v>OCL-RETIRED DIRECTOR PENSION</v>
          </cell>
        </row>
        <row r="5549">
          <cell r="A5549" t="str">
            <v>24000235</v>
          </cell>
          <cell r="B5549" t="str">
            <v>Closed</v>
          </cell>
          <cell r="C5549" t="str">
            <v>OCL-SERVICE PENALTIES</v>
          </cell>
        </row>
        <row r="5550">
          <cell r="A5550" t="str">
            <v>2400023X</v>
          </cell>
          <cell r="B5550" t="str">
            <v>Closed</v>
          </cell>
          <cell r="C5550" t="str">
            <v>RESERVE FOR LOSS ON FGE</v>
          </cell>
        </row>
        <row r="5551">
          <cell r="A5551" t="str">
            <v>24000240</v>
          </cell>
          <cell r="B5551" t="str">
            <v>Closed</v>
          </cell>
          <cell r="C5551" t="str">
            <v>OCL-SELF INSURANCE</v>
          </cell>
        </row>
        <row r="5552">
          <cell r="A5552" t="str">
            <v>24000244</v>
          </cell>
          <cell r="B5552" t="str">
            <v>Open</v>
          </cell>
          <cell r="C5552" t="str">
            <v>OCL-SEVERANCES-2000</v>
          </cell>
        </row>
        <row r="5553">
          <cell r="A5553" t="str">
            <v>24000245</v>
          </cell>
          <cell r="B5553" t="str">
            <v>Open</v>
          </cell>
          <cell r="C5553" t="str">
            <v>OCL-SEVERANCES</v>
          </cell>
        </row>
        <row r="5554">
          <cell r="A5554" t="str">
            <v>24000246</v>
          </cell>
          <cell r="B5554" t="str">
            <v>Open</v>
          </cell>
          <cell r="C5554" t="str">
            <v>OCL-CONRAIL SPEC PURCH ACCT</v>
          </cell>
        </row>
        <row r="5555">
          <cell r="A5555" t="str">
            <v>2400024X</v>
          </cell>
          <cell r="B5555" t="str">
            <v>Closed</v>
          </cell>
          <cell r="C5555" t="str">
            <v>UNEARNED RENTAL-PHOSPHATE FA</v>
          </cell>
        </row>
        <row r="5556">
          <cell r="A5556" t="str">
            <v>24000250</v>
          </cell>
          <cell r="B5556" t="str">
            <v>Open</v>
          </cell>
          <cell r="C5556" t="str">
            <v>OCL-SO FLORIDA SIGNAL MTCE</v>
          </cell>
        </row>
        <row r="5557">
          <cell r="A5557" t="str">
            <v>2400025X</v>
          </cell>
          <cell r="B5557" t="str">
            <v>Closed</v>
          </cell>
          <cell r="C5557" t="str">
            <v>CURTIS BAY - BONUS - N.E. PO</v>
          </cell>
        </row>
        <row r="5558">
          <cell r="A5558" t="str">
            <v>24000260</v>
          </cell>
          <cell r="B5558" t="str">
            <v>Closed</v>
          </cell>
          <cell r="C5558" t="str">
            <v>OCL-STOCK SUBSCRIPTION</v>
          </cell>
        </row>
        <row r="5559">
          <cell r="A5559" t="str">
            <v>24000265</v>
          </cell>
          <cell r="B5559" t="str">
            <v>Open</v>
          </cell>
          <cell r="C5559" t="str">
            <v>ACCRUAL FOR INVOICES NOT BIL</v>
          </cell>
        </row>
        <row r="5560">
          <cell r="A5560" t="str">
            <v>2400026X</v>
          </cell>
          <cell r="B5560" t="str">
            <v>Closed</v>
          </cell>
          <cell r="C5560" t="str">
            <v>USE 24000265 ACCRUAL FOR INVOICES NOT BIL</v>
          </cell>
        </row>
        <row r="5561">
          <cell r="A5561" t="str">
            <v>24000270</v>
          </cell>
          <cell r="B5561" t="str">
            <v>Closed</v>
          </cell>
          <cell r="C5561" t="str">
            <v>OCL-STUDENT LOANS</v>
          </cell>
        </row>
        <row r="5562">
          <cell r="A5562" t="str">
            <v>2400027X</v>
          </cell>
          <cell r="B5562" t="str">
            <v>Closed</v>
          </cell>
          <cell r="C5562" t="str">
            <v>EMD MATERIAL PURCHASED-OUTSO</v>
          </cell>
        </row>
        <row r="5563">
          <cell r="A5563" t="str">
            <v>24000280</v>
          </cell>
          <cell r="B5563" t="str">
            <v>Open</v>
          </cell>
          <cell r="C5563" t="str">
            <v>OCL-VENDING MACHINES</v>
          </cell>
        </row>
        <row r="5564">
          <cell r="A5564" t="str">
            <v>2400028X</v>
          </cell>
          <cell r="B5564" t="str">
            <v>Closed</v>
          </cell>
          <cell r="C5564" t="str">
            <v>OTHER CURRENT LIABILITY (USE 24000160)</v>
          </cell>
        </row>
        <row r="5565">
          <cell r="A5565" t="str">
            <v>24000290</v>
          </cell>
          <cell r="B5565" t="str">
            <v>Closed</v>
          </cell>
          <cell r="C5565" t="str">
            <v>OCL-YE DEPT ACCRUALS</v>
          </cell>
        </row>
        <row r="5566">
          <cell r="A5566" t="str">
            <v>2400029X</v>
          </cell>
          <cell r="B5566" t="str">
            <v>Closed</v>
          </cell>
          <cell r="C5566" t="str">
            <v>NON AFFL-ACCRD PAY-DO NOT USE</v>
          </cell>
        </row>
        <row r="5567">
          <cell r="A5567" t="str">
            <v>24000300</v>
          </cell>
          <cell r="B5567" t="str">
            <v>Closed</v>
          </cell>
          <cell r="C5567" t="str">
            <v>OCL-SPEC PUCH ACCT-BB</v>
          </cell>
        </row>
        <row r="5568">
          <cell r="A5568" t="str">
            <v>24000301</v>
          </cell>
          <cell r="B5568" t="str">
            <v>Closed</v>
          </cell>
          <cell r="C5568" t="str">
            <v>OCL-SPEC PUCH ACCT-PMTS-RELO</v>
          </cell>
        </row>
        <row r="5569">
          <cell r="A5569" t="str">
            <v>24000302</v>
          </cell>
          <cell r="B5569" t="str">
            <v>Closed</v>
          </cell>
          <cell r="C5569" t="str">
            <v>OCL-SPEC PURCH ACCT-PMTS-SEPS</v>
          </cell>
        </row>
        <row r="5570">
          <cell r="A5570" t="str">
            <v>24000303</v>
          </cell>
          <cell r="B5570" t="str">
            <v>Closed</v>
          </cell>
          <cell r="C5570" t="str">
            <v>OCL-SPEC PURCH ACCT-PMTS-LLTU</v>
          </cell>
        </row>
        <row r="5571">
          <cell r="A5571" t="str">
            <v>24000304</v>
          </cell>
          <cell r="B5571" t="str">
            <v>Closed</v>
          </cell>
          <cell r="C5571" t="str">
            <v>OCL-SPEC PURCH ACCT-PMTS-PHIL LEASE</v>
          </cell>
        </row>
        <row r="5572">
          <cell r="A5572" t="str">
            <v>24000305</v>
          </cell>
          <cell r="B5572" t="str">
            <v>Closed</v>
          </cell>
          <cell r="C5572" t="str">
            <v>OCL-SPEC PURCH ACCT-INC-PHIL LEASE</v>
          </cell>
        </row>
        <row r="5573">
          <cell r="A5573" t="str">
            <v>2400030X</v>
          </cell>
          <cell r="B5573" t="str">
            <v>Closed</v>
          </cell>
          <cell r="C5573" t="str">
            <v>UNEARNED INCOME-DO NOT USE</v>
          </cell>
        </row>
        <row r="5574">
          <cell r="A5574" t="str">
            <v>24000310</v>
          </cell>
          <cell r="B5574" t="str">
            <v>Closed</v>
          </cell>
          <cell r="C5574" t="str">
            <v>OCL-SPEC PURCH ACCT-TRANSFERS</v>
          </cell>
        </row>
        <row r="5575">
          <cell r="A5575" t="str">
            <v>2400031X</v>
          </cell>
          <cell r="B5575" t="str">
            <v>Closed</v>
          </cell>
          <cell r="C5575" t="str">
            <v>DASD ACCRL #1-DO NOT USE</v>
          </cell>
        </row>
        <row r="5576">
          <cell r="A5576" t="str">
            <v>2400032X</v>
          </cell>
          <cell r="B5576" t="str">
            <v>Closed</v>
          </cell>
          <cell r="C5576" t="str">
            <v>S/L DASD ACCRUAL-DO NOT USE</v>
          </cell>
        </row>
        <row r="5577">
          <cell r="A5577" t="str">
            <v>2400033X</v>
          </cell>
          <cell r="B5577" t="str">
            <v>Closed</v>
          </cell>
          <cell r="C5577" t="str">
            <v>DASD ACCRUAL #2-DO NOT USE</v>
          </cell>
        </row>
        <row r="5578">
          <cell r="A5578" t="str">
            <v>2400034X</v>
          </cell>
          <cell r="B5578" t="str">
            <v>Closed</v>
          </cell>
          <cell r="C5578" t="str">
            <v>S/L CAPITAL-DO NOT USE</v>
          </cell>
        </row>
        <row r="5579">
          <cell r="A5579" t="str">
            <v>2400035X</v>
          </cell>
          <cell r="B5579" t="str">
            <v>Closed</v>
          </cell>
          <cell r="C5579" t="str">
            <v>ACCRD RELOCATION (USE 24000220)</v>
          </cell>
        </row>
        <row r="5580">
          <cell r="A5580" t="str">
            <v>24000630</v>
          </cell>
          <cell r="B5580" t="str">
            <v>Open</v>
          </cell>
          <cell r="C5580" t="str">
            <v>OCL-DETENTION COLLECT FOR EVE</v>
          </cell>
        </row>
        <row r="5581">
          <cell r="A5581" t="str">
            <v>24000635</v>
          </cell>
          <cell r="B5581" t="str">
            <v>Closed</v>
          </cell>
          <cell r="C5581" t="str">
            <v>OCL-UNEARNED REV-LICENSES</v>
          </cell>
        </row>
        <row r="5582">
          <cell r="A5582" t="str">
            <v>24000640</v>
          </cell>
          <cell r="B5582" t="str">
            <v>Closed</v>
          </cell>
          <cell r="C5582" t="str">
            <v>OCL-UNREC G/L CURRENCY</v>
          </cell>
        </row>
        <row r="5583">
          <cell r="A5583" t="str">
            <v>24000650</v>
          </cell>
          <cell r="B5583" t="str">
            <v>Closed</v>
          </cell>
          <cell r="C5583" t="str">
            <v>OCL-MISC CLEAR ACCT</v>
          </cell>
        </row>
        <row r="5584">
          <cell r="A5584" t="str">
            <v>24000660</v>
          </cell>
          <cell r="B5584" t="str">
            <v>Open</v>
          </cell>
          <cell r="C5584" t="str">
            <v>OCL-ESCHEAT DUE STATES</v>
          </cell>
        </row>
        <row r="5585">
          <cell r="A5585" t="str">
            <v>24000675</v>
          </cell>
          <cell r="B5585" t="str">
            <v>Open</v>
          </cell>
          <cell r="C5585" t="str">
            <v>OCL-DEF CR-PROP SVCS-RENT INC</v>
          </cell>
        </row>
        <row r="5586">
          <cell r="A5586" t="str">
            <v>24000700</v>
          </cell>
          <cell r="B5586" t="str">
            <v>Open</v>
          </cell>
          <cell r="C5586" t="str">
            <v>OCL-REINSURANCES PAYABLE</v>
          </cell>
        </row>
        <row r="5587">
          <cell r="A5587" t="str">
            <v>24000710</v>
          </cell>
          <cell r="B5587" t="str">
            <v>Open</v>
          </cell>
          <cell r="C5587" t="str">
            <v>OCL-FRONTING FEES-MET</v>
          </cell>
        </row>
        <row r="5588">
          <cell r="A5588" t="str">
            <v>24000720</v>
          </cell>
          <cell r="B5588" t="str">
            <v>Open</v>
          </cell>
          <cell r="C5588" t="str">
            <v>OCL-FRONT FEES-OLD REP-P&amp;C</v>
          </cell>
        </row>
        <row r="5589">
          <cell r="A5589" t="str">
            <v>24000730</v>
          </cell>
          <cell r="B5589" t="str">
            <v>Open</v>
          </cell>
          <cell r="C5589" t="str">
            <v>OCL-FRONTING FEES-OLD REP-USL&amp;H</v>
          </cell>
        </row>
        <row r="5590">
          <cell r="A5590" t="str">
            <v>24000740</v>
          </cell>
          <cell r="B5590" t="str">
            <v>Open</v>
          </cell>
          <cell r="C5590" t="str">
            <v>OCL-FRONTING FEES-KEMPER-USL&amp;H</v>
          </cell>
        </row>
        <row r="5591">
          <cell r="A5591" t="str">
            <v>2400103X</v>
          </cell>
          <cell r="B5591" t="str">
            <v>Closed</v>
          </cell>
          <cell r="C5591" t="str">
            <v>MISC CLEAR REVENUE-DO NOT USE</v>
          </cell>
        </row>
        <row r="5592">
          <cell r="A5592" t="str">
            <v>2400104X</v>
          </cell>
          <cell r="B5592" t="str">
            <v>Closed</v>
          </cell>
          <cell r="C5592" t="str">
            <v>SUSPENSE P/R - B/S-DO NOT USE</v>
          </cell>
        </row>
        <row r="5593">
          <cell r="A5593" t="str">
            <v>24101010</v>
          </cell>
          <cell r="B5593" t="str">
            <v>Open</v>
          </cell>
          <cell r="C5593" t="str">
            <v>UNEARNED PREMIUM-DIRECT OR ASSUMED AFFIL-CORPCP</v>
          </cell>
        </row>
        <row r="5594">
          <cell r="A5594" t="str">
            <v>24101020</v>
          </cell>
          <cell r="B5594" t="str">
            <v>Open</v>
          </cell>
          <cell r="C5594" t="str">
            <v>UNEARNED PREMIUM-INSURANCE BALANCES REC AFFIL-CORPCP</v>
          </cell>
        </row>
        <row r="5595">
          <cell r="A5595" t="str">
            <v>24101030</v>
          </cell>
          <cell r="B5595" t="str">
            <v>Open</v>
          </cell>
          <cell r="C5595" t="str">
            <v>UNEARNED PREMIUM-CEDED AFFIL-CORPCP</v>
          </cell>
        </row>
        <row r="5596">
          <cell r="A5596" t="str">
            <v>25000005</v>
          </cell>
          <cell r="B5596" t="str">
            <v>Open</v>
          </cell>
          <cell r="C5596" t="str">
            <v>LT ADV PAY AFF-BB-CBRZ</v>
          </cell>
        </row>
        <row r="5597">
          <cell r="A5597" t="str">
            <v>25000010</v>
          </cell>
          <cell r="B5597" t="str">
            <v>Open</v>
          </cell>
          <cell r="C5597" t="str">
            <v>LT ADV PAY AFF-BB-CBUS</v>
          </cell>
        </row>
        <row r="5598">
          <cell r="A5598" t="str">
            <v>25000015</v>
          </cell>
          <cell r="B5598" t="str">
            <v>Open</v>
          </cell>
          <cell r="C5598" t="str">
            <v>LT ADV PAY AFF-BB-CIBL</v>
          </cell>
        </row>
        <row r="5599">
          <cell r="A5599" t="str">
            <v>2500001X</v>
          </cell>
          <cell r="B5599" t="str">
            <v>Closed</v>
          </cell>
          <cell r="C5599" t="str">
            <v>LT ADV PAY AFF-BB-CSX SERVICES</v>
          </cell>
        </row>
        <row r="5600">
          <cell r="A5600" t="str">
            <v>25000020</v>
          </cell>
          <cell r="B5600" t="str">
            <v>Closed</v>
          </cell>
          <cell r="C5600" t="str">
            <v>LT ADV PAY AFF-BB-CORP #1</v>
          </cell>
        </row>
        <row r="5601">
          <cell r="A5601" t="str">
            <v>2500002X</v>
          </cell>
          <cell r="B5601" t="str">
            <v>Closed</v>
          </cell>
          <cell r="C5601" t="str">
            <v>INTERMODAL-1988 LOSS-DO NOT USE</v>
          </cell>
        </row>
        <row r="5602">
          <cell r="A5602" t="str">
            <v>25000030</v>
          </cell>
          <cell r="B5602" t="str">
            <v>Closed</v>
          </cell>
          <cell r="C5602" t="str">
            <v>LT ADV PAY AFF-BB-CORP #2</v>
          </cell>
        </row>
        <row r="5603">
          <cell r="A5603" t="str">
            <v>2500003X</v>
          </cell>
          <cell r="B5603" t="str">
            <v>Closed</v>
          </cell>
          <cell r="C5603" t="str">
            <v>CSX CORP-COAL CARS/LO-DO NOT USE</v>
          </cell>
        </row>
        <row r="5604">
          <cell r="A5604" t="str">
            <v>25000040</v>
          </cell>
          <cell r="B5604" t="str">
            <v>Closed</v>
          </cell>
          <cell r="C5604" t="str">
            <v>LT ADV PAY AFF-BB-CORP #3</v>
          </cell>
        </row>
        <row r="5605">
          <cell r="A5605" t="str">
            <v>25000050</v>
          </cell>
          <cell r="B5605" t="str">
            <v>Open</v>
          </cell>
          <cell r="C5605" t="str">
            <v>LT ADV PAY AFF-BB-FIBER NETWORKS HOLDING</v>
          </cell>
        </row>
        <row r="5606">
          <cell r="A5606" t="str">
            <v>25000055</v>
          </cell>
          <cell r="B5606" t="str">
            <v>Open</v>
          </cell>
          <cell r="C5606" t="str">
            <v>LT ADV PAY AFF-BB-FIBER NETWORKS, LLC</v>
          </cell>
        </row>
        <row r="5607">
          <cell r="A5607" t="str">
            <v>25000060</v>
          </cell>
          <cell r="B5607" t="str">
            <v>Closed</v>
          </cell>
          <cell r="C5607" t="str">
            <v>LT ADV PAY AFF-BB-FINM</v>
          </cell>
        </row>
        <row r="5608">
          <cell r="A5608" t="str">
            <v>25000070</v>
          </cell>
          <cell r="B5608" t="str">
            <v>Closed</v>
          </cell>
          <cell r="C5608" t="str">
            <v>LT ADV PAY AFF-BB-SLND</v>
          </cell>
        </row>
        <row r="5609">
          <cell r="A5609" t="str">
            <v>25000080</v>
          </cell>
          <cell r="B5609" t="str">
            <v>Closed</v>
          </cell>
          <cell r="C5609" t="str">
            <v>LT ADV PAY AFF-BB-TDSI</v>
          </cell>
        </row>
        <row r="5610">
          <cell r="A5610" t="str">
            <v>25000090</v>
          </cell>
          <cell r="B5610" t="str">
            <v>Open</v>
          </cell>
          <cell r="C5610" t="str">
            <v>LT ADV PAY AFF-BB-TECHNOLOGY</v>
          </cell>
        </row>
        <row r="5611">
          <cell r="A5611" t="str">
            <v>25000095</v>
          </cell>
          <cell r="B5611" t="str">
            <v>Closed</v>
          </cell>
          <cell r="C5611" t="str">
            <v>LT ADV PAY AFF-BB-YPC</v>
          </cell>
        </row>
        <row r="5612">
          <cell r="A5612" t="str">
            <v>25000100</v>
          </cell>
          <cell r="B5612" t="str">
            <v>Closed</v>
          </cell>
          <cell r="C5612" t="str">
            <v>LT ADV PAY AFF-BB-YPLP</v>
          </cell>
        </row>
        <row r="5613">
          <cell r="A5613" t="str">
            <v>25010005</v>
          </cell>
          <cell r="B5613" t="str">
            <v>Closed</v>
          </cell>
          <cell r="C5613" t="str">
            <v>LT ADV PAY AFF-ADD-CBRZ</v>
          </cell>
        </row>
        <row r="5614">
          <cell r="A5614" t="str">
            <v>25010010</v>
          </cell>
          <cell r="B5614" t="str">
            <v>Closed</v>
          </cell>
          <cell r="C5614" t="str">
            <v>LT ADV PAY AFF-ADD-CBUS</v>
          </cell>
        </row>
        <row r="5615">
          <cell r="A5615" t="str">
            <v>25010015</v>
          </cell>
          <cell r="B5615" t="str">
            <v>Closed</v>
          </cell>
          <cell r="C5615" t="str">
            <v>LT ADV PAY AFF-ADD-CIBL</v>
          </cell>
        </row>
        <row r="5616">
          <cell r="A5616" t="str">
            <v>2501001X</v>
          </cell>
          <cell r="B5616" t="str">
            <v>Closed</v>
          </cell>
          <cell r="C5616" t="str">
            <v>LT ADV CSLI/CSX SVCS-ADD-DO NOT USE</v>
          </cell>
        </row>
        <row r="5617">
          <cell r="A5617" t="str">
            <v>25010020</v>
          </cell>
          <cell r="B5617" t="str">
            <v>Closed</v>
          </cell>
          <cell r="C5617" t="str">
            <v>LT ADV PAY AFF-ADD-CORP #1</v>
          </cell>
        </row>
        <row r="5618">
          <cell r="A5618" t="str">
            <v>25010030</v>
          </cell>
          <cell r="B5618" t="str">
            <v>Closed</v>
          </cell>
          <cell r="C5618" t="str">
            <v>LT ADV PAY AFF-ADD-CORP #2</v>
          </cell>
        </row>
        <row r="5619">
          <cell r="A5619" t="str">
            <v>25010040</v>
          </cell>
          <cell r="B5619" t="str">
            <v>Closed</v>
          </cell>
          <cell r="C5619" t="str">
            <v>LT ADV PAY AFF-ADD-CORP #3</v>
          </cell>
        </row>
        <row r="5620">
          <cell r="A5620" t="str">
            <v>25010050</v>
          </cell>
          <cell r="B5620" t="str">
            <v>Closed</v>
          </cell>
          <cell r="C5620" t="str">
            <v>LT ADV PAY AFF-ADD-FIBER NETWORKS HOLDINGS</v>
          </cell>
        </row>
        <row r="5621">
          <cell r="A5621" t="str">
            <v>25010055</v>
          </cell>
          <cell r="B5621" t="str">
            <v>Closed</v>
          </cell>
          <cell r="C5621" t="str">
            <v>LT ADV PAY AFF-ADD-FIBER NETWORKS, LLC</v>
          </cell>
        </row>
        <row r="5622">
          <cell r="A5622" t="str">
            <v>25010060</v>
          </cell>
          <cell r="B5622" t="str">
            <v>Closed</v>
          </cell>
          <cell r="C5622" t="str">
            <v>LT ADV PAY AFF-ADD-SLND</v>
          </cell>
        </row>
        <row r="5623">
          <cell r="A5623" t="str">
            <v>25010070</v>
          </cell>
          <cell r="B5623" t="str">
            <v>Closed</v>
          </cell>
          <cell r="C5623" t="str">
            <v>LT ADV PAY AFF-ADD-TDSI</v>
          </cell>
        </row>
        <row r="5624">
          <cell r="A5624" t="str">
            <v>25010080</v>
          </cell>
          <cell r="B5624" t="str">
            <v>Closed</v>
          </cell>
          <cell r="C5624" t="str">
            <v>LT ADV PAY AFF-ADD-TECHNOLOGY</v>
          </cell>
        </row>
        <row r="5625">
          <cell r="A5625" t="str">
            <v>25010085</v>
          </cell>
          <cell r="B5625" t="str">
            <v>Closed</v>
          </cell>
          <cell r="C5625" t="str">
            <v>LT ADV PAY AFF-ADD-YPC</v>
          </cell>
        </row>
        <row r="5626">
          <cell r="A5626" t="str">
            <v>25010090</v>
          </cell>
          <cell r="B5626" t="str">
            <v>Closed</v>
          </cell>
          <cell r="C5626" t="str">
            <v>LT ADV PAY AFF-ADD-YPLP</v>
          </cell>
        </row>
        <row r="5627">
          <cell r="A5627" t="str">
            <v>25020005</v>
          </cell>
          <cell r="B5627" t="str">
            <v>Closed</v>
          </cell>
          <cell r="C5627" t="str">
            <v>LT ADV PAY AFF-RED-CBRZ</v>
          </cell>
        </row>
        <row r="5628">
          <cell r="A5628" t="str">
            <v>25020010</v>
          </cell>
          <cell r="B5628" t="str">
            <v>Closed</v>
          </cell>
          <cell r="C5628" t="str">
            <v>LT ADV PAY AFF-RED-CBUS</v>
          </cell>
        </row>
        <row r="5629">
          <cell r="A5629" t="str">
            <v>25020015</v>
          </cell>
          <cell r="B5629" t="str">
            <v>Closed</v>
          </cell>
          <cell r="C5629" t="str">
            <v>LT ADV PAY AFF-RED-CIBL</v>
          </cell>
        </row>
        <row r="5630">
          <cell r="A5630" t="str">
            <v>25020020</v>
          </cell>
          <cell r="B5630" t="str">
            <v>Closed</v>
          </cell>
          <cell r="C5630" t="str">
            <v>LT ADV PAY AFF-RED-CORP #1</v>
          </cell>
        </row>
        <row r="5631">
          <cell r="A5631" t="str">
            <v>25020030</v>
          </cell>
          <cell r="B5631" t="str">
            <v>Closed</v>
          </cell>
          <cell r="C5631" t="str">
            <v>LT ADV PAY AFF-RED-CORP #2</v>
          </cell>
        </row>
        <row r="5632">
          <cell r="A5632" t="str">
            <v>25020040</v>
          </cell>
          <cell r="B5632" t="str">
            <v>Closed</v>
          </cell>
          <cell r="C5632" t="str">
            <v>LT ADV PAY AFF-RED-CORP #3</v>
          </cell>
        </row>
        <row r="5633">
          <cell r="A5633" t="str">
            <v>25020045</v>
          </cell>
          <cell r="B5633" t="str">
            <v>Closed</v>
          </cell>
          <cell r="C5633" t="str">
            <v>LT ADV PAY AFF-RED-FIBER NETWORKS HOLDINGS</v>
          </cell>
        </row>
        <row r="5634">
          <cell r="A5634" t="str">
            <v>25020047</v>
          </cell>
          <cell r="B5634" t="str">
            <v>Closed</v>
          </cell>
          <cell r="C5634" t="str">
            <v>LT ADV PAY AFF-RED-FIBER NETWORKS, LLC</v>
          </cell>
        </row>
        <row r="5635">
          <cell r="A5635" t="str">
            <v>25020050</v>
          </cell>
          <cell r="B5635" t="str">
            <v>Closed</v>
          </cell>
          <cell r="C5635" t="str">
            <v>LT ADV PAY AFF-RED-SLND</v>
          </cell>
        </row>
        <row r="5636">
          <cell r="A5636" t="str">
            <v>25020060</v>
          </cell>
          <cell r="B5636" t="str">
            <v>Closed</v>
          </cell>
          <cell r="C5636" t="str">
            <v>LT ADV PAY AFF-RED-TDSI</v>
          </cell>
        </row>
        <row r="5637">
          <cell r="A5637" t="str">
            <v>25020070</v>
          </cell>
          <cell r="B5637" t="str">
            <v>Closed</v>
          </cell>
          <cell r="C5637" t="str">
            <v>LT ADV PAY AFF-RED-TECHNOLOGY</v>
          </cell>
        </row>
        <row r="5638">
          <cell r="A5638" t="str">
            <v>25020075</v>
          </cell>
          <cell r="B5638" t="str">
            <v>Closed</v>
          </cell>
          <cell r="C5638" t="str">
            <v>LT ADV PAY AFF-RED-YPC</v>
          </cell>
        </row>
        <row r="5639">
          <cell r="A5639" t="str">
            <v>25020080</v>
          </cell>
          <cell r="B5639" t="str">
            <v>Closed</v>
          </cell>
          <cell r="C5639" t="str">
            <v>LT ADV PAY AFF-RED-YPLP</v>
          </cell>
        </row>
        <row r="5640">
          <cell r="A5640" t="str">
            <v>25030005</v>
          </cell>
          <cell r="B5640" t="str">
            <v>Closed</v>
          </cell>
          <cell r="C5640" t="str">
            <v>LT ADV PAY AFF-TRF-CBRZ</v>
          </cell>
        </row>
        <row r="5641">
          <cell r="A5641" t="str">
            <v>25030010</v>
          </cell>
          <cell r="B5641" t="str">
            <v>Open</v>
          </cell>
          <cell r="C5641" t="str">
            <v>LT ADV PAY AFFIL-TRF-CBUS</v>
          </cell>
        </row>
        <row r="5642">
          <cell r="A5642" t="str">
            <v>25030015</v>
          </cell>
          <cell r="B5642" t="str">
            <v>Closed</v>
          </cell>
          <cell r="C5642" t="str">
            <v>LT ADV PAY AFF-TRF-CIBL</v>
          </cell>
        </row>
        <row r="5643">
          <cell r="A5643" t="str">
            <v>2503001X</v>
          </cell>
          <cell r="B5643" t="str">
            <v>Closed</v>
          </cell>
          <cell r="C5643" t="str">
            <v>LT ADV PAY AFF-TRANS-CSX SERVICES</v>
          </cell>
        </row>
        <row r="5644">
          <cell r="A5644" t="str">
            <v>25040005</v>
          </cell>
          <cell r="B5644" t="str">
            <v>Open</v>
          </cell>
          <cell r="C5644" t="str">
            <v>LT-ADV-ELIMINATION</v>
          </cell>
        </row>
        <row r="5645">
          <cell r="A5645" t="str">
            <v>25040006</v>
          </cell>
          <cell r="B5645" t="str">
            <v>Closed</v>
          </cell>
          <cell r="C5645" t="str">
            <v>LT-CSXT-ADV-BB-CSX BUSINESS MGMT</v>
          </cell>
        </row>
        <row r="5646">
          <cell r="A5646" t="str">
            <v>25040007</v>
          </cell>
          <cell r="B5646" t="str">
            <v>Closed</v>
          </cell>
          <cell r="C5646" t="str">
            <v>LT-CURTIS BAY CO.-BEG BALANCE</v>
          </cell>
        </row>
        <row r="5647">
          <cell r="A5647" t="str">
            <v>25040008</v>
          </cell>
          <cell r="B5647" t="str">
            <v>Closed</v>
          </cell>
          <cell r="C5647" t="str">
            <v>LT-CURTIS BAY CO.-ADDITIONS</v>
          </cell>
        </row>
        <row r="5648">
          <cell r="A5648" t="str">
            <v>25040009</v>
          </cell>
          <cell r="B5648" t="str">
            <v>Closed</v>
          </cell>
          <cell r="C5648" t="str">
            <v>LT-CURTIS BAY CO.-REDUCTIONS</v>
          </cell>
        </row>
        <row r="5649">
          <cell r="A5649" t="str">
            <v>25040010</v>
          </cell>
          <cell r="B5649" t="str">
            <v>Closed</v>
          </cell>
          <cell r="C5649" t="str">
            <v>LT-CSXT CON-ADV-ADD-ALI</v>
          </cell>
        </row>
        <row r="5650">
          <cell r="A5650" t="str">
            <v>25040015</v>
          </cell>
          <cell r="B5650" t="str">
            <v>Closed</v>
          </cell>
          <cell r="C5650" t="str">
            <v>LT-CSXT CON-ADV-ADD-AWR</v>
          </cell>
        </row>
        <row r="5651">
          <cell r="A5651" t="str">
            <v>2504001X</v>
          </cell>
          <cell r="B5651" t="str">
            <v>Closed</v>
          </cell>
          <cell r="C5651" t="str">
            <v>PC CONSTR ADV-BEG BAL-DO NOT USE</v>
          </cell>
        </row>
        <row r="5652">
          <cell r="A5652" t="str">
            <v>25040020</v>
          </cell>
          <cell r="B5652" t="str">
            <v>Closed</v>
          </cell>
          <cell r="C5652" t="str">
            <v>LT-CSXT CON-ADV-ADD-B&amp;CV</v>
          </cell>
        </row>
        <row r="5653">
          <cell r="A5653" t="str">
            <v>25040025</v>
          </cell>
          <cell r="B5653" t="str">
            <v>Closed</v>
          </cell>
          <cell r="C5653" t="str">
            <v>LT-CSXT CON-ADV-ADD-BBD</v>
          </cell>
        </row>
        <row r="5654">
          <cell r="A5654" t="str">
            <v>2504002X</v>
          </cell>
          <cell r="B5654" t="str">
            <v>Closed</v>
          </cell>
          <cell r="C5654" t="str">
            <v>PC CONSTR ADV-ADD-DO NOT USE</v>
          </cell>
        </row>
        <row r="5655">
          <cell r="A5655" t="str">
            <v>25040030</v>
          </cell>
          <cell r="B5655" t="str">
            <v>Open</v>
          </cell>
          <cell r="C5655" t="str">
            <v>LT-CSXT CON-ADV-ADD-BCT</v>
          </cell>
        </row>
        <row r="5656">
          <cell r="A5656" t="str">
            <v>25040035</v>
          </cell>
          <cell r="B5656" t="str">
            <v>Closed</v>
          </cell>
          <cell r="C5656" t="str">
            <v>LT-CSXT CON-ADV-ADD-BOCA BAY</v>
          </cell>
        </row>
        <row r="5657">
          <cell r="A5657" t="str">
            <v>2504003X</v>
          </cell>
          <cell r="B5657" t="str">
            <v>Closed</v>
          </cell>
          <cell r="C5657" t="str">
            <v>PC CONSTR ADV-RED-DO NOT USE</v>
          </cell>
        </row>
        <row r="5658">
          <cell r="A5658" t="str">
            <v>25040040</v>
          </cell>
          <cell r="B5658" t="str">
            <v>Closed</v>
          </cell>
          <cell r="C5658" t="str">
            <v>LT-CSXT CON-ADV-ADD-BRP</v>
          </cell>
        </row>
        <row r="5659">
          <cell r="A5659" t="str">
            <v>25040045</v>
          </cell>
          <cell r="B5659" t="str">
            <v>Closed</v>
          </cell>
          <cell r="C5659" t="str">
            <v>LT-CSXT CON-ADV-ADD-CARROLLTON</v>
          </cell>
        </row>
        <row r="5660">
          <cell r="A5660" t="str">
            <v>25040048</v>
          </cell>
          <cell r="B5660" t="str">
            <v>Closed</v>
          </cell>
          <cell r="C5660" t="str">
            <v>LT-CSXT CON-ADV-CONRAIL</v>
          </cell>
        </row>
        <row r="5661">
          <cell r="A5661" t="str">
            <v>2504004X</v>
          </cell>
          <cell r="B5661" t="str">
            <v>Closed</v>
          </cell>
          <cell r="C5661" t="str">
            <v>CSX CAP MANAGEMENT-BB-DO NOT USE</v>
          </cell>
        </row>
        <row r="5662">
          <cell r="A5662" t="str">
            <v>25040050</v>
          </cell>
          <cell r="B5662" t="str">
            <v>Closed</v>
          </cell>
          <cell r="C5662" t="str">
            <v>LT-CSXT CON-ADV-ADD-CSXT</v>
          </cell>
        </row>
        <row r="5663">
          <cell r="A5663" t="str">
            <v>25040051</v>
          </cell>
          <cell r="B5663" t="str">
            <v>Closed</v>
          </cell>
          <cell r="C5663" t="str">
            <v>LT-CSXT CON-ADV-ADD-CSXTEC</v>
          </cell>
        </row>
        <row r="5664">
          <cell r="A5664" t="str">
            <v>25040055</v>
          </cell>
          <cell r="B5664" t="str">
            <v>Closed</v>
          </cell>
          <cell r="C5664" t="str">
            <v>LT-CSXT CON-ADV-ADD-CSXT DS LEASE</v>
          </cell>
        </row>
        <row r="5665">
          <cell r="A5665" t="str">
            <v>25040056</v>
          </cell>
          <cell r="B5665" t="str">
            <v>Closed</v>
          </cell>
          <cell r="C5665" t="str">
            <v>LT-CSXT CON-ADV-ADD-CSXTIP</v>
          </cell>
        </row>
        <row r="5666">
          <cell r="A5666" t="str">
            <v>25040058</v>
          </cell>
          <cell r="B5666" t="str">
            <v>Closed</v>
          </cell>
          <cell r="C5666" t="str">
            <v>LT-CSXT CON-ADV-ADD-CSXT RWII</v>
          </cell>
        </row>
        <row r="5667">
          <cell r="A5667" t="str">
            <v>2504005X</v>
          </cell>
          <cell r="B5667" t="str">
            <v>Closed</v>
          </cell>
          <cell r="C5667" t="str">
            <v>CSX CAP MANAGEMENT-ADD-DO NOT USE</v>
          </cell>
        </row>
        <row r="5668">
          <cell r="A5668" t="str">
            <v>25040060</v>
          </cell>
          <cell r="B5668" t="str">
            <v>Closed</v>
          </cell>
          <cell r="C5668" t="str">
            <v>LT-CSXT CON-ADV-ADD-CTP</v>
          </cell>
        </row>
        <row r="5669">
          <cell r="A5669" t="str">
            <v>25040065</v>
          </cell>
          <cell r="B5669" t="str">
            <v>Closed</v>
          </cell>
          <cell r="C5669" t="str">
            <v>LT-CSXT CON-ADV-ADD-CYBER&amp;SYS</v>
          </cell>
        </row>
        <row r="5670">
          <cell r="A5670" t="str">
            <v>2504006X</v>
          </cell>
          <cell r="B5670" t="str">
            <v>Closed</v>
          </cell>
          <cell r="C5670" t="str">
            <v>CSX CAP MANAGEMENT-RED-DO NOT USE</v>
          </cell>
        </row>
        <row r="5671">
          <cell r="A5671" t="str">
            <v>25040070</v>
          </cell>
          <cell r="B5671" t="str">
            <v>Closed</v>
          </cell>
          <cell r="C5671" t="str">
            <v>LT-CSXT CON-ADV-ADD-DMR</v>
          </cell>
        </row>
        <row r="5672">
          <cell r="A5672" t="str">
            <v>25040075</v>
          </cell>
          <cell r="B5672" t="str">
            <v>Closed</v>
          </cell>
          <cell r="C5672" t="str">
            <v>LT-CSXT CON-ADV-ADD-FGE</v>
          </cell>
        </row>
        <row r="5673">
          <cell r="A5673" t="str">
            <v>2504007X</v>
          </cell>
          <cell r="B5673" t="str">
            <v>Closed</v>
          </cell>
          <cell r="C5673" t="str">
            <v>FGE-BEG BAL-DO NOT USE</v>
          </cell>
        </row>
        <row r="5674">
          <cell r="A5674" t="str">
            <v>25040080</v>
          </cell>
          <cell r="B5674" t="str">
            <v>Closed</v>
          </cell>
          <cell r="C5674" t="str">
            <v>LT-CSXT CON-ADV-ADD-FGMR</v>
          </cell>
        </row>
        <row r="5675">
          <cell r="A5675" t="str">
            <v>25040087</v>
          </cell>
          <cell r="B5675" t="str">
            <v>Closed</v>
          </cell>
          <cell r="C5675" t="str">
            <v>LT-CSXT-ADV-ADD-CSX BUSINESS MGMT</v>
          </cell>
        </row>
        <row r="5676">
          <cell r="A5676" t="str">
            <v>2504008X</v>
          </cell>
          <cell r="B5676" t="str">
            <v>Closed</v>
          </cell>
          <cell r="C5676" t="str">
            <v>FGE-ADDITIONS-DO NOT USE</v>
          </cell>
        </row>
        <row r="5677">
          <cell r="A5677" t="str">
            <v>25040090</v>
          </cell>
          <cell r="B5677" t="str">
            <v>Closed</v>
          </cell>
          <cell r="C5677" t="str">
            <v>LT-CSXT CON-ADV-ADD-GMD</v>
          </cell>
        </row>
        <row r="5678">
          <cell r="A5678" t="str">
            <v>25040095</v>
          </cell>
          <cell r="B5678" t="str">
            <v>Closed</v>
          </cell>
          <cell r="C5678" t="str">
            <v>LT-CSXT CON-ADV-ADD-H&amp;M VENT</v>
          </cell>
        </row>
        <row r="5679">
          <cell r="A5679" t="str">
            <v>25040098</v>
          </cell>
          <cell r="B5679" t="str">
            <v>Closed</v>
          </cell>
          <cell r="C5679" t="str">
            <v>LT-CSXT CON-ADV-ADD-HBS</v>
          </cell>
        </row>
        <row r="5680">
          <cell r="A5680" t="str">
            <v>2504009X</v>
          </cell>
          <cell r="B5680" t="str">
            <v>Closed</v>
          </cell>
          <cell r="C5680" t="str">
            <v>FGE-REDUCTIONS-DO NOT USE</v>
          </cell>
        </row>
        <row r="5681">
          <cell r="A5681" t="str">
            <v>25040100</v>
          </cell>
          <cell r="B5681" t="str">
            <v>Closed</v>
          </cell>
          <cell r="C5681" t="str">
            <v>LT-CSXT CON-ADV-ADD-HLC</v>
          </cell>
        </row>
        <row r="5682">
          <cell r="A5682" t="str">
            <v>25040105</v>
          </cell>
          <cell r="B5682" t="str">
            <v>Closed</v>
          </cell>
          <cell r="C5682" t="str">
            <v>LT-CSXT CON-ADV-ADD-HOME AVE</v>
          </cell>
        </row>
        <row r="5683">
          <cell r="A5683" t="str">
            <v>2504010X</v>
          </cell>
          <cell r="B5683" t="str">
            <v>Closed</v>
          </cell>
          <cell r="C5683" t="str">
            <v>RDC PROTECTS INC-BB-DO NOT USE</v>
          </cell>
        </row>
        <row r="5684">
          <cell r="A5684" t="str">
            <v>25040110</v>
          </cell>
          <cell r="B5684" t="str">
            <v>Closed</v>
          </cell>
          <cell r="C5684" t="str">
            <v>LT-CSXT CON-ADV-ADD-HOOKER HOMES</v>
          </cell>
        </row>
        <row r="5685">
          <cell r="A5685" t="str">
            <v>25040115</v>
          </cell>
          <cell r="B5685" t="str">
            <v>Closed</v>
          </cell>
          <cell r="C5685" t="str">
            <v>LT-CSXT CON-ADV-ADD-HPT&amp;D</v>
          </cell>
        </row>
        <row r="5686">
          <cell r="A5686" t="str">
            <v>2504011X</v>
          </cell>
          <cell r="B5686" t="str">
            <v>Closed</v>
          </cell>
          <cell r="C5686" t="str">
            <v>RDC PROTECTS INC-ADD-DO NOT USE</v>
          </cell>
        </row>
        <row r="5687">
          <cell r="A5687" t="str">
            <v>25040120</v>
          </cell>
          <cell r="B5687" t="str">
            <v>Closed</v>
          </cell>
          <cell r="C5687" t="str">
            <v>LT-CSXT CON-ADV-ADD-HSD</v>
          </cell>
        </row>
        <row r="5688">
          <cell r="A5688" t="str">
            <v>25040125</v>
          </cell>
          <cell r="B5688" t="str">
            <v>Closed</v>
          </cell>
          <cell r="C5688" t="str">
            <v>LT-CSXT CON-ADV-ADD-JAMES CTR DEV</v>
          </cell>
        </row>
        <row r="5689">
          <cell r="A5689" t="str">
            <v>2504012X</v>
          </cell>
          <cell r="B5689" t="str">
            <v>Closed</v>
          </cell>
          <cell r="C5689" t="str">
            <v>RDC PROTECTS INC-RED-DO NOT USE</v>
          </cell>
        </row>
        <row r="5690">
          <cell r="A5690" t="str">
            <v>25040130</v>
          </cell>
          <cell r="B5690" t="str">
            <v>Closed</v>
          </cell>
          <cell r="C5690" t="str">
            <v>LT-CSXT CON-ADV-ADD-L&amp;N DEV</v>
          </cell>
        </row>
        <row r="5691">
          <cell r="A5691" t="str">
            <v>25040135</v>
          </cell>
          <cell r="B5691" t="str">
            <v>Closed</v>
          </cell>
          <cell r="C5691" t="str">
            <v>LT-CSXT CON-ADV-ADD-LE&amp;D RR</v>
          </cell>
        </row>
        <row r="5692">
          <cell r="A5692" t="str">
            <v>2504013X</v>
          </cell>
          <cell r="B5692" t="str">
            <v>Closed</v>
          </cell>
          <cell r="C5692" t="str">
            <v>CSXT-30 DOUBLE STACKS-BB-DO NOT USE</v>
          </cell>
        </row>
        <row r="5693">
          <cell r="A5693" t="str">
            <v>25040140</v>
          </cell>
          <cell r="B5693" t="str">
            <v>Closed</v>
          </cell>
          <cell r="C5693" t="str">
            <v>LT-CSXT CON-ADV-ADD-LNV</v>
          </cell>
        </row>
        <row r="5694">
          <cell r="A5694" t="str">
            <v>25040145</v>
          </cell>
          <cell r="B5694" t="str">
            <v>Open</v>
          </cell>
          <cell r="C5694" t="str">
            <v>LT-CSXT CON-ADV-ADD-NBD</v>
          </cell>
        </row>
        <row r="5695">
          <cell r="A5695" t="str">
            <v>2504014X</v>
          </cell>
          <cell r="B5695" t="str">
            <v>Closed</v>
          </cell>
          <cell r="C5695" t="str">
            <v>CSXT-30 DOUBLE STACKS-ADD-DO NOT USE</v>
          </cell>
        </row>
        <row r="5696">
          <cell r="A5696" t="str">
            <v>25040150</v>
          </cell>
          <cell r="B5696" t="str">
            <v>Closed</v>
          </cell>
          <cell r="C5696" t="str">
            <v>LT-CSXT CON-ADV-ADD-NS</v>
          </cell>
        </row>
        <row r="5697">
          <cell r="A5697" t="str">
            <v>25040155</v>
          </cell>
          <cell r="B5697" t="str">
            <v>Closed</v>
          </cell>
          <cell r="C5697" t="str">
            <v>LT-CSXT CON-ADV-ADD-RDC PROJECTS</v>
          </cell>
        </row>
        <row r="5698">
          <cell r="A5698" t="str">
            <v>2504015X</v>
          </cell>
          <cell r="B5698" t="str">
            <v>Closed</v>
          </cell>
          <cell r="C5698" t="str">
            <v>CSXT-30 DOUBLE STACKS-RED-DO NOT USE</v>
          </cell>
        </row>
        <row r="5699">
          <cell r="A5699" t="str">
            <v>25040160</v>
          </cell>
          <cell r="B5699" t="str">
            <v>Open</v>
          </cell>
          <cell r="C5699" t="str">
            <v>LT-CSXT CON-ADV-ADD-REALTY DEV</v>
          </cell>
        </row>
        <row r="5700">
          <cell r="A5700" t="str">
            <v>25040165</v>
          </cell>
          <cell r="B5700" t="str">
            <v>Closed</v>
          </cell>
          <cell r="C5700" t="str">
            <v>LT-CSXT CON-ADV-ADD-RF&amp;P</v>
          </cell>
        </row>
        <row r="5701">
          <cell r="A5701" t="str">
            <v>2504016X</v>
          </cell>
          <cell r="B5701" t="str">
            <v>Closed</v>
          </cell>
          <cell r="C5701" t="str">
            <v>BBP-BEG BAL-DO NOT USE</v>
          </cell>
        </row>
        <row r="5702">
          <cell r="A5702" t="str">
            <v>25040170</v>
          </cell>
          <cell r="B5702" t="str">
            <v>Closed</v>
          </cell>
          <cell r="C5702" t="str">
            <v>LT-CSXT CON-ADV-ADD-SCM</v>
          </cell>
        </row>
        <row r="5703">
          <cell r="A5703" t="str">
            <v>25040175</v>
          </cell>
          <cell r="B5703" t="str">
            <v>Open</v>
          </cell>
          <cell r="C5703" t="str">
            <v>LT-CSXT CON-ADV-ADD-SIR</v>
          </cell>
        </row>
        <row r="5704">
          <cell r="A5704" t="str">
            <v>2504017X</v>
          </cell>
          <cell r="B5704" t="str">
            <v>Closed</v>
          </cell>
          <cell r="C5704" t="str">
            <v>BBP-ADDITIONS-DO NOT USE</v>
          </cell>
        </row>
        <row r="5705">
          <cell r="A5705" t="str">
            <v>25040180</v>
          </cell>
          <cell r="B5705" t="str">
            <v>Closed</v>
          </cell>
          <cell r="C5705" t="str">
            <v>LT-CSXT CON-ADV-ADD-TOLEDO ORE</v>
          </cell>
        </row>
        <row r="5706">
          <cell r="A5706" t="str">
            <v>25040185</v>
          </cell>
          <cell r="B5706" t="str">
            <v>Closed</v>
          </cell>
          <cell r="C5706" t="str">
            <v>LT-CSXT CON-ADV-ADD-TRANSCONT</v>
          </cell>
        </row>
        <row r="5707">
          <cell r="A5707" t="str">
            <v>2504018X</v>
          </cell>
          <cell r="B5707" t="str">
            <v>Closed</v>
          </cell>
          <cell r="C5707" t="str">
            <v>BBP-REDUCTIONS-DO NOT USE</v>
          </cell>
        </row>
        <row r="5708">
          <cell r="A5708" t="str">
            <v>25040190</v>
          </cell>
          <cell r="B5708" t="str">
            <v>Closed</v>
          </cell>
          <cell r="C5708" t="str">
            <v>LT-CSXT CON-ADV-ADD-TRB</v>
          </cell>
        </row>
        <row r="5709">
          <cell r="A5709" t="str">
            <v>25040195</v>
          </cell>
          <cell r="B5709" t="str">
            <v>Closed</v>
          </cell>
          <cell r="C5709" t="str">
            <v>LT-CSXT CON-ADV-ADD-WRA</v>
          </cell>
        </row>
        <row r="5710">
          <cell r="A5710" t="str">
            <v>2504019X</v>
          </cell>
          <cell r="B5710" t="str">
            <v>Closed</v>
          </cell>
          <cell r="C5710" t="str">
            <v>JCR-BEG BAL-DO NOT USE</v>
          </cell>
        </row>
        <row r="5711">
          <cell r="A5711" t="str">
            <v>25040200</v>
          </cell>
          <cell r="B5711" t="str">
            <v>Open</v>
          </cell>
          <cell r="C5711" t="str">
            <v>LT-CSXT CON-ADV-BB-ALI</v>
          </cell>
        </row>
        <row r="5712">
          <cell r="A5712" t="str">
            <v>25040205</v>
          </cell>
          <cell r="B5712" t="str">
            <v>Closed</v>
          </cell>
          <cell r="C5712" t="str">
            <v>LT-CSXT CON-ADV-BB-AWR</v>
          </cell>
        </row>
        <row r="5713">
          <cell r="A5713" t="str">
            <v>2504020X</v>
          </cell>
          <cell r="B5713" t="str">
            <v>Closed</v>
          </cell>
          <cell r="C5713" t="str">
            <v>JCR-ADDITIONS-DO NOT USE</v>
          </cell>
        </row>
        <row r="5714">
          <cell r="A5714" t="str">
            <v>25040210</v>
          </cell>
          <cell r="B5714" t="str">
            <v>Closed</v>
          </cell>
          <cell r="C5714" t="str">
            <v>LT-CSXT CON-ADV-BB-B&amp;CV</v>
          </cell>
        </row>
        <row r="5715">
          <cell r="A5715" t="str">
            <v>25040215</v>
          </cell>
          <cell r="B5715" t="str">
            <v>Closed</v>
          </cell>
          <cell r="C5715" t="str">
            <v>LT-CSXT CON-ADV-BB-BBD</v>
          </cell>
        </row>
        <row r="5716">
          <cell r="A5716" t="str">
            <v>2504021X</v>
          </cell>
          <cell r="B5716" t="str">
            <v>Closed</v>
          </cell>
          <cell r="C5716" t="str">
            <v>JCR-REDUCTIONS-DO NOT USE</v>
          </cell>
        </row>
        <row r="5717">
          <cell r="A5717" t="str">
            <v>25040220</v>
          </cell>
          <cell r="B5717" t="str">
            <v>Closed</v>
          </cell>
          <cell r="C5717" t="str">
            <v>LT-CSXT CON-ADV-BB-BCT</v>
          </cell>
        </row>
        <row r="5718">
          <cell r="A5718" t="str">
            <v>25040225</v>
          </cell>
          <cell r="B5718" t="str">
            <v>Closed</v>
          </cell>
          <cell r="C5718" t="str">
            <v>LT-CSXT CON-ADV-BB-BOCA BAY</v>
          </cell>
        </row>
        <row r="5719">
          <cell r="A5719" t="str">
            <v>2504022X</v>
          </cell>
          <cell r="B5719" t="str">
            <v>Closed</v>
          </cell>
          <cell r="C5719" t="str">
            <v>FPI-BEGINNING BAL-DO NOT USE</v>
          </cell>
        </row>
        <row r="5720">
          <cell r="A5720" t="str">
            <v>25040230</v>
          </cell>
          <cell r="B5720" t="str">
            <v>Closed</v>
          </cell>
          <cell r="C5720" t="str">
            <v>LT-CSXT CON-ADV-BB-BR&amp;P</v>
          </cell>
        </row>
        <row r="5721">
          <cell r="A5721" t="str">
            <v>25040235</v>
          </cell>
          <cell r="B5721" t="str">
            <v>Closed</v>
          </cell>
          <cell r="C5721" t="str">
            <v>LT-CSXT CON-ADV-BB-BRP</v>
          </cell>
        </row>
        <row r="5722">
          <cell r="A5722" t="str">
            <v>2504023X</v>
          </cell>
          <cell r="B5722" t="str">
            <v>Closed</v>
          </cell>
          <cell r="C5722" t="str">
            <v>FPI-ADDITIONS-DO NOT USE</v>
          </cell>
        </row>
        <row r="5723">
          <cell r="A5723" t="str">
            <v>25040240</v>
          </cell>
          <cell r="B5723" t="str">
            <v>Closed</v>
          </cell>
          <cell r="C5723" t="str">
            <v>LT-CSXT CON-ADV-BB-CARROLLTON</v>
          </cell>
        </row>
        <row r="5724">
          <cell r="A5724" t="str">
            <v>25040245</v>
          </cell>
          <cell r="B5724" t="str">
            <v>Closed</v>
          </cell>
          <cell r="C5724" t="str">
            <v>LT-CSXT CON-ADV-BB-CSXT</v>
          </cell>
        </row>
        <row r="5725">
          <cell r="A5725" t="str">
            <v>2504024X</v>
          </cell>
          <cell r="B5725" t="str">
            <v>Closed</v>
          </cell>
          <cell r="C5725" t="str">
            <v>FPI-REDUCTIONS-DO NOT USE</v>
          </cell>
        </row>
        <row r="5726">
          <cell r="A5726" t="str">
            <v>25040250</v>
          </cell>
          <cell r="B5726" t="str">
            <v>Open</v>
          </cell>
          <cell r="C5726" t="str">
            <v>LT-CSXT CON-ADV-BB-CSXT DS LEASE</v>
          </cell>
        </row>
        <row r="5727">
          <cell r="A5727" t="str">
            <v>25040251</v>
          </cell>
          <cell r="B5727" t="str">
            <v>Open</v>
          </cell>
          <cell r="C5727" t="str">
            <v>LT-CSXT CON-ADV-BB-CSXTEC</v>
          </cell>
        </row>
        <row r="5728">
          <cell r="A5728" t="str">
            <v>25040252</v>
          </cell>
          <cell r="B5728" t="str">
            <v>Closed</v>
          </cell>
          <cell r="C5728" t="str">
            <v>LT-CSXT CON-ADV-BB-CSXT RWII</v>
          </cell>
        </row>
        <row r="5729">
          <cell r="A5729" t="str">
            <v>25040253</v>
          </cell>
          <cell r="B5729" t="str">
            <v>Closed</v>
          </cell>
          <cell r="C5729" t="str">
            <v>LT-CSXT CON-ADV-BB-CSXTIP</v>
          </cell>
        </row>
        <row r="5730">
          <cell r="A5730" t="str">
            <v>25040255</v>
          </cell>
          <cell r="B5730" t="str">
            <v>Closed</v>
          </cell>
          <cell r="C5730" t="str">
            <v>LT-CSXT CON-ADV-BB-CTP</v>
          </cell>
        </row>
        <row r="5731">
          <cell r="A5731" t="str">
            <v>2504025X</v>
          </cell>
          <cell r="B5731" t="str">
            <v>Closed</v>
          </cell>
          <cell r="C5731" t="str">
            <v>LCC-BEGINNING BAL-DO NOT USE</v>
          </cell>
        </row>
        <row r="5732">
          <cell r="A5732" t="str">
            <v>25040260</v>
          </cell>
          <cell r="B5732" t="str">
            <v>Closed</v>
          </cell>
          <cell r="C5732" t="str">
            <v>LT-CSXT CON-ADV-BB-CYBER&amp;SYS</v>
          </cell>
        </row>
        <row r="5733">
          <cell r="A5733" t="str">
            <v>25040265</v>
          </cell>
          <cell r="B5733" t="str">
            <v>Closed</v>
          </cell>
          <cell r="C5733" t="str">
            <v>LT-CSXT CON-ADV-BB-DMR</v>
          </cell>
        </row>
        <row r="5734">
          <cell r="A5734" t="str">
            <v>2504026X</v>
          </cell>
          <cell r="B5734" t="str">
            <v>Closed</v>
          </cell>
          <cell r="C5734" t="str">
            <v>LCC-ADDITIONS-DO NOT USE</v>
          </cell>
        </row>
        <row r="5735">
          <cell r="A5735" t="str">
            <v>25040270</v>
          </cell>
          <cell r="B5735" t="str">
            <v>Closed</v>
          </cell>
          <cell r="C5735" t="str">
            <v>LT-CSXT CON-ADV-BB-FEC</v>
          </cell>
        </row>
        <row r="5736">
          <cell r="A5736" t="str">
            <v>25040275</v>
          </cell>
          <cell r="B5736" t="str">
            <v>Closed</v>
          </cell>
          <cell r="C5736" t="str">
            <v>LT-CSXT CON-ADV-BB-FGE</v>
          </cell>
        </row>
        <row r="5737">
          <cell r="A5737" t="str">
            <v>2504027X</v>
          </cell>
          <cell r="B5737" t="str">
            <v>Closed</v>
          </cell>
          <cell r="C5737" t="str">
            <v>LCC-REDUCTIONS-DO NOT USE</v>
          </cell>
        </row>
        <row r="5738">
          <cell r="A5738" t="str">
            <v>25040280</v>
          </cell>
          <cell r="B5738" t="str">
            <v>Closed</v>
          </cell>
          <cell r="C5738" t="str">
            <v>LT-CSXT CON-ADV-BB-FGMR</v>
          </cell>
        </row>
        <row r="5739">
          <cell r="A5739" t="str">
            <v>2504028X</v>
          </cell>
          <cell r="B5739" t="str">
            <v>Closed</v>
          </cell>
          <cell r="C5739" t="str">
            <v>CRG-BEGINNING BAL-DO NOT USE</v>
          </cell>
        </row>
        <row r="5740">
          <cell r="A5740" t="str">
            <v>25040290</v>
          </cell>
          <cell r="B5740" t="str">
            <v>Closed</v>
          </cell>
          <cell r="C5740" t="str">
            <v>LT-CSXT CON-ADV-BB-GMD</v>
          </cell>
        </row>
        <row r="5741">
          <cell r="A5741" t="str">
            <v>25040295</v>
          </cell>
          <cell r="B5741" t="str">
            <v>Closed</v>
          </cell>
          <cell r="C5741" t="str">
            <v>LT-CSXT CON-ADV-BB-GS&amp;F RR</v>
          </cell>
        </row>
        <row r="5742">
          <cell r="A5742" t="str">
            <v>2504029X</v>
          </cell>
          <cell r="B5742" t="str">
            <v>Closed</v>
          </cell>
          <cell r="C5742" t="str">
            <v>CRG-ADDITIONS-DO NOT USE</v>
          </cell>
        </row>
        <row r="5743">
          <cell r="A5743" t="str">
            <v>25040300</v>
          </cell>
          <cell r="B5743" t="str">
            <v>Closed</v>
          </cell>
          <cell r="C5743" t="str">
            <v>LT-CSXT CON-ADV-BB-H&amp;M VENT</v>
          </cell>
        </row>
        <row r="5744">
          <cell r="A5744" t="str">
            <v>25040302</v>
          </cell>
          <cell r="B5744" t="str">
            <v>Closed</v>
          </cell>
          <cell r="C5744" t="str">
            <v>LT-CSXT CON-ADV-BB-HBS</v>
          </cell>
        </row>
        <row r="5745">
          <cell r="A5745" t="str">
            <v>25040305</v>
          </cell>
          <cell r="B5745" t="str">
            <v>Closed</v>
          </cell>
          <cell r="C5745" t="str">
            <v>LT-CSXT CON-ADV-BB-HLC</v>
          </cell>
        </row>
        <row r="5746">
          <cell r="A5746" t="str">
            <v>2504030X</v>
          </cell>
          <cell r="B5746" t="str">
            <v>Closed</v>
          </cell>
          <cell r="C5746" t="str">
            <v>CRG-REDUCTIONS-DO NOT USE</v>
          </cell>
        </row>
        <row r="5747">
          <cell r="A5747" t="str">
            <v>25040310</v>
          </cell>
          <cell r="B5747" t="str">
            <v>Closed</v>
          </cell>
          <cell r="C5747" t="str">
            <v>LT-CSXT CON-ADV-BB-HOME AVE</v>
          </cell>
        </row>
        <row r="5748">
          <cell r="A5748" t="str">
            <v>25040315</v>
          </cell>
          <cell r="B5748" t="str">
            <v>Closed</v>
          </cell>
          <cell r="C5748" t="str">
            <v>LT-CSXT CON-ADV-BB-HOOKER HOMES</v>
          </cell>
        </row>
        <row r="5749">
          <cell r="A5749" t="str">
            <v>2504031X</v>
          </cell>
          <cell r="B5749" t="str">
            <v>Closed</v>
          </cell>
          <cell r="C5749" t="str">
            <v>HPI-BEGINNING BAL-DO NOT USE</v>
          </cell>
        </row>
        <row r="5750">
          <cell r="A5750" t="str">
            <v>25040320</v>
          </cell>
          <cell r="B5750" t="str">
            <v>Closed</v>
          </cell>
          <cell r="C5750" t="str">
            <v>LT-CSXT CON-ADV-BB-HPT&amp;D</v>
          </cell>
        </row>
        <row r="5751">
          <cell r="A5751" t="str">
            <v>25040325</v>
          </cell>
          <cell r="B5751" t="str">
            <v>Closed</v>
          </cell>
          <cell r="C5751" t="str">
            <v>LT-CSXT CON-ADV-BB-HSD</v>
          </cell>
        </row>
        <row r="5752">
          <cell r="A5752" t="str">
            <v>2504032X</v>
          </cell>
          <cell r="B5752" t="str">
            <v>Closed</v>
          </cell>
          <cell r="C5752" t="str">
            <v>HPI-ADDITIONS-DO NOT USE</v>
          </cell>
        </row>
        <row r="5753">
          <cell r="A5753" t="str">
            <v>25040330</v>
          </cell>
          <cell r="B5753" t="str">
            <v>Closed</v>
          </cell>
          <cell r="C5753" t="str">
            <v>LT-CSXT CON-ADV-BB-JAMES CTR DEV</v>
          </cell>
        </row>
        <row r="5754">
          <cell r="A5754" t="str">
            <v>25040335</v>
          </cell>
          <cell r="B5754" t="str">
            <v>Closed</v>
          </cell>
          <cell r="C5754" t="str">
            <v>LT-CSXT CON-ADV-BB-L&amp;N DEV</v>
          </cell>
        </row>
        <row r="5755">
          <cell r="A5755" t="str">
            <v>2504033X</v>
          </cell>
          <cell r="B5755" t="str">
            <v>Closed</v>
          </cell>
          <cell r="C5755" t="str">
            <v>HPI-REDUCTIONS-DO NOT USE</v>
          </cell>
        </row>
        <row r="5756">
          <cell r="A5756" t="str">
            <v>25040340</v>
          </cell>
          <cell r="B5756" t="str">
            <v>Closed</v>
          </cell>
          <cell r="C5756" t="str">
            <v>LT-CSXT CON-ADV-BB-LE&amp;D RR</v>
          </cell>
        </row>
        <row r="5757">
          <cell r="A5757" t="str">
            <v>25040345</v>
          </cell>
          <cell r="B5757" t="str">
            <v>Closed</v>
          </cell>
          <cell r="C5757" t="str">
            <v>LT-CSXT CON-ADV-BB-LNV</v>
          </cell>
        </row>
        <row r="5758">
          <cell r="A5758" t="str">
            <v>2504034X</v>
          </cell>
          <cell r="B5758" t="str">
            <v>Closed</v>
          </cell>
          <cell r="C5758" t="str">
            <v>RDC MICROWAVE INC-BB-DO NOT USE</v>
          </cell>
        </row>
        <row r="5759">
          <cell r="A5759" t="str">
            <v>25040350</v>
          </cell>
          <cell r="B5759" t="str">
            <v>Closed</v>
          </cell>
          <cell r="C5759" t="str">
            <v>LT-CSXT CON-ADV-BB-NBD</v>
          </cell>
        </row>
        <row r="5760">
          <cell r="A5760" t="str">
            <v>25040355</v>
          </cell>
          <cell r="B5760" t="str">
            <v>Closed</v>
          </cell>
          <cell r="C5760" t="str">
            <v>LT-CSXT CON-ADV-BB-NS</v>
          </cell>
        </row>
        <row r="5761">
          <cell r="A5761" t="str">
            <v>2504035X</v>
          </cell>
          <cell r="B5761" t="str">
            <v>Closed</v>
          </cell>
          <cell r="C5761" t="str">
            <v>RDC MICROWAVE INC-ADD-DO NOT USE</v>
          </cell>
        </row>
        <row r="5762">
          <cell r="A5762" t="str">
            <v>25040360</v>
          </cell>
          <cell r="B5762" t="str">
            <v>Open</v>
          </cell>
          <cell r="C5762" t="str">
            <v>LT-CSXT CON-ADV-BB-RACELAND</v>
          </cell>
        </row>
        <row r="5763">
          <cell r="A5763" t="str">
            <v>25040362</v>
          </cell>
          <cell r="B5763" t="str">
            <v>Closed</v>
          </cell>
          <cell r="C5763" t="str">
            <v>LT-CSXT CON-ADV-BB-RAIL BENEFITS</v>
          </cell>
        </row>
        <row r="5764">
          <cell r="A5764" t="str">
            <v>25040365</v>
          </cell>
          <cell r="B5764" t="str">
            <v>Closed</v>
          </cell>
          <cell r="C5764" t="str">
            <v>LT-CSXT CON-ADV-BB-RDC PROJECTS</v>
          </cell>
        </row>
        <row r="5765">
          <cell r="A5765" t="str">
            <v>2504036X</v>
          </cell>
          <cell r="B5765" t="str">
            <v>Closed</v>
          </cell>
          <cell r="C5765" t="str">
            <v>RDC MICROWAVE INC-RED-DO NOT USE</v>
          </cell>
        </row>
        <row r="5766">
          <cell r="A5766" t="str">
            <v>25040370</v>
          </cell>
          <cell r="B5766" t="str">
            <v>Closed</v>
          </cell>
          <cell r="C5766" t="str">
            <v>LT-CSXT CON-ADV-BB-REALTY DEV</v>
          </cell>
        </row>
        <row r="5767">
          <cell r="A5767" t="str">
            <v>25040375</v>
          </cell>
          <cell r="B5767" t="str">
            <v>Closed</v>
          </cell>
          <cell r="C5767" t="str">
            <v>LT-CSXT CON-ADV-BB-RF&amp;P</v>
          </cell>
        </row>
        <row r="5768">
          <cell r="A5768" t="str">
            <v>2504037X</v>
          </cell>
          <cell r="B5768" t="str">
            <v>Closed</v>
          </cell>
          <cell r="C5768" t="str">
            <v>CSX IM-BB-DO NOT USE</v>
          </cell>
        </row>
        <row r="5769">
          <cell r="A5769" t="str">
            <v>25040380</v>
          </cell>
          <cell r="B5769" t="str">
            <v>Closed</v>
          </cell>
          <cell r="C5769" t="str">
            <v>LT-CSXT CON-ADV-BB-SCM</v>
          </cell>
        </row>
        <row r="5770">
          <cell r="A5770" t="str">
            <v>25040385</v>
          </cell>
          <cell r="B5770" t="str">
            <v>Open</v>
          </cell>
          <cell r="C5770" t="str">
            <v>LT-CSXT CON-ADV-BB-SI ARLINGTON</v>
          </cell>
        </row>
        <row r="5771">
          <cell r="A5771" t="str">
            <v>2504038X</v>
          </cell>
          <cell r="B5771" t="str">
            <v>Closed</v>
          </cell>
          <cell r="C5771" t="str">
            <v>CSX IM-ADD-DO NOT USE</v>
          </cell>
        </row>
        <row r="5772">
          <cell r="A5772" t="str">
            <v>25040390</v>
          </cell>
          <cell r="B5772" t="str">
            <v>Closed</v>
          </cell>
          <cell r="C5772" t="str">
            <v>LT-CSXT CON-ADV-BB-SIR</v>
          </cell>
        </row>
        <row r="5773">
          <cell r="A5773" t="str">
            <v>25040395</v>
          </cell>
          <cell r="B5773" t="str">
            <v>Closed</v>
          </cell>
          <cell r="C5773" t="str">
            <v>LT-CSXT CON-ADV-BB-TOLEDO ORE</v>
          </cell>
        </row>
        <row r="5774">
          <cell r="A5774" t="str">
            <v>2504039X</v>
          </cell>
          <cell r="B5774" t="str">
            <v>Closed</v>
          </cell>
          <cell r="C5774" t="str">
            <v>CSX IM-RED-DO NOT USE</v>
          </cell>
        </row>
        <row r="5775">
          <cell r="A5775" t="str">
            <v>25040400</v>
          </cell>
          <cell r="B5775" t="str">
            <v>Closed</v>
          </cell>
          <cell r="C5775" t="str">
            <v>LT-CSXT CON-ADV-BB-TRANSCONT</v>
          </cell>
        </row>
        <row r="5776">
          <cell r="A5776" t="str">
            <v>25040405</v>
          </cell>
          <cell r="B5776" t="str">
            <v>Open</v>
          </cell>
          <cell r="C5776" t="str">
            <v>LT-CSXT CON-ADV-BB-TRB</v>
          </cell>
        </row>
        <row r="5777">
          <cell r="A5777" t="str">
            <v>2504040X</v>
          </cell>
          <cell r="B5777" t="str">
            <v>Closed</v>
          </cell>
          <cell r="C5777" t="str">
            <v>CSX IM-BB-DO NOT USE</v>
          </cell>
        </row>
        <row r="5778">
          <cell r="A5778" t="str">
            <v>25040410</v>
          </cell>
          <cell r="B5778" t="str">
            <v>Closed</v>
          </cell>
          <cell r="C5778" t="str">
            <v>LT-CSXT CON-ADV-BB-WRA</v>
          </cell>
        </row>
        <row r="5779">
          <cell r="A5779" t="str">
            <v>25040412</v>
          </cell>
          <cell r="B5779" t="str">
            <v>Closed</v>
          </cell>
          <cell r="C5779" t="str">
            <v>LT-CSXT-ADV-RED-CSX BUSINESS MGMT</v>
          </cell>
        </row>
        <row r="5780">
          <cell r="A5780" t="str">
            <v>25040415</v>
          </cell>
          <cell r="B5780" t="str">
            <v>Closed</v>
          </cell>
          <cell r="C5780" t="str">
            <v>LT-CSXT CON-ADV-RED-ALI</v>
          </cell>
        </row>
        <row r="5781">
          <cell r="A5781" t="str">
            <v>2504041X</v>
          </cell>
          <cell r="B5781" t="str">
            <v>Closed</v>
          </cell>
          <cell r="C5781" t="str">
            <v>CSX IM-ADD-DO NOT USE</v>
          </cell>
        </row>
        <row r="5782">
          <cell r="A5782" t="str">
            <v>25040420</v>
          </cell>
          <cell r="B5782" t="str">
            <v>Closed</v>
          </cell>
          <cell r="C5782" t="str">
            <v>LT-CSXT CON-ADV-RED-AWR</v>
          </cell>
        </row>
        <row r="5783">
          <cell r="A5783" t="str">
            <v>25040425</v>
          </cell>
          <cell r="B5783" t="str">
            <v>Closed</v>
          </cell>
          <cell r="C5783" t="str">
            <v>LT-CSXT CON-ADV-RED-B&amp;CV</v>
          </cell>
        </row>
        <row r="5784">
          <cell r="A5784" t="str">
            <v>2504042X</v>
          </cell>
          <cell r="B5784" t="str">
            <v>Closed</v>
          </cell>
          <cell r="C5784" t="str">
            <v>CSX IM-RED-DO NOT USE</v>
          </cell>
        </row>
        <row r="5785">
          <cell r="A5785" t="str">
            <v>25040430</v>
          </cell>
          <cell r="B5785" t="str">
            <v>Closed</v>
          </cell>
          <cell r="C5785" t="str">
            <v>LT-CSXT CON-ADV-RED-BBD</v>
          </cell>
        </row>
        <row r="5786">
          <cell r="A5786" t="str">
            <v>25040435</v>
          </cell>
          <cell r="B5786" t="str">
            <v>Closed</v>
          </cell>
          <cell r="C5786" t="str">
            <v>LT-CSXT CON-ADV-RED-BCT</v>
          </cell>
        </row>
        <row r="5787">
          <cell r="A5787" t="str">
            <v>2504043X</v>
          </cell>
          <cell r="B5787" t="str">
            <v>Closed</v>
          </cell>
          <cell r="C5787" t="str">
            <v>CSX IM-BB-DO NOT USE</v>
          </cell>
        </row>
        <row r="5788">
          <cell r="A5788" t="str">
            <v>25040440</v>
          </cell>
          <cell r="B5788" t="str">
            <v>Closed</v>
          </cell>
          <cell r="C5788" t="str">
            <v>LT-CSXT CON-ADV-RED-BOCA BAY</v>
          </cell>
        </row>
        <row r="5789">
          <cell r="A5789" t="str">
            <v>25040445</v>
          </cell>
          <cell r="B5789" t="str">
            <v>Closed</v>
          </cell>
          <cell r="C5789" t="str">
            <v>LT-CSXT CON-ADV-RED-BR&amp;P</v>
          </cell>
        </row>
        <row r="5790">
          <cell r="A5790" t="str">
            <v>2504044X</v>
          </cell>
          <cell r="B5790" t="str">
            <v>Closed</v>
          </cell>
          <cell r="C5790" t="str">
            <v>CSX IM-ADD-DO NOT USE</v>
          </cell>
        </row>
        <row r="5791">
          <cell r="A5791" t="str">
            <v>25040450</v>
          </cell>
          <cell r="B5791" t="str">
            <v>Closed</v>
          </cell>
          <cell r="C5791" t="str">
            <v>LT-CSXT CON-ADV-RED-BRP</v>
          </cell>
        </row>
        <row r="5792">
          <cell r="A5792" t="str">
            <v>25040455</v>
          </cell>
          <cell r="B5792" t="str">
            <v>Closed</v>
          </cell>
          <cell r="C5792" t="str">
            <v>LT-CSXT CON-ADV-RED-CARROLLTON</v>
          </cell>
        </row>
        <row r="5793">
          <cell r="A5793" t="str">
            <v>2504045X</v>
          </cell>
          <cell r="B5793" t="str">
            <v>Closed</v>
          </cell>
          <cell r="C5793" t="str">
            <v>CSX IM-RED-DO NOT USE</v>
          </cell>
        </row>
        <row r="5794">
          <cell r="A5794" t="str">
            <v>25040460</v>
          </cell>
          <cell r="B5794" t="str">
            <v>Closed</v>
          </cell>
          <cell r="C5794" t="str">
            <v>LT-CSXT CON-ADV-RED-CSXT</v>
          </cell>
        </row>
        <row r="5795">
          <cell r="A5795" t="str">
            <v>25040465</v>
          </cell>
          <cell r="B5795" t="str">
            <v>Open</v>
          </cell>
          <cell r="C5795" t="str">
            <v>LT-CSXT CON-ADV-RED-CSXT DS LEASE</v>
          </cell>
        </row>
        <row r="5796">
          <cell r="A5796" t="str">
            <v>25040466</v>
          </cell>
          <cell r="B5796" t="str">
            <v>Closed</v>
          </cell>
          <cell r="C5796" t="str">
            <v>LT-CSXT CON-ADV-RED-CSXTEC</v>
          </cell>
        </row>
        <row r="5797">
          <cell r="A5797" t="str">
            <v>25040467</v>
          </cell>
          <cell r="B5797" t="str">
            <v>Closed</v>
          </cell>
          <cell r="C5797" t="str">
            <v>LT-CSXT CON-ADV-RED-CSXTIP</v>
          </cell>
        </row>
        <row r="5798">
          <cell r="A5798" t="str">
            <v>25040468</v>
          </cell>
          <cell r="B5798" t="str">
            <v>Closed</v>
          </cell>
          <cell r="C5798" t="str">
            <v>LT-CSXT CON-ADV-RED-CSXT RWII</v>
          </cell>
        </row>
        <row r="5799">
          <cell r="A5799" t="str">
            <v>2504046X</v>
          </cell>
          <cell r="B5799" t="str">
            <v>Closed</v>
          </cell>
          <cell r="C5799" t="str">
            <v>CSX SERVICES BEG BAL-DO NOT USE</v>
          </cell>
        </row>
        <row r="5800">
          <cell r="A5800" t="str">
            <v>25040470</v>
          </cell>
          <cell r="B5800" t="str">
            <v>Closed</v>
          </cell>
          <cell r="C5800" t="str">
            <v>LT-CSXT CON-ADV-RED-CTP</v>
          </cell>
        </row>
        <row r="5801">
          <cell r="A5801" t="str">
            <v>25040475</v>
          </cell>
          <cell r="B5801" t="str">
            <v>Closed</v>
          </cell>
          <cell r="C5801" t="str">
            <v>LT-CSXT CON-ADV-RED-CYBER&amp;SYS</v>
          </cell>
        </row>
        <row r="5802">
          <cell r="A5802" t="str">
            <v>2504047X</v>
          </cell>
          <cell r="B5802" t="str">
            <v>Closed</v>
          </cell>
          <cell r="C5802" t="str">
            <v>CSX SERVICES ADD-DO NOT USE</v>
          </cell>
        </row>
        <row r="5803">
          <cell r="A5803" t="str">
            <v>25040480</v>
          </cell>
          <cell r="B5803" t="str">
            <v>Closed</v>
          </cell>
          <cell r="C5803" t="str">
            <v>LT-CSXT CON-ADV-RED-DMR</v>
          </cell>
        </row>
        <row r="5804">
          <cell r="A5804" t="str">
            <v>25040485</v>
          </cell>
          <cell r="B5804" t="str">
            <v>Closed</v>
          </cell>
          <cell r="C5804" t="str">
            <v>LT-CSXT CON-ADV-RED-FGE</v>
          </cell>
        </row>
        <row r="5805">
          <cell r="A5805" t="str">
            <v>2504048X</v>
          </cell>
          <cell r="B5805" t="str">
            <v>Closed</v>
          </cell>
          <cell r="C5805" t="str">
            <v>CSX SVCS RED-DO NOT USE</v>
          </cell>
        </row>
        <row r="5806">
          <cell r="A5806" t="str">
            <v>25040490</v>
          </cell>
          <cell r="B5806" t="str">
            <v>Closed</v>
          </cell>
          <cell r="C5806" t="str">
            <v>LT-CSXT CON-ADV-RED-FGMR</v>
          </cell>
        </row>
        <row r="5807">
          <cell r="A5807" t="str">
            <v>2504049X</v>
          </cell>
          <cell r="B5807" t="str">
            <v>Closed</v>
          </cell>
          <cell r="C5807" t="str">
            <v>% TRUCK SALES BEG BAL.-DO NOT USE</v>
          </cell>
        </row>
        <row r="5808">
          <cell r="A5808" t="str">
            <v>25040500</v>
          </cell>
          <cell r="B5808" t="str">
            <v>Closed</v>
          </cell>
          <cell r="C5808" t="str">
            <v>LT-CSXT CON-ADV-RED-GMD</v>
          </cell>
        </row>
        <row r="5809">
          <cell r="A5809" t="str">
            <v>25040505</v>
          </cell>
          <cell r="B5809" t="str">
            <v>Open</v>
          </cell>
          <cell r="C5809" t="str">
            <v>LT-CSXT CON-ADV-RED-H&amp;M VENT</v>
          </cell>
        </row>
        <row r="5810">
          <cell r="A5810" t="str">
            <v>25040508</v>
          </cell>
          <cell r="B5810" t="str">
            <v>Closed</v>
          </cell>
          <cell r="C5810" t="str">
            <v>LT-CSXT CON-ADV-RED-HBS</v>
          </cell>
        </row>
        <row r="5811">
          <cell r="A5811" t="str">
            <v>2504050X</v>
          </cell>
          <cell r="B5811" t="str">
            <v>Closed</v>
          </cell>
          <cell r="C5811" t="str">
            <v>O/O TRUCK SALES-ADD-DO NOT USE</v>
          </cell>
        </row>
        <row r="5812">
          <cell r="A5812" t="str">
            <v>25040510</v>
          </cell>
          <cell r="B5812" t="str">
            <v>Closed</v>
          </cell>
          <cell r="C5812" t="str">
            <v>LT-CSXT CON-ADV-RED-HLC</v>
          </cell>
        </row>
        <row r="5813">
          <cell r="A5813" t="str">
            <v>25040515</v>
          </cell>
          <cell r="B5813" t="str">
            <v>Closed</v>
          </cell>
          <cell r="C5813" t="str">
            <v>LT-CSXT CON-ADV-RED-HOME AVE</v>
          </cell>
        </row>
        <row r="5814">
          <cell r="A5814" t="str">
            <v>2504051X</v>
          </cell>
          <cell r="B5814" t="str">
            <v>Closed</v>
          </cell>
          <cell r="C5814" t="str">
            <v>% TRUCK SALES RED-DO NOT USE</v>
          </cell>
        </row>
        <row r="5815">
          <cell r="A5815" t="str">
            <v>25040520</v>
          </cell>
          <cell r="B5815" t="str">
            <v>Closed</v>
          </cell>
          <cell r="C5815" t="str">
            <v>LT-CSXT CON-ADV-RED-HOOKER HOMES</v>
          </cell>
        </row>
        <row r="5816">
          <cell r="A5816" t="str">
            <v>25040525</v>
          </cell>
          <cell r="B5816" t="str">
            <v>Closed</v>
          </cell>
          <cell r="C5816" t="str">
            <v>LT-CSXT CON-ADV-RED-HPT&amp;D</v>
          </cell>
        </row>
        <row r="5817">
          <cell r="A5817" t="str">
            <v>2504052X</v>
          </cell>
          <cell r="B5817" t="str">
            <v>Closed</v>
          </cell>
          <cell r="C5817" t="str">
            <v>CSX TECHNOLOGY - MGT FEE-DO NOT USE</v>
          </cell>
        </row>
        <row r="5818">
          <cell r="A5818" t="str">
            <v>25040530</v>
          </cell>
          <cell r="B5818" t="str">
            <v>Closed</v>
          </cell>
          <cell r="C5818" t="str">
            <v>LT-CSXT CON-ADV-RED-HSD</v>
          </cell>
        </row>
        <row r="5819">
          <cell r="A5819" t="str">
            <v>25040535</v>
          </cell>
          <cell r="B5819" t="str">
            <v>Closed</v>
          </cell>
          <cell r="C5819" t="str">
            <v>LT-CSXT CON-ADV-RED-JAMES CTR DEV</v>
          </cell>
        </row>
        <row r="5820">
          <cell r="A5820" t="str">
            <v>25040540</v>
          </cell>
          <cell r="B5820" t="str">
            <v>Closed</v>
          </cell>
          <cell r="C5820" t="str">
            <v>LT-CSXT CON-ADV-RED-L&amp;N DEV</v>
          </cell>
        </row>
        <row r="5821">
          <cell r="A5821" t="str">
            <v>25040545</v>
          </cell>
          <cell r="B5821" t="str">
            <v>Closed</v>
          </cell>
          <cell r="C5821" t="str">
            <v>LT-CSXT CON-ADV-RED-LE&amp;D RR</v>
          </cell>
        </row>
        <row r="5822">
          <cell r="A5822" t="str">
            <v>25040550</v>
          </cell>
          <cell r="B5822" t="str">
            <v>Closed</v>
          </cell>
          <cell r="C5822" t="str">
            <v>LT-CSXT CON-ADV-RED-LNV</v>
          </cell>
        </row>
        <row r="5823">
          <cell r="A5823" t="str">
            <v>25040555</v>
          </cell>
          <cell r="B5823" t="str">
            <v>Closed</v>
          </cell>
          <cell r="C5823" t="str">
            <v>LT-CSXT CON-ADV-RED-NBD</v>
          </cell>
        </row>
        <row r="5824">
          <cell r="A5824" t="str">
            <v>25040560</v>
          </cell>
          <cell r="B5824" t="str">
            <v>Closed</v>
          </cell>
          <cell r="C5824" t="str">
            <v>LT-CSXT CON-ADV-RED-NS</v>
          </cell>
        </row>
        <row r="5825">
          <cell r="A5825" t="str">
            <v>25040565</v>
          </cell>
          <cell r="B5825" t="str">
            <v>Closed</v>
          </cell>
          <cell r="C5825" t="str">
            <v>LT-CSXT CON-ADV-RED-RDC PROJECTS</v>
          </cell>
        </row>
        <row r="5826">
          <cell r="A5826" t="str">
            <v>25040570</v>
          </cell>
          <cell r="B5826" t="str">
            <v>Closed</v>
          </cell>
          <cell r="C5826" t="str">
            <v>LT-CSXT CON-ADV-RED-REALTY DEV</v>
          </cell>
        </row>
        <row r="5827">
          <cell r="A5827" t="str">
            <v>25040575</v>
          </cell>
          <cell r="B5827" t="str">
            <v>Closed</v>
          </cell>
          <cell r="C5827" t="str">
            <v>LT-CSXT CON-ADV-RED-RF&amp;P</v>
          </cell>
        </row>
        <row r="5828">
          <cell r="A5828" t="str">
            <v>25040580</v>
          </cell>
          <cell r="B5828" t="str">
            <v>Closed</v>
          </cell>
          <cell r="C5828" t="str">
            <v>LT-CSXT CON-ADV-RED-SCM</v>
          </cell>
        </row>
        <row r="5829">
          <cell r="A5829" t="str">
            <v>25040585</v>
          </cell>
          <cell r="B5829" t="str">
            <v>Closed</v>
          </cell>
          <cell r="C5829" t="str">
            <v>LT-CSXT CON-ADV-RED-SIR</v>
          </cell>
        </row>
        <row r="5830">
          <cell r="A5830" t="str">
            <v>25040590</v>
          </cell>
          <cell r="B5830" t="str">
            <v>Closed</v>
          </cell>
          <cell r="C5830" t="str">
            <v>LT-CSXT CON-ADV-RED-TOLEDO ORE</v>
          </cell>
        </row>
        <row r="5831">
          <cell r="A5831" t="str">
            <v>25040595</v>
          </cell>
          <cell r="B5831" t="str">
            <v>Closed</v>
          </cell>
          <cell r="C5831" t="str">
            <v>LT-CSXT CON-ADV-RED-TRANSCONT</v>
          </cell>
        </row>
        <row r="5832">
          <cell r="A5832" t="str">
            <v>25040600</v>
          </cell>
          <cell r="B5832" t="str">
            <v>Closed</v>
          </cell>
          <cell r="C5832" t="str">
            <v>LT-CSXT CON-ADV-RED-TRB</v>
          </cell>
        </row>
        <row r="5833">
          <cell r="A5833" t="str">
            <v>25040605</v>
          </cell>
          <cell r="B5833" t="str">
            <v>Closed</v>
          </cell>
          <cell r="C5833" t="str">
            <v>LT-CSXT CON-ADV-RED-WRA</v>
          </cell>
        </row>
        <row r="5834">
          <cell r="A5834" t="str">
            <v>25040610</v>
          </cell>
          <cell r="B5834" t="str">
            <v>Closed</v>
          </cell>
          <cell r="C5834" t="str">
            <v>LT-CSXT CON-BB-B&amp;CV BONDS</v>
          </cell>
        </row>
        <row r="5835">
          <cell r="A5835" t="str">
            <v>25040615</v>
          </cell>
          <cell r="B5835" t="str">
            <v>Closed</v>
          </cell>
          <cell r="C5835" t="str">
            <v>LT-CSXT CON-CAP LEASE-ADD-CSXT</v>
          </cell>
        </row>
        <row r="5836">
          <cell r="A5836" t="str">
            <v>25040620</v>
          </cell>
          <cell r="B5836" t="str">
            <v>Closed</v>
          </cell>
          <cell r="C5836" t="str">
            <v>LT-CSXT CON-CAP LEASE-BB-CSXT</v>
          </cell>
        </row>
        <row r="5837">
          <cell r="A5837" t="str">
            <v>25040625</v>
          </cell>
          <cell r="B5837" t="str">
            <v>Closed</v>
          </cell>
          <cell r="C5837" t="str">
            <v>LT-CSXT CON-CAP LEASE-RED-CSXT</v>
          </cell>
        </row>
        <row r="5838">
          <cell r="A5838" t="str">
            <v>25040630</v>
          </cell>
          <cell r="B5838" t="str">
            <v>Closed</v>
          </cell>
          <cell r="C5838" t="str">
            <v>LT-CSXT CON-DEMAND NOTE-ADD-CAPM</v>
          </cell>
        </row>
        <row r="5839">
          <cell r="A5839" t="str">
            <v>25040635</v>
          </cell>
          <cell r="B5839" t="str">
            <v>Closed</v>
          </cell>
          <cell r="C5839" t="str">
            <v>LT-CSXT CON-DEMAND NOTE-BB-CAPM</v>
          </cell>
        </row>
        <row r="5840">
          <cell r="A5840" t="str">
            <v>25040640</v>
          </cell>
          <cell r="B5840" t="str">
            <v>Closed</v>
          </cell>
          <cell r="C5840" t="str">
            <v>LT-CSXT CON-DEMAND NOTE-RED-CAPM</v>
          </cell>
        </row>
        <row r="5841">
          <cell r="A5841" t="str">
            <v>25040645</v>
          </cell>
          <cell r="B5841" t="str">
            <v>Closed</v>
          </cell>
          <cell r="C5841" t="str">
            <v>LT-CSXT CON-BB-MTG ON R E-CSXT</v>
          </cell>
        </row>
        <row r="5842">
          <cell r="A5842" t="str">
            <v>25040650</v>
          </cell>
          <cell r="B5842" t="str">
            <v>Closed</v>
          </cell>
          <cell r="C5842" t="str">
            <v>LT-CSXT CON-NOTE-ADD-ALI</v>
          </cell>
        </row>
        <row r="5843">
          <cell r="A5843" t="str">
            <v>25040653</v>
          </cell>
          <cell r="B5843" t="str">
            <v>Closed</v>
          </cell>
          <cell r="C5843" t="str">
            <v>LT-CSXT CON-NOTE-ADD-BBD</v>
          </cell>
        </row>
        <row r="5844">
          <cell r="A5844" t="str">
            <v>25040655</v>
          </cell>
          <cell r="B5844" t="str">
            <v>Closed</v>
          </cell>
          <cell r="C5844" t="str">
            <v>LT-CSXT CON-NOTE-ADD-BCT</v>
          </cell>
        </row>
        <row r="5845">
          <cell r="A5845" t="str">
            <v>25040660</v>
          </cell>
          <cell r="B5845" t="str">
            <v>Closed</v>
          </cell>
          <cell r="C5845" t="str">
            <v>LT-CSXT CON-NOTE-ADD-CAPM-BOCA BAY</v>
          </cell>
        </row>
        <row r="5846">
          <cell r="A5846" t="str">
            <v>25040665</v>
          </cell>
          <cell r="B5846" t="str">
            <v>Closed</v>
          </cell>
          <cell r="C5846" t="str">
            <v>LT-CSXT CON-NOTE-ADD-CAPM-ECKINGTON</v>
          </cell>
        </row>
        <row r="5847">
          <cell r="A5847" t="str">
            <v>25040666</v>
          </cell>
          <cell r="B5847" t="str">
            <v>Closed</v>
          </cell>
          <cell r="C5847" t="str">
            <v>LT-CSXT CON-NOTE-ADD-CAPM-FRANK PT</v>
          </cell>
        </row>
        <row r="5848">
          <cell r="A5848" t="str">
            <v>25040670</v>
          </cell>
          <cell r="B5848" t="str">
            <v>Closed</v>
          </cell>
          <cell r="C5848" t="str">
            <v>LT-CSXT CON-NOTE-ADD-HOOKER HOMES</v>
          </cell>
        </row>
        <row r="5849">
          <cell r="A5849" t="str">
            <v>25040675</v>
          </cell>
          <cell r="B5849" t="str">
            <v>Closed</v>
          </cell>
          <cell r="C5849" t="str">
            <v>LT-CSXT CON-NOTE-BB-ALI</v>
          </cell>
        </row>
        <row r="5850">
          <cell r="A5850" t="str">
            <v>25040678</v>
          </cell>
          <cell r="B5850" t="str">
            <v>Closed</v>
          </cell>
          <cell r="C5850" t="str">
            <v>LT-CSXT CON-NOTE-BB-BBD</v>
          </cell>
        </row>
        <row r="5851">
          <cell r="A5851" t="str">
            <v>25040680</v>
          </cell>
          <cell r="B5851" t="str">
            <v>Open</v>
          </cell>
          <cell r="C5851" t="str">
            <v>LT-CSXT CON-NOTE-BB-BCT</v>
          </cell>
        </row>
        <row r="5852">
          <cell r="A5852" t="str">
            <v>25040685</v>
          </cell>
          <cell r="B5852" t="str">
            <v>Open</v>
          </cell>
          <cell r="C5852" t="str">
            <v>LT-CSXT CON-NOTE-BB-CAPM-BOCA BAY</v>
          </cell>
        </row>
        <row r="5853">
          <cell r="A5853" t="str">
            <v>25040690</v>
          </cell>
          <cell r="B5853" t="str">
            <v>Closed</v>
          </cell>
          <cell r="C5853" t="str">
            <v>LT-CSXT CON-NOTE-BB-CAPM-ECKINGTON</v>
          </cell>
        </row>
        <row r="5854">
          <cell r="A5854" t="str">
            <v>25040692</v>
          </cell>
          <cell r="B5854" t="str">
            <v>Closed</v>
          </cell>
          <cell r="C5854" t="str">
            <v>LT-CSXT CON-NOTE-BB-CAPM-FRANK PT</v>
          </cell>
        </row>
        <row r="5855">
          <cell r="A5855" t="str">
            <v>25040695</v>
          </cell>
          <cell r="B5855" t="str">
            <v>Open</v>
          </cell>
          <cell r="C5855" t="str">
            <v>LT-CSXT CON-NOTE-BB-HOOKER HOMES</v>
          </cell>
        </row>
        <row r="5856">
          <cell r="A5856" t="str">
            <v>25040700</v>
          </cell>
          <cell r="B5856" t="str">
            <v>Closed</v>
          </cell>
          <cell r="C5856" t="str">
            <v>LT-CSXT CON-NOTE-RED-ALI</v>
          </cell>
        </row>
        <row r="5857">
          <cell r="A5857" t="str">
            <v>25040703</v>
          </cell>
          <cell r="B5857" t="str">
            <v>Closed</v>
          </cell>
          <cell r="C5857" t="str">
            <v>LT-CSXT CON-NOTE-RED-BBD</v>
          </cell>
        </row>
        <row r="5858">
          <cell r="A5858" t="str">
            <v>25040705</v>
          </cell>
          <cell r="B5858" t="str">
            <v>Closed</v>
          </cell>
          <cell r="C5858" t="str">
            <v>LT-CSXT CON-NOTE-RED-BCT</v>
          </cell>
        </row>
        <row r="5859">
          <cell r="A5859" t="str">
            <v>25040710</v>
          </cell>
          <cell r="B5859" t="str">
            <v>Closed</v>
          </cell>
          <cell r="C5859" t="str">
            <v>LT-CSXT CON-NOTE-RED-CAPM-BOCA BAY</v>
          </cell>
        </row>
        <row r="5860">
          <cell r="A5860" t="str">
            <v>25040715</v>
          </cell>
          <cell r="B5860" t="str">
            <v>Closed</v>
          </cell>
          <cell r="C5860" t="str">
            <v>LT-CSXT CON-NOTE-RED-CAPM-ECKINGTON</v>
          </cell>
        </row>
        <row r="5861">
          <cell r="A5861" t="str">
            <v>25040716</v>
          </cell>
          <cell r="B5861" t="str">
            <v>Closed</v>
          </cell>
          <cell r="C5861" t="str">
            <v>LT-CSXT CON-NOTE-RED-CAPM-FRANK PT</v>
          </cell>
        </row>
        <row r="5862">
          <cell r="A5862" t="str">
            <v>25040720</v>
          </cell>
          <cell r="B5862" t="str">
            <v>Closed</v>
          </cell>
          <cell r="C5862" t="str">
            <v>LT-CSXT CON-NOTE-RED-HOOKER HOMES</v>
          </cell>
        </row>
        <row r="5863">
          <cell r="A5863" t="str">
            <v>25040725</v>
          </cell>
          <cell r="B5863" t="str">
            <v>Closed</v>
          </cell>
          <cell r="C5863" t="str">
            <v>LT-CSXT CON-NOTES-ADD-CSXT</v>
          </cell>
        </row>
        <row r="5864">
          <cell r="A5864" t="str">
            <v>25040730</v>
          </cell>
          <cell r="B5864" t="str">
            <v>Closed</v>
          </cell>
          <cell r="C5864" t="str">
            <v>LT-CSXT CON-NOTES-BB-CSXT</v>
          </cell>
        </row>
        <row r="5865">
          <cell r="A5865" t="str">
            <v>25040735</v>
          </cell>
          <cell r="B5865" t="str">
            <v>Closed</v>
          </cell>
          <cell r="C5865" t="str">
            <v>LT-CSXT CON-NOTES-RED-CSXT</v>
          </cell>
        </row>
        <row r="5866">
          <cell r="A5866" t="str">
            <v>25040740</v>
          </cell>
          <cell r="B5866" t="str">
            <v>Open</v>
          </cell>
          <cell r="C5866" t="str">
            <v>LT-CSXT CON-RDC HOLDINGS-BB</v>
          </cell>
        </row>
        <row r="5867">
          <cell r="A5867" t="str">
            <v>25040745</v>
          </cell>
          <cell r="B5867" t="str">
            <v>Open</v>
          </cell>
          <cell r="C5867" t="str">
            <v>LT-CSXT CON-RDC HOLDINGS-ADDS</v>
          </cell>
        </row>
        <row r="5868">
          <cell r="A5868" t="str">
            <v>25040750</v>
          </cell>
          <cell r="B5868" t="str">
            <v>Closed</v>
          </cell>
          <cell r="C5868" t="str">
            <v>LT-CSXT CON-RDC HOLDINGS-RED</v>
          </cell>
        </row>
        <row r="5869">
          <cell r="A5869" t="str">
            <v>2504153X</v>
          </cell>
          <cell r="B5869" t="str">
            <v>Closed</v>
          </cell>
          <cell r="C5869" t="str">
            <v>CYB &amp; SYS-LAND PURCHASE-DO NOT USE</v>
          </cell>
        </row>
        <row r="5870">
          <cell r="A5870" t="str">
            <v>2504154X</v>
          </cell>
          <cell r="B5870" t="str">
            <v>Closed</v>
          </cell>
          <cell r="C5870" t="str">
            <v>INTERMODAL-CME , SER &amp; MDI S-DO NOT USE</v>
          </cell>
        </row>
        <row r="5871">
          <cell r="A5871" t="str">
            <v>2504155X</v>
          </cell>
          <cell r="B5871" t="str">
            <v>Closed</v>
          </cell>
          <cell r="C5871" t="str">
            <v>SBD ADVANCES-BEG BAL-DO NOT USE</v>
          </cell>
        </row>
        <row r="5872">
          <cell r="A5872" t="str">
            <v>2504156X</v>
          </cell>
          <cell r="B5872" t="str">
            <v>Closed</v>
          </cell>
          <cell r="C5872" t="str">
            <v>SBD ADVANCES-ADD-DO NOT USE</v>
          </cell>
        </row>
        <row r="5873">
          <cell r="A5873" t="str">
            <v>2504157X</v>
          </cell>
          <cell r="B5873" t="str">
            <v>Closed</v>
          </cell>
          <cell r="C5873" t="str">
            <v>SBD ADVANCES-REDU-DO NOT USE</v>
          </cell>
        </row>
        <row r="5874">
          <cell r="A5874" t="str">
            <v>2504158X</v>
          </cell>
          <cell r="B5874" t="str">
            <v>Closed</v>
          </cell>
          <cell r="C5874" t="str">
            <v>CSX ADV-5 YR-BB-DO NOT USE</v>
          </cell>
        </row>
        <row r="5875">
          <cell r="A5875" t="str">
            <v>2504159X</v>
          </cell>
          <cell r="B5875" t="str">
            <v>Closed</v>
          </cell>
          <cell r="C5875" t="str">
            <v>CSX ADVANCES-5 YR-ADD-DO NOT USE</v>
          </cell>
        </row>
        <row r="5876">
          <cell r="A5876" t="str">
            <v>2504160X</v>
          </cell>
          <cell r="B5876" t="str">
            <v>Closed</v>
          </cell>
          <cell r="C5876" t="str">
            <v>CSX ADV-5 YR-RED-DO NOT USE</v>
          </cell>
        </row>
        <row r="5877">
          <cell r="A5877" t="str">
            <v>2504161X</v>
          </cell>
          <cell r="B5877" t="str">
            <v>Closed</v>
          </cell>
          <cell r="C5877" t="str">
            <v>CSX ADV-LT-BB-DO NOT USE</v>
          </cell>
        </row>
        <row r="5878">
          <cell r="A5878" t="str">
            <v>2504162X</v>
          </cell>
          <cell r="B5878" t="str">
            <v>Closed</v>
          </cell>
          <cell r="C5878" t="str">
            <v>CSX ADVANCES-LT-ADD-DO NOT USE</v>
          </cell>
        </row>
        <row r="5879">
          <cell r="A5879" t="str">
            <v>2504163X</v>
          </cell>
          <cell r="B5879" t="str">
            <v>Closed</v>
          </cell>
          <cell r="C5879" t="str">
            <v>CSX ADV-LT-RED-DO NOT USE</v>
          </cell>
        </row>
        <row r="5880">
          <cell r="A5880" t="str">
            <v>2504164X</v>
          </cell>
          <cell r="B5880" t="str">
            <v>Closed</v>
          </cell>
          <cell r="C5880" t="str">
            <v>CSX ADVANCES-ST-TRF-DO NOT USE</v>
          </cell>
        </row>
        <row r="5881">
          <cell r="A5881" t="str">
            <v>2504165X</v>
          </cell>
          <cell r="B5881" t="str">
            <v>Closed</v>
          </cell>
          <cell r="C5881" t="str">
            <v>CSX ADVANCES-5 YR TRF-DO NOT USE</v>
          </cell>
        </row>
        <row r="5882">
          <cell r="A5882" t="str">
            <v>2504166X</v>
          </cell>
          <cell r="B5882" t="str">
            <v>Closed</v>
          </cell>
          <cell r="C5882" t="str">
            <v>CSX ADVANCES-LT-TRF-DO NOT USE</v>
          </cell>
        </row>
        <row r="5883">
          <cell r="A5883" t="str">
            <v>2504167X</v>
          </cell>
          <cell r="B5883" t="str">
            <v>Closed</v>
          </cell>
          <cell r="C5883" t="str">
            <v>CSX ADVANCE B&amp;O LINE OF CR-DO NOT USE</v>
          </cell>
        </row>
        <row r="5884">
          <cell r="A5884" t="str">
            <v>25041680</v>
          </cell>
          <cell r="B5884" t="str">
            <v>Open</v>
          </cell>
          <cell r="C5884" t="str">
            <v>LT-ADV-CSX-ADD</v>
          </cell>
        </row>
        <row r="5885">
          <cell r="A5885" t="str">
            <v>2504168X</v>
          </cell>
          <cell r="B5885" t="str">
            <v>Closed</v>
          </cell>
          <cell r="C5885" t="str">
            <v>USE 10571000 ADVANCES FROM CSX-ADD-DO NOT USE</v>
          </cell>
        </row>
        <row r="5886">
          <cell r="A5886" t="str">
            <v>2504169X</v>
          </cell>
          <cell r="B5886" t="str">
            <v>Closed</v>
          </cell>
          <cell r="C5886" t="str">
            <v>ADVANCES FROM CSX-RED-DO NOT USE</v>
          </cell>
        </row>
        <row r="5887">
          <cell r="A5887" t="str">
            <v>2504170X</v>
          </cell>
          <cell r="B5887" t="str">
            <v>Closed</v>
          </cell>
          <cell r="C5887" t="str">
            <v>CSX ADVANCE B&amp;O LINE OF CRED-DO NOT USE</v>
          </cell>
        </row>
        <row r="5888">
          <cell r="A5888" t="str">
            <v>2504171X</v>
          </cell>
          <cell r="B5888" t="str">
            <v>Closed</v>
          </cell>
          <cell r="C5888" t="str">
            <v>ADV-ALLEGHENY&amp;WESTERN-DO NOT USE</v>
          </cell>
        </row>
        <row r="5889">
          <cell r="A5889" t="str">
            <v>2504172X</v>
          </cell>
          <cell r="B5889" t="str">
            <v>Closed</v>
          </cell>
          <cell r="C5889" t="str">
            <v>ADV-ALLEGHENY&amp;WESTERN-DO NOT USE</v>
          </cell>
        </row>
        <row r="5890">
          <cell r="A5890" t="str">
            <v>2504173X</v>
          </cell>
          <cell r="B5890" t="str">
            <v>Closed</v>
          </cell>
          <cell r="C5890" t="str">
            <v>ADV-ALLEGHENY&amp;WESTERN-DO NOT USE</v>
          </cell>
        </row>
        <row r="5891">
          <cell r="A5891" t="str">
            <v>2504174X</v>
          </cell>
          <cell r="B5891" t="str">
            <v>Closed</v>
          </cell>
          <cell r="C5891" t="str">
            <v>LED/CSX ADVANCE-DO NOT USE</v>
          </cell>
        </row>
        <row r="5892">
          <cell r="A5892" t="str">
            <v>2504175X</v>
          </cell>
          <cell r="B5892" t="str">
            <v>Closed</v>
          </cell>
          <cell r="C5892" t="str">
            <v>CSXT-BEGINNING BAL-DO NOT USE</v>
          </cell>
        </row>
        <row r="5893">
          <cell r="A5893" t="str">
            <v>2504176X</v>
          </cell>
          <cell r="B5893" t="str">
            <v>Closed</v>
          </cell>
          <cell r="C5893" t="str">
            <v>CSXT-ADDITIONS-DO NOT USE</v>
          </cell>
        </row>
        <row r="5894">
          <cell r="A5894" t="str">
            <v>2504177X</v>
          </cell>
          <cell r="B5894" t="str">
            <v>Closed</v>
          </cell>
          <cell r="C5894" t="str">
            <v>CSXT-REDUCTIONS-DO NOT USE</v>
          </cell>
        </row>
        <row r="5895">
          <cell r="A5895" t="str">
            <v>2504178X</v>
          </cell>
          <cell r="B5895" t="str">
            <v>Closed</v>
          </cell>
          <cell r="C5895" t="str">
            <v>CHARLOTTE DOCK CO-BB-DO NOT USE</v>
          </cell>
        </row>
        <row r="5896">
          <cell r="A5896" t="str">
            <v>2504179X</v>
          </cell>
          <cell r="B5896" t="str">
            <v>Closed</v>
          </cell>
          <cell r="C5896" t="str">
            <v>CHARLOTTE DOCK CO-ADD-DO NOT USE</v>
          </cell>
        </row>
        <row r="5897">
          <cell r="A5897" t="str">
            <v>2504180X</v>
          </cell>
          <cell r="B5897" t="str">
            <v>Closed</v>
          </cell>
          <cell r="C5897" t="str">
            <v>CHARLOTTE DOCK CO-RED-DO NOT USE</v>
          </cell>
        </row>
        <row r="5898">
          <cell r="A5898" t="str">
            <v>2504181X</v>
          </cell>
          <cell r="B5898" t="str">
            <v>Closed</v>
          </cell>
          <cell r="C5898" t="str">
            <v>CSXT ADVANCE-BEG BAL-DO NOT USE</v>
          </cell>
        </row>
        <row r="5899">
          <cell r="A5899" t="str">
            <v>2504182X</v>
          </cell>
          <cell r="B5899" t="str">
            <v>Closed</v>
          </cell>
          <cell r="C5899" t="str">
            <v>CSXT ADVANCE-ADD-DO NOT USE</v>
          </cell>
        </row>
        <row r="5900">
          <cell r="A5900" t="str">
            <v>2504183X</v>
          </cell>
          <cell r="B5900" t="str">
            <v>Closed</v>
          </cell>
          <cell r="C5900" t="str">
            <v>CSXT ADVANCE-RED-DO NOT USE</v>
          </cell>
        </row>
        <row r="5901">
          <cell r="A5901" t="str">
            <v>2504184X</v>
          </cell>
          <cell r="B5901" t="str">
            <v>Closed</v>
          </cell>
          <cell r="C5901" t="str">
            <v>CST ADVANCES-BEG BAL-DO NOT USE</v>
          </cell>
        </row>
        <row r="5902">
          <cell r="A5902" t="str">
            <v>2504185X</v>
          </cell>
          <cell r="B5902" t="str">
            <v>Closed</v>
          </cell>
          <cell r="C5902" t="str">
            <v>CST ADVANCES-ADD-DO NOT USE</v>
          </cell>
        </row>
        <row r="5903">
          <cell r="A5903" t="str">
            <v>2504186X</v>
          </cell>
          <cell r="B5903" t="str">
            <v>Closed</v>
          </cell>
          <cell r="C5903" t="str">
            <v>CST ADVANCES-RED-DO NOT USE</v>
          </cell>
        </row>
        <row r="5904">
          <cell r="A5904" t="str">
            <v>2504187X</v>
          </cell>
          <cell r="B5904" t="str">
            <v>Closed</v>
          </cell>
          <cell r="C5904" t="str">
            <v>WASHINGTON &amp; WESTERN MD - BE-DO NOT USE</v>
          </cell>
        </row>
        <row r="5905">
          <cell r="A5905" t="str">
            <v>2504188X</v>
          </cell>
          <cell r="B5905" t="str">
            <v>Closed</v>
          </cell>
          <cell r="C5905" t="str">
            <v>WASHINGTON &amp; WESTERN MD - AD-DO NOT USE</v>
          </cell>
        </row>
        <row r="5906">
          <cell r="A5906" t="str">
            <v>2504189X</v>
          </cell>
          <cell r="B5906" t="str">
            <v>Closed</v>
          </cell>
          <cell r="C5906" t="str">
            <v>WASHINGTON &amp; WESTERN MD - RE-DO NOT USE</v>
          </cell>
        </row>
        <row r="5907">
          <cell r="A5907" t="str">
            <v>2504190X</v>
          </cell>
          <cell r="B5907" t="str">
            <v>Closed</v>
          </cell>
          <cell r="C5907" t="str">
            <v>CSXT CONSTR ADV-100% CSXT-BE-DO NOT USE</v>
          </cell>
        </row>
        <row r="5908">
          <cell r="A5908" t="str">
            <v>2504191X</v>
          </cell>
          <cell r="B5908" t="str">
            <v>Closed</v>
          </cell>
          <cell r="C5908" t="str">
            <v>CSXT CONSTR ADV-100% CSXT-RE-DO NOT USE</v>
          </cell>
        </row>
        <row r="5909">
          <cell r="A5909" t="str">
            <v>2504192X</v>
          </cell>
          <cell r="B5909" t="str">
            <v>Closed</v>
          </cell>
          <cell r="C5909" t="str">
            <v>CSXT CONSTR ADV-50% CSXT-BEG-DO NOT USE</v>
          </cell>
        </row>
        <row r="5910">
          <cell r="A5910" t="str">
            <v>2504193X</v>
          </cell>
          <cell r="B5910" t="str">
            <v>Closed</v>
          </cell>
          <cell r="C5910" t="str">
            <v>CSXT CONSTR ADV-50% CSXT-RED-DO NOT USE</v>
          </cell>
        </row>
        <row r="5911">
          <cell r="A5911" t="str">
            <v>2504194X</v>
          </cell>
          <cell r="B5911" t="str">
            <v>Closed</v>
          </cell>
          <cell r="C5911" t="str">
            <v>CSXT CONSTR ADV-50% CONRAIL-DO NOT USE</v>
          </cell>
        </row>
        <row r="5912">
          <cell r="A5912" t="str">
            <v>2504195X</v>
          </cell>
          <cell r="B5912" t="str">
            <v>Closed</v>
          </cell>
          <cell r="C5912" t="str">
            <v>CSXT CONSTR ADV-50% CONRAIL-DO NOT USE</v>
          </cell>
        </row>
        <row r="5913">
          <cell r="A5913" t="str">
            <v>2504196X</v>
          </cell>
          <cell r="B5913" t="str">
            <v>Closed</v>
          </cell>
          <cell r="C5913" t="str">
            <v>C&amp;O BILLABLE CONRAIL-BB-DO NOT USE</v>
          </cell>
        </row>
        <row r="5914">
          <cell r="A5914" t="str">
            <v>2504197X</v>
          </cell>
          <cell r="B5914" t="str">
            <v>Closed</v>
          </cell>
          <cell r="C5914" t="str">
            <v>C&amp;O BILLABLE CONRAIL-ADD-DO NOT USE</v>
          </cell>
        </row>
        <row r="5915">
          <cell r="A5915" t="str">
            <v>2504198X</v>
          </cell>
          <cell r="B5915" t="str">
            <v>Closed</v>
          </cell>
          <cell r="C5915" t="str">
            <v>ADRIAN REALTY-DUE CST-DO NOT USE</v>
          </cell>
        </row>
        <row r="5916">
          <cell r="A5916" t="str">
            <v>2504199X</v>
          </cell>
          <cell r="B5916" t="str">
            <v>Closed</v>
          </cell>
          <cell r="C5916" t="str">
            <v>CSXT-ADDITIONS (USE 25040050)</v>
          </cell>
        </row>
        <row r="5917">
          <cell r="A5917" t="str">
            <v>2504200X</v>
          </cell>
          <cell r="B5917" t="str">
            <v>Closed</v>
          </cell>
          <cell r="C5917" t="str">
            <v>AMT PAY AFF COS-SBD-AD (USE 25040050)</v>
          </cell>
        </row>
        <row r="5918">
          <cell r="A5918" t="str">
            <v>2504201X</v>
          </cell>
          <cell r="B5918" t="str">
            <v>Closed</v>
          </cell>
          <cell r="C5918" t="str">
            <v>AMT DUE SBD RR-ADD  (USE 25040050)</v>
          </cell>
        </row>
        <row r="5919">
          <cell r="A5919" t="str">
            <v>2504202X</v>
          </cell>
          <cell r="B5919" t="str">
            <v>Closed</v>
          </cell>
          <cell r="C5919" t="str">
            <v>CSXT ADVANCES-ADD  (USE 25040050)</v>
          </cell>
        </row>
        <row r="5920">
          <cell r="A5920" t="str">
            <v>2504203X</v>
          </cell>
          <cell r="B5920" t="str">
            <v>Closed</v>
          </cell>
          <cell r="C5920" t="str">
            <v>CST ADVANCES-ADD  (USE 25040050)</v>
          </cell>
        </row>
        <row r="5921">
          <cell r="A5921" t="str">
            <v>25042040</v>
          </cell>
          <cell r="B5921" t="str">
            <v>Closed</v>
          </cell>
          <cell r="C5921" t="str">
            <v>CSXT CONSTR ADV-ADD</v>
          </cell>
        </row>
        <row r="5922">
          <cell r="A5922" t="str">
            <v>2504204X</v>
          </cell>
          <cell r="B5922" t="str">
            <v>Closed</v>
          </cell>
          <cell r="C5922" t="str">
            <v>USE 10571000 CSXT CONSTR ADV-ADD  (OLD USE 25040050)</v>
          </cell>
        </row>
        <row r="5923">
          <cell r="A5923" t="str">
            <v>2504205X</v>
          </cell>
          <cell r="B5923" t="str">
            <v>Closed</v>
          </cell>
          <cell r="C5923" t="str">
            <v>JCD-ADDITIONS  (USE 25040125)</v>
          </cell>
        </row>
        <row r="5924">
          <cell r="A5924" t="str">
            <v>2504206X</v>
          </cell>
          <cell r="B5924" t="str">
            <v>Closed</v>
          </cell>
          <cell r="C5924" t="str">
            <v>SIR ADVANCES-ADD  (USE 25040175)</v>
          </cell>
        </row>
        <row r="5925">
          <cell r="A5925" t="str">
            <v>2504207X</v>
          </cell>
          <cell r="B5925" t="str">
            <v>Closed</v>
          </cell>
          <cell r="C5925" t="str">
            <v>AMT DUE SBD RR-BEG  (USE 25040245)</v>
          </cell>
        </row>
        <row r="5926">
          <cell r="A5926" t="str">
            <v>25042080</v>
          </cell>
          <cell r="B5926" t="str">
            <v>Closed</v>
          </cell>
          <cell r="C5926" t="str">
            <v>AMT PAY AFF COS-SBD-BEG</v>
          </cell>
        </row>
        <row r="5927">
          <cell r="A5927" t="str">
            <v>2504208X</v>
          </cell>
          <cell r="B5927" t="str">
            <v>Closed</v>
          </cell>
          <cell r="C5927" t="str">
            <v>AMT PAY AFF COS-SBD-BEG (USE 25040245)</v>
          </cell>
        </row>
        <row r="5928">
          <cell r="A5928" t="str">
            <v>2504209X</v>
          </cell>
          <cell r="B5928" t="str">
            <v>Closed</v>
          </cell>
          <cell r="C5928" t="str">
            <v>AMT DUE SBD RR-BEG  (USE 25040245)</v>
          </cell>
        </row>
        <row r="5929">
          <cell r="A5929" t="str">
            <v>25042100</v>
          </cell>
          <cell r="B5929" t="str">
            <v>Closed</v>
          </cell>
          <cell r="C5929" t="str">
            <v>CSXT ADVANCES-BEG</v>
          </cell>
        </row>
        <row r="5930">
          <cell r="A5930" t="str">
            <v>2504210X</v>
          </cell>
          <cell r="B5930" t="str">
            <v>Closed</v>
          </cell>
          <cell r="C5930" t="str">
            <v>USE 10571000 CSXT ADVANCES-BEG  (OLD USE 25040245)</v>
          </cell>
        </row>
        <row r="5931">
          <cell r="A5931" t="str">
            <v>25042110</v>
          </cell>
          <cell r="B5931" t="str">
            <v>Closed</v>
          </cell>
          <cell r="C5931" t="str">
            <v>CST ADVANCES-BEG</v>
          </cell>
        </row>
        <row r="5932">
          <cell r="A5932" t="str">
            <v>2504211X</v>
          </cell>
          <cell r="B5932" t="str">
            <v>Closed</v>
          </cell>
          <cell r="C5932" t="str">
            <v>USE 10571000 CST ADVANCES-BEG  (OLD USE 25040245)</v>
          </cell>
        </row>
        <row r="5933">
          <cell r="A5933" t="str">
            <v>25042120</v>
          </cell>
          <cell r="B5933" t="str">
            <v>Closed</v>
          </cell>
          <cell r="C5933" t="str">
            <v>CSXT CONSTR ADV-BEG</v>
          </cell>
        </row>
        <row r="5934">
          <cell r="A5934" t="str">
            <v>2504212X</v>
          </cell>
          <cell r="B5934" t="str">
            <v>Closed</v>
          </cell>
          <cell r="C5934" t="str">
            <v>USE 10571000 CSXT CONSTR ADV-BEG  (OLD USE 25040245)</v>
          </cell>
        </row>
        <row r="5935">
          <cell r="A5935" t="str">
            <v>2504213X</v>
          </cell>
          <cell r="B5935" t="str">
            <v>Closed</v>
          </cell>
          <cell r="C5935" t="str">
            <v>JCD-BEG BAL   (USE 25040330)</v>
          </cell>
        </row>
        <row r="5936">
          <cell r="A5936" t="str">
            <v>2504214X</v>
          </cell>
          <cell r="B5936" t="str">
            <v>Closed</v>
          </cell>
          <cell r="C5936" t="str">
            <v>SIR ADVANCES-BEG BAL  (USE 25040390)</v>
          </cell>
        </row>
        <row r="5937">
          <cell r="A5937" t="str">
            <v>2504215X</v>
          </cell>
          <cell r="B5937" t="str">
            <v>Closed</v>
          </cell>
          <cell r="C5937" t="str">
            <v>CSXT-REDUCTIONS  (USE 25040460)</v>
          </cell>
        </row>
        <row r="5938">
          <cell r="A5938" t="str">
            <v>2504216X</v>
          </cell>
          <cell r="B5938" t="str">
            <v>Closed</v>
          </cell>
          <cell r="C5938" t="str">
            <v>AMT PAY AFF COS-SBD-RED (USE 25040460)</v>
          </cell>
        </row>
        <row r="5939">
          <cell r="A5939" t="str">
            <v>2504217X</v>
          </cell>
          <cell r="B5939" t="str">
            <v>Closed</v>
          </cell>
          <cell r="C5939" t="str">
            <v>AMT DUE SBD RR-RED  (USE 2504060)</v>
          </cell>
        </row>
        <row r="5940">
          <cell r="A5940" t="str">
            <v>2504218X</v>
          </cell>
          <cell r="B5940" t="str">
            <v>Closed</v>
          </cell>
          <cell r="C5940" t="str">
            <v>CSXT ADVANCES-RED  (USE 2504060)</v>
          </cell>
        </row>
        <row r="5941">
          <cell r="A5941" t="str">
            <v>2504219X</v>
          </cell>
          <cell r="B5941" t="str">
            <v>Closed</v>
          </cell>
          <cell r="C5941" t="str">
            <v>CST ADVANCES-RED  (USE 2504060)</v>
          </cell>
        </row>
        <row r="5942">
          <cell r="A5942" t="str">
            <v>2504220X</v>
          </cell>
          <cell r="B5942" t="str">
            <v>Closed</v>
          </cell>
          <cell r="C5942" t="str">
            <v>CSXT CONSTR ADV-RED  (USE 2504060)</v>
          </cell>
        </row>
        <row r="5943">
          <cell r="A5943" t="str">
            <v>2504221X</v>
          </cell>
          <cell r="B5943" t="str">
            <v>Closed</v>
          </cell>
          <cell r="C5943" t="str">
            <v>JCD-REDUCTIONS  (USE 25040535)</v>
          </cell>
        </row>
        <row r="5944">
          <cell r="A5944" t="str">
            <v>2504222X</v>
          </cell>
          <cell r="B5944" t="str">
            <v>Closed</v>
          </cell>
          <cell r="C5944" t="str">
            <v>SIR ADVANCES-RED  (USE 25040585)</v>
          </cell>
        </row>
        <row r="5945">
          <cell r="A5945" t="str">
            <v>2504223X</v>
          </cell>
          <cell r="B5945" t="str">
            <v>Closed</v>
          </cell>
          <cell r="C5945" t="str">
            <v>LE&amp;DR NOTES PAY TO C&amp;O-B (USE 25040730)</v>
          </cell>
        </row>
        <row r="5946">
          <cell r="A5946" t="str">
            <v>2504224X</v>
          </cell>
          <cell r="B5946" t="str">
            <v>Closed</v>
          </cell>
          <cell r="C5946" t="str">
            <v>FGM ADDITIONS  (USE 25040080)</v>
          </cell>
        </row>
        <row r="5947">
          <cell r="A5947" t="str">
            <v>2504225X</v>
          </cell>
          <cell r="B5947" t="str">
            <v>Closed</v>
          </cell>
          <cell r="C5947" t="str">
            <v>FGM-BEG BAL  (USE 25040280)</v>
          </cell>
        </row>
        <row r="5948">
          <cell r="A5948" t="str">
            <v>2504226X</v>
          </cell>
          <cell r="B5948" t="str">
            <v>Closed</v>
          </cell>
          <cell r="C5948" t="str">
            <v>FGM-REDUCT  (USE 25040490)</v>
          </cell>
        </row>
        <row r="5949">
          <cell r="A5949" t="str">
            <v>25310010</v>
          </cell>
          <cell r="B5949" t="str">
            <v>Closed</v>
          </cell>
          <cell r="C5949" t="str">
            <v>DISABLE BUT CAN USE AGAIN</v>
          </cell>
        </row>
        <row r="5950">
          <cell r="A5950" t="str">
            <v>25513108</v>
          </cell>
          <cell r="B5950" t="str">
            <v>Closed</v>
          </cell>
          <cell r="C5950" t="str">
            <v>DISABLED</v>
          </cell>
        </row>
        <row r="5951">
          <cell r="A5951" t="str">
            <v>26001010</v>
          </cell>
          <cell r="B5951" t="str">
            <v>Closed</v>
          </cell>
          <cell r="C5951" t="str">
            <v>LTD-COM PAPER-BB</v>
          </cell>
        </row>
        <row r="5952">
          <cell r="A5952" t="str">
            <v>26002010</v>
          </cell>
          <cell r="B5952" t="str">
            <v>Closed</v>
          </cell>
          <cell r="C5952" t="str">
            <v>LTD-COM PAPER-ISSUED</v>
          </cell>
        </row>
        <row r="5953">
          <cell r="A5953" t="str">
            <v>26003010</v>
          </cell>
          <cell r="B5953" t="str">
            <v>Closed</v>
          </cell>
          <cell r="C5953" t="str">
            <v>LTD-COM PAPER-TRANSFER</v>
          </cell>
        </row>
        <row r="5954">
          <cell r="A5954" t="str">
            <v>2600301X</v>
          </cell>
          <cell r="B5954" t="str">
            <v>Closed</v>
          </cell>
          <cell r="C5954" t="str">
            <v>COMM PAPER-REPMT (USE 26003010)</v>
          </cell>
        </row>
        <row r="5955">
          <cell r="A5955" t="str">
            <v>26004010</v>
          </cell>
          <cell r="B5955" t="str">
            <v>Closed</v>
          </cell>
          <cell r="C5955" t="str">
            <v>LTD-COM PAPER-AMORT</v>
          </cell>
        </row>
        <row r="5956">
          <cell r="A5956" t="str">
            <v>26011010</v>
          </cell>
          <cell r="B5956" t="str">
            <v>Closed</v>
          </cell>
          <cell r="C5956" t="str">
            <v>DISABLED</v>
          </cell>
        </row>
        <row r="5957">
          <cell r="A5957" t="str">
            <v>26011015</v>
          </cell>
          <cell r="B5957" t="str">
            <v>Closed</v>
          </cell>
          <cell r="C5957" t="str">
            <v>DISABLED</v>
          </cell>
        </row>
        <row r="5958">
          <cell r="A5958" t="str">
            <v>2601101X</v>
          </cell>
          <cell r="B5958" t="str">
            <v>Closed</v>
          </cell>
          <cell r="C5958" t="str">
            <v>EUROYEN '96 - BEG BAL</v>
          </cell>
        </row>
        <row r="5959">
          <cell r="A5959" t="str">
            <v>26011020</v>
          </cell>
          <cell r="B5959" t="str">
            <v>Closed</v>
          </cell>
          <cell r="C5959" t="str">
            <v>DISABLED</v>
          </cell>
        </row>
        <row r="5960">
          <cell r="A5960" t="str">
            <v>26011025</v>
          </cell>
          <cell r="B5960" t="str">
            <v>Closed</v>
          </cell>
          <cell r="C5960" t="str">
            <v>DISABLED</v>
          </cell>
        </row>
        <row r="5961">
          <cell r="A5961" t="str">
            <v>2601102X</v>
          </cell>
          <cell r="B5961" t="str">
            <v>Closed</v>
          </cell>
          <cell r="C5961" t="str">
            <v>200M NOTE '96-BEG BAL</v>
          </cell>
        </row>
        <row r="5962">
          <cell r="A5962" t="str">
            <v>26011030</v>
          </cell>
          <cell r="B5962" t="str">
            <v>Open</v>
          </cell>
          <cell r="C5962" t="str">
            <v>LTD-NOTES PAY-BB</v>
          </cell>
        </row>
        <row r="5963">
          <cell r="A5963" t="str">
            <v>26011035</v>
          </cell>
          <cell r="B5963" t="str">
            <v>Open</v>
          </cell>
          <cell r="C5963" t="str">
            <v>LTD-NOTES PAY-BB-100M '02</v>
          </cell>
        </row>
        <row r="5964">
          <cell r="A5964" t="str">
            <v>2601103X</v>
          </cell>
          <cell r="B5964" t="str">
            <v>Closed</v>
          </cell>
          <cell r="C5964" t="str">
            <v>100M NOTE '96-BEG BAL</v>
          </cell>
        </row>
        <row r="5965">
          <cell r="A5965" t="str">
            <v>26011040</v>
          </cell>
          <cell r="B5965" t="str">
            <v>Open</v>
          </cell>
          <cell r="C5965" t="str">
            <v>LTD-NOTES PAY-BB-250M '00</v>
          </cell>
        </row>
        <row r="5966">
          <cell r="A5966" t="str">
            <v>26011045</v>
          </cell>
          <cell r="B5966" t="str">
            <v>Open</v>
          </cell>
          <cell r="C5966" t="str">
            <v>LTD-NOTES PAY-BB-FIXED RATE</v>
          </cell>
        </row>
        <row r="5967">
          <cell r="A5967" t="str">
            <v>26011048</v>
          </cell>
          <cell r="B5967" t="str">
            <v>Open</v>
          </cell>
          <cell r="C5967" t="str">
            <v>LTD-NOTES PAY-BB-200M 4.875% '09</v>
          </cell>
        </row>
        <row r="5968">
          <cell r="A5968" t="str">
            <v>26011049</v>
          </cell>
          <cell r="B5968" t="str">
            <v>Open</v>
          </cell>
          <cell r="C5968" t="str">
            <v>LTD-NOTES PAY-BB-200M 5.3% '14</v>
          </cell>
        </row>
        <row r="5969">
          <cell r="A5969" t="str">
            <v>26011050</v>
          </cell>
          <cell r="B5969" t="str">
            <v>Closed</v>
          </cell>
          <cell r="C5969" t="str">
            <v>LTD-NOTES PAY-BB-500M '11</v>
          </cell>
        </row>
        <row r="5970">
          <cell r="A5970" t="str">
            <v>26011051</v>
          </cell>
          <cell r="B5970" t="str">
            <v>Open</v>
          </cell>
          <cell r="C5970" t="str">
            <v>LTD-NOTES PAY-BB-200M 2.75% '06</v>
          </cell>
        </row>
        <row r="5971">
          <cell r="A5971" t="str">
            <v>26011052</v>
          </cell>
          <cell r="B5971" t="str">
            <v>Open</v>
          </cell>
          <cell r="C5971" t="str">
            <v>LTD-NOTES PAY-BB-300M 5.5% '13</v>
          </cell>
        </row>
        <row r="5972">
          <cell r="A5972" t="str">
            <v>26011055</v>
          </cell>
          <cell r="B5972" t="str">
            <v>Open</v>
          </cell>
          <cell r="C5972" t="str">
            <v>LTD-NOTES PAY-BB-400M 6.3% '12</v>
          </cell>
        </row>
        <row r="5973">
          <cell r="A5973" t="str">
            <v>26011060</v>
          </cell>
          <cell r="B5973" t="str">
            <v>Closed</v>
          </cell>
          <cell r="C5973" t="str">
            <v>LTD-20TH CENTURY NOTE-BB</v>
          </cell>
        </row>
        <row r="5974">
          <cell r="A5974" t="str">
            <v>26011500</v>
          </cell>
          <cell r="B5974" t="str">
            <v>Closed</v>
          </cell>
          <cell r="C5974" t="str">
            <v>LTD-NOTES PAY-AMORT-BB</v>
          </cell>
        </row>
        <row r="5975">
          <cell r="A5975" t="str">
            <v>26011502</v>
          </cell>
          <cell r="B5975" t="str">
            <v>Open</v>
          </cell>
          <cell r="C5975" t="str">
            <v>LTD-NOTES PAY-AMORT-BB-100M '02</v>
          </cell>
        </row>
        <row r="5976">
          <cell r="A5976" t="str">
            <v>26011504</v>
          </cell>
          <cell r="B5976" t="str">
            <v>Open</v>
          </cell>
          <cell r="C5976" t="str">
            <v>LTD-NOTES PAY-AMORT-BB-250M '00</v>
          </cell>
        </row>
        <row r="5977">
          <cell r="A5977" t="str">
            <v>26011505</v>
          </cell>
          <cell r="B5977" t="str">
            <v>Open</v>
          </cell>
          <cell r="C5977" t="str">
            <v>LTD-NOTES PAY-AMORT-BB-200M 4.875% '09</v>
          </cell>
        </row>
        <row r="5978">
          <cell r="A5978" t="str">
            <v>26011506</v>
          </cell>
          <cell r="B5978" t="str">
            <v>Open</v>
          </cell>
          <cell r="C5978" t="str">
            <v>LTD-NOTES PAY-AMORT-BB-FIXED RATE</v>
          </cell>
        </row>
        <row r="5979">
          <cell r="A5979" t="str">
            <v>26011507</v>
          </cell>
          <cell r="B5979" t="str">
            <v>Open</v>
          </cell>
          <cell r="C5979" t="str">
            <v>LTD-NOTES PAY-AMORT-BB 5.3% '14</v>
          </cell>
        </row>
        <row r="5980">
          <cell r="A5980" t="str">
            <v>26011508</v>
          </cell>
          <cell r="B5980" t="str">
            <v>Open</v>
          </cell>
          <cell r="C5980" t="str">
            <v>LTD-NOTES PAY-AMORT-BB-300 5.5% '13</v>
          </cell>
        </row>
        <row r="5981">
          <cell r="A5981" t="str">
            <v>26011509</v>
          </cell>
          <cell r="B5981" t="str">
            <v>Open</v>
          </cell>
          <cell r="C5981" t="str">
            <v>LTD-NOTES PAY-AMORT-BB 2.75% '06</v>
          </cell>
        </row>
        <row r="5982">
          <cell r="A5982" t="str">
            <v>26011510</v>
          </cell>
          <cell r="B5982" t="str">
            <v>Open</v>
          </cell>
          <cell r="C5982" t="str">
            <v>LTD-NOTES PAY-AMORT-BB-500M '11</v>
          </cell>
        </row>
        <row r="5983">
          <cell r="A5983" t="str">
            <v>26011515</v>
          </cell>
          <cell r="B5983" t="str">
            <v>Open</v>
          </cell>
          <cell r="C5983" t="str">
            <v>LTD-NOTES PAY-AMORT-BB-400M 6.3% '12</v>
          </cell>
        </row>
        <row r="5984">
          <cell r="A5984" t="str">
            <v>26012010</v>
          </cell>
          <cell r="B5984" t="str">
            <v>Open</v>
          </cell>
          <cell r="C5984" t="str">
            <v>LTD-NOTES PAY-ADD-FIXED RATE</v>
          </cell>
        </row>
        <row r="5985">
          <cell r="A5985" t="str">
            <v>26012020</v>
          </cell>
          <cell r="B5985" t="str">
            <v>Open</v>
          </cell>
          <cell r="C5985" t="str">
            <v>LTD-NOTES PAY-ADD</v>
          </cell>
        </row>
        <row r="5986">
          <cell r="A5986" t="str">
            <v>26012022</v>
          </cell>
          <cell r="B5986" t="str">
            <v>Closed</v>
          </cell>
          <cell r="C5986" t="str">
            <v>LTD-NOTES PAY-ADD 200M 4.875% '09</v>
          </cell>
        </row>
        <row r="5987">
          <cell r="A5987" t="str">
            <v>26012023</v>
          </cell>
          <cell r="B5987" t="str">
            <v>Open</v>
          </cell>
          <cell r="C5987" t="str">
            <v>LTD-NOTES PAY-ADD 300M 5.5% '13</v>
          </cell>
        </row>
        <row r="5988">
          <cell r="A5988" t="str">
            <v>26012024</v>
          </cell>
          <cell r="B5988" t="str">
            <v>Open</v>
          </cell>
          <cell r="C5988" t="str">
            <v>LTD-NOTES PAY-ADD 200M 5.3% '14</v>
          </cell>
        </row>
        <row r="5989">
          <cell r="A5989" t="str">
            <v>26012025</v>
          </cell>
          <cell r="B5989" t="str">
            <v>Closed</v>
          </cell>
          <cell r="C5989" t="str">
            <v>LTD-NOTES PAY-ADD 400M 6.3% '12</v>
          </cell>
        </row>
        <row r="5990">
          <cell r="A5990" t="str">
            <v>26012026</v>
          </cell>
          <cell r="B5990" t="str">
            <v>Closed</v>
          </cell>
          <cell r="C5990" t="str">
            <v>LTD-NOTES PAY-ADD 200M 2.75% '06</v>
          </cell>
        </row>
        <row r="5991">
          <cell r="A5991" t="str">
            <v>26012030</v>
          </cell>
          <cell r="B5991" t="str">
            <v>Open</v>
          </cell>
          <cell r="C5991" t="str">
            <v>LTD-20TH CENTURY NOTE-ADD</v>
          </cell>
        </row>
        <row r="5992">
          <cell r="A5992" t="str">
            <v>26013010</v>
          </cell>
          <cell r="B5992" t="str">
            <v>Open</v>
          </cell>
          <cell r="C5992" t="str">
            <v>LTD-NOTES PAY-TRANSFERS</v>
          </cell>
        </row>
        <row r="5993">
          <cell r="A5993" t="str">
            <v>2601301X</v>
          </cell>
          <cell r="B5993" t="str">
            <v>Closed</v>
          </cell>
          <cell r="C5993" t="str">
            <v>NOTES-REDUCTIONS-DO NOT USE</v>
          </cell>
        </row>
        <row r="5994">
          <cell r="A5994" t="str">
            <v>26013020</v>
          </cell>
          <cell r="B5994" t="str">
            <v>Closed</v>
          </cell>
          <cell r="C5994" t="str">
            <v>LTD-NOTES PAY-TRF-100M '02</v>
          </cell>
        </row>
        <row r="5995">
          <cell r="A5995" t="str">
            <v>2601302X</v>
          </cell>
          <cell r="B5995" t="str">
            <v>Closed</v>
          </cell>
          <cell r="C5995" t="str">
            <v>EUROYEN '96 - TRF TO/FROM-DO NOT USE</v>
          </cell>
        </row>
        <row r="5996">
          <cell r="A5996" t="str">
            <v>26013030</v>
          </cell>
          <cell r="B5996" t="str">
            <v>Closed</v>
          </cell>
          <cell r="C5996" t="str">
            <v>LTD-NOTES PAY-TRF-250M '00</v>
          </cell>
        </row>
        <row r="5997">
          <cell r="A5997" t="str">
            <v>2601303X</v>
          </cell>
          <cell r="B5997" t="str">
            <v>Closed</v>
          </cell>
          <cell r="C5997" t="str">
            <v>200M NOTE '96-TRF TO /FROM-DO NOT USE</v>
          </cell>
        </row>
        <row r="5998">
          <cell r="A5998" t="str">
            <v>26013040</v>
          </cell>
          <cell r="B5998" t="str">
            <v>Open</v>
          </cell>
          <cell r="C5998" t="str">
            <v>LTD-NOTES PAY-TRF-FIXED RATE</v>
          </cell>
        </row>
        <row r="5999">
          <cell r="A5999" t="str">
            <v>26013045</v>
          </cell>
          <cell r="B5999" t="str">
            <v>Open</v>
          </cell>
          <cell r="C5999" t="str">
            <v>LTD-INT RATE SWAP ADJ-BB</v>
          </cell>
        </row>
        <row r="6000">
          <cell r="A6000" t="str">
            <v>2601304X</v>
          </cell>
          <cell r="B6000" t="str">
            <v>Closed</v>
          </cell>
          <cell r="C6000" t="str">
            <v>100M NOTE '96-TRF TO/FROM-DO NOT USE</v>
          </cell>
        </row>
        <row r="6001">
          <cell r="A6001" t="str">
            <v>26013050</v>
          </cell>
          <cell r="B6001" t="str">
            <v>Open</v>
          </cell>
          <cell r="C6001" t="str">
            <v>LTD-INT RATE SWAP ADJ</v>
          </cell>
        </row>
        <row r="6002">
          <cell r="A6002" t="str">
            <v>26013065</v>
          </cell>
          <cell r="B6002" t="str">
            <v>Open</v>
          </cell>
          <cell r="C6002" t="str">
            <v>ltd-notes pay-trf-200m 2.75% '06</v>
          </cell>
        </row>
        <row r="6003">
          <cell r="A6003" t="str">
            <v>26014010</v>
          </cell>
          <cell r="B6003" t="str">
            <v>Closed</v>
          </cell>
          <cell r="C6003" t="str">
            <v>LTD-NOTES PAY-AMORT-100M '02</v>
          </cell>
        </row>
        <row r="6004">
          <cell r="A6004" t="str">
            <v>2601401X</v>
          </cell>
          <cell r="B6004" t="str">
            <v>Closed</v>
          </cell>
          <cell r="C6004" t="str">
            <v>100M NOTE '96 UNAMORTIZED DE-DO NOT USE</v>
          </cell>
        </row>
        <row r="6005">
          <cell r="A6005" t="str">
            <v>26014020</v>
          </cell>
          <cell r="B6005" t="str">
            <v>Closed</v>
          </cell>
          <cell r="C6005" t="str">
            <v>LTD-NOTES PAY-AMORT-250M '00</v>
          </cell>
        </row>
        <row r="6006">
          <cell r="A6006" t="str">
            <v>2601402X</v>
          </cell>
          <cell r="B6006" t="str">
            <v>Closed</v>
          </cell>
          <cell r="C6006" t="str">
            <v>100M NOTE '96 -DISC-AMRTZN-DO NOT USE</v>
          </cell>
        </row>
        <row r="6007">
          <cell r="A6007" t="str">
            <v>26014030</v>
          </cell>
          <cell r="B6007" t="str">
            <v>Closed</v>
          </cell>
          <cell r="C6007" t="str">
            <v>LTD-NOTES PAY-AMORT-CUR YR</v>
          </cell>
        </row>
        <row r="6008">
          <cell r="A6008" t="str">
            <v>26014035</v>
          </cell>
          <cell r="B6008" t="str">
            <v>Open</v>
          </cell>
          <cell r="C6008" t="str">
            <v>LTD-NOTES PAY-AMORT-200M 4.875% '09</v>
          </cell>
        </row>
        <row r="6009">
          <cell r="A6009" t="str">
            <v>26014036</v>
          </cell>
          <cell r="B6009" t="str">
            <v>Open</v>
          </cell>
          <cell r="C6009" t="str">
            <v>LTD-NOTES PAY-AMORT 5.3% '14</v>
          </cell>
        </row>
        <row r="6010">
          <cell r="A6010" t="str">
            <v>26014037</v>
          </cell>
          <cell r="B6010" t="str">
            <v>Open</v>
          </cell>
          <cell r="C6010" t="str">
            <v>LTD-NOTES PAY-AMORT 2.75% '06</v>
          </cell>
        </row>
        <row r="6011">
          <cell r="A6011" t="str">
            <v>26014038</v>
          </cell>
          <cell r="B6011" t="str">
            <v>Open</v>
          </cell>
          <cell r="C6011" t="str">
            <v>LTD-NOTES PAY-AMORT-300M 5.5% '13</v>
          </cell>
        </row>
        <row r="6012">
          <cell r="A6012" t="str">
            <v>2601403X</v>
          </cell>
          <cell r="B6012" t="str">
            <v>Closed</v>
          </cell>
          <cell r="C6012" t="str">
            <v>200M NOTE '95-UNAMORTIZED DE-DO NOT USE</v>
          </cell>
        </row>
        <row r="6013">
          <cell r="A6013" t="str">
            <v>26014040</v>
          </cell>
          <cell r="B6013" t="str">
            <v>Open</v>
          </cell>
          <cell r="C6013" t="str">
            <v>LTD-NOTES PAY-AMORT-FIXED RATE</v>
          </cell>
        </row>
        <row r="6014">
          <cell r="A6014" t="str">
            <v>26014045</v>
          </cell>
          <cell r="B6014" t="str">
            <v>Open</v>
          </cell>
          <cell r="C6014" t="str">
            <v>LTD-NOTES PAY-AMORT-500M '11</v>
          </cell>
        </row>
        <row r="6015">
          <cell r="A6015" t="str">
            <v>2601404X</v>
          </cell>
          <cell r="B6015" t="str">
            <v>Closed</v>
          </cell>
          <cell r="C6015" t="str">
            <v>200M NOTE '95-DISC AMORTIZED-DO NOT USE</v>
          </cell>
        </row>
        <row r="6016">
          <cell r="A6016" t="str">
            <v>26014050</v>
          </cell>
          <cell r="B6016" t="str">
            <v>Open</v>
          </cell>
          <cell r="C6016" t="str">
            <v>LTD-NOTES PAY-AMORT-400M 6.3% '12</v>
          </cell>
        </row>
        <row r="6017">
          <cell r="A6017" t="str">
            <v>26021020</v>
          </cell>
          <cell r="B6017" t="str">
            <v>Closed</v>
          </cell>
          <cell r="C6017" t="str">
            <v>LTD-DEB-BB-100MM 6.95% '27</v>
          </cell>
        </row>
        <row r="6018">
          <cell r="A6018" t="str">
            <v>26021030</v>
          </cell>
          <cell r="B6018" t="str">
            <v>Closed</v>
          </cell>
          <cell r="C6018" t="str">
            <v>LTD-DEB-BB-150M '22</v>
          </cell>
        </row>
        <row r="6019">
          <cell r="A6019" t="str">
            <v>26021035</v>
          </cell>
          <cell r="B6019" t="str">
            <v>Closed</v>
          </cell>
          <cell r="C6019" t="str">
            <v>LTD-DEB-BB-150MM 8.30% '32</v>
          </cell>
        </row>
        <row r="6020">
          <cell r="A6020" t="str">
            <v>26021040</v>
          </cell>
          <cell r="B6020" t="str">
            <v>Closed</v>
          </cell>
          <cell r="C6020" t="str">
            <v>LTD-DEB-BB-200M '22</v>
          </cell>
        </row>
        <row r="6021">
          <cell r="A6021" t="str">
            <v>26021045</v>
          </cell>
          <cell r="B6021" t="str">
            <v>Closed</v>
          </cell>
          <cell r="C6021" t="str">
            <v>LTD-DEB-BB-250MM 7.25% '27</v>
          </cell>
        </row>
        <row r="6022">
          <cell r="A6022" t="str">
            <v>26021050</v>
          </cell>
          <cell r="B6022" t="str">
            <v>Closed</v>
          </cell>
          <cell r="C6022" t="str">
            <v>LTD-DEB-BB-300M '06</v>
          </cell>
        </row>
        <row r="6023">
          <cell r="A6023" t="str">
            <v>26021055</v>
          </cell>
          <cell r="B6023" t="str">
            <v>Open</v>
          </cell>
          <cell r="C6023" t="str">
            <v>LTD-DEB-BB-300MM 7.25% '04</v>
          </cell>
        </row>
        <row r="6024">
          <cell r="A6024" t="str">
            <v>26021056</v>
          </cell>
          <cell r="B6024" t="str">
            <v>Closed</v>
          </cell>
          <cell r="C6024" t="str">
            <v>LTD-DEB-BB-400MM 6.25% '08</v>
          </cell>
        </row>
        <row r="6025">
          <cell r="A6025" t="str">
            <v>2602105X</v>
          </cell>
          <cell r="B6025" t="str">
            <v>Closed</v>
          </cell>
          <cell r="C6025" t="str">
            <v>LTD-DEB-BB-300MM 7.25% (USE 26021055)</v>
          </cell>
        </row>
        <row r="6026">
          <cell r="A6026" t="str">
            <v>26021060</v>
          </cell>
          <cell r="B6026" t="str">
            <v>Closed</v>
          </cell>
          <cell r="C6026" t="str">
            <v>LTD-DEB-BB-350MM 7.05% '02</v>
          </cell>
        </row>
        <row r="6027">
          <cell r="A6027" t="str">
            <v>26021065</v>
          </cell>
          <cell r="B6027" t="str">
            <v>Closed</v>
          </cell>
          <cell r="C6027" t="str">
            <v>LTD-DEB-BB-400MM 7.90% '17</v>
          </cell>
        </row>
        <row r="6028">
          <cell r="A6028" t="str">
            <v>26021070</v>
          </cell>
          <cell r="B6028" t="str">
            <v>Closed</v>
          </cell>
          <cell r="C6028" t="str">
            <v>LTD-DEB-BB-450MM 7.45% '07</v>
          </cell>
        </row>
        <row r="6029">
          <cell r="A6029" t="str">
            <v>26021075</v>
          </cell>
          <cell r="B6029" t="str">
            <v>Closed</v>
          </cell>
          <cell r="C6029" t="str">
            <v>LTD-DEB-BB-500MM 7.95% '27</v>
          </cell>
        </row>
        <row r="6030">
          <cell r="A6030" t="str">
            <v>26021505</v>
          </cell>
          <cell r="B6030" t="str">
            <v>Closed</v>
          </cell>
          <cell r="C6030" t="str">
            <v>LTD-DEB-AMORT-BB-100MM 6.95% '27</v>
          </cell>
        </row>
        <row r="6031">
          <cell r="A6031" t="str">
            <v>26021506</v>
          </cell>
          <cell r="B6031" t="str">
            <v>Closed</v>
          </cell>
          <cell r="C6031" t="str">
            <v>DISABLED</v>
          </cell>
        </row>
        <row r="6032">
          <cell r="A6032" t="str">
            <v>26021507</v>
          </cell>
          <cell r="B6032" t="str">
            <v>Open</v>
          </cell>
          <cell r="C6032" t="str">
            <v>LTD-DEB-AMORT-BB-150M '22</v>
          </cell>
        </row>
        <row r="6033">
          <cell r="A6033" t="str">
            <v>26021510</v>
          </cell>
          <cell r="B6033" t="str">
            <v>Closed</v>
          </cell>
          <cell r="C6033" t="str">
            <v>LTD-DEB-AMORT-BB-150MM 8.30% '32</v>
          </cell>
        </row>
        <row r="6034">
          <cell r="A6034" t="str">
            <v>26021511</v>
          </cell>
          <cell r="B6034" t="str">
            <v>Closed</v>
          </cell>
          <cell r="C6034" t="str">
            <v>DISABLED</v>
          </cell>
        </row>
        <row r="6035">
          <cell r="A6035" t="str">
            <v>26021512</v>
          </cell>
          <cell r="B6035" t="str">
            <v>Open</v>
          </cell>
          <cell r="C6035" t="str">
            <v>LTD-DEB-AMORT-BB-200M '22</v>
          </cell>
        </row>
        <row r="6036">
          <cell r="A6036" t="str">
            <v>26021515</v>
          </cell>
          <cell r="B6036" t="str">
            <v>Open</v>
          </cell>
          <cell r="C6036" t="str">
            <v>LTD-DEB-AMORT-BB-250MM 7.25% '27</v>
          </cell>
        </row>
        <row r="6037">
          <cell r="A6037" t="str">
            <v>26021516</v>
          </cell>
          <cell r="B6037" t="str">
            <v>Closed</v>
          </cell>
          <cell r="C6037" t="str">
            <v>DISABLED</v>
          </cell>
        </row>
        <row r="6038">
          <cell r="A6038" t="str">
            <v>26021520</v>
          </cell>
          <cell r="B6038" t="str">
            <v>Closed</v>
          </cell>
          <cell r="C6038" t="str">
            <v>LTD-DEB-AMORT-BB-300MM 7.25% '04</v>
          </cell>
        </row>
        <row r="6039">
          <cell r="A6039" t="str">
            <v>26021521</v>
          </cell>
          <cell r="B6039" t="str">
            <v>Closed</v>
          </cell>
          <cell r="C6039" t="str">
            <v>DISABLED</v>
          </cell>
        </row>
        <row r="6040">
          <cell r="A6040" t="str">
            <v>26021525</v>
          </cell>
          <cell r="B6040" t="str">
            <v>Closed</v>
          </cell>
          <cell r="C6040" t="str">
            <v>LTD-DEB-AMORT-BB-350MM 7.05% '02</v>
          </cell>
        </row>
        <row r="6041">
          <cell r="A6041" t="str">
            <v>26021526</v>
          </cell>
          <cell r="B6041" t="str">
            <v>Closed</v>
          </cell>
          <cell r="C6041" t="str">
            <v>DISABLED</v>
          </cell>
        </row>
        <row r="6042">
          <cell r="A6042" t="str">
            <v>26021528</v>
          </cell>
          <cell r="B6042" t="str">
            <v>Open</v>
          </cell>
          <cell r="C6042" t="str">
            <v>LTD-DEB-AMORT-BB-400MM 6.25% '08</v>
          </cell>
        </row>
        <row r="6043">
          <cell r="A6043" t="str">
            <v>26021530</v>
          </cell>
          <cell r="B6043" t="str">
            <v>Open</v>
          </cell>
          <cell r="C6043" t="str">
            <v>LTD-DEB-AMORT-BB-400MM 7.90% '17</v>
          </cell>
        </row>
        <row r="6044">
          <cell r="A6044" t="str">
            <v>26021531</v>
          </cell>
          <cell r="B6044" t="str">
            <v>Closed</v>
          </cell>
          <cell r="C6044" t="str">
            <v>DISABLED</v>
          </cell>
        </row>
        <row r="6045">
          <cell r="A6045" t="str">
            <v>26021535</v>
          </cell>
          <cell r="B6045" t="str">
            <v>Open</v>
          </cell>
          <cell r="C6045" t="str">
            <v>LTD-DEB-AMORT-BB-450MM 7.45% '07</v>
          </cell>
        </row>
        <row r="6046">
          <cell r="A6046" t="str">
            <v>26021536</v>
          </cell>
          <cell r="B6046" t="str">
            <v>Closed</v>
          </cell>
          <cell r="C6046" t="str">
            <v>DISABLED</v>
          </cell>
        </row>
        <row r="6047">
          <cell r="A6047" t="str">
            <v>26021540</v>
          </cell>
          <cell r="B6047" t="str">
            <v>Open</v>
          </cell>
          <cell r="C6047" t="str">
            <v>LTD-DEB-AMORT-BB-500MM 7.95% '27</v>
          </cell>
        </row>
        <row r="6048">
          <cell r="A6048" t="str">
            <v>26021541</v>
          </cell>
          <cell r="B6048" t="str">
            <v>Closed</v>
          </cell>
          <cell r="C6048" t="str">
            <v>DISABLED</v>
          </cell>
        </row>
        <row r="6049">
          <cell r="A6049" t="str">
            <v>26022005</v>
          </cell>
          <cell r="B6049" t="str">
            <v>Closed</v>
          </cell>
          <cell r="C6049" t="str">
            <v>LTD-DEB-ADD-100MM 6.95% '27</v>
          </cell>
        </row>
        <row r="6050">
          <cell r="A6050" t="str">
            <v>26022010</v>
          </cell>
          <cell r="B6050" t="str">
            <v>Closed</v>
          </cell>
          <cell r="C6050" t="str">
            <v>LTD-DEB-ADD-150MM 8.30% '32</v>
          </cell>
        </row>
        <row r="6051">
          <cell r="A6051" t="str">
            <v>26022015</v>
          </cell>
          <cell r="B6051" t="str">
            <v>Closed</v>
          </cell>
          <cell r="C6051" t="str">
            <v>LTD-DEB-ADD-250MM 7.25% '27</v>
          </cell>
        </row>
        <row r="6052">
          <cell r="A6052" t="str">
            <v>26022020</v>
          </cell>
          <cell r="B6052" t="str">
            <v>Closed</v>
          </cell>
          <cell r="C6052" t="str">
            <v>LTD-DEB-ADD-300MM 7.25% '04</v>
          </cell>
        </row>
        <row r="6053">
          <cell r="A6053" t="str">
            <v>26022025</v>
          </cell>
          <cell r="B6053" t="str">
            <v>Closed</v>
          </cell>
          <cell r="C6053" t="str">
            <v>LTD-DEB-ADD-350MM 5.05% '02</v>
          </cell>
        </row>
        <row r="6054">
          <cell r="A6054" t="str">
            <v>26022028</v>
          </cell>
          <cell r="B6054" t="str">
            <v>Closed</v>
          </cell>
          <cell r="C6054" t="str">
            <v>LTD-DEB-ADD-400MM 6.25% '08</v>
          </cell>
        </row>
        <row r="6055">
          <cell r="A6055" t="str">
            <v>26022030</v>
          </cell>
          <cell r="B6055" t="str">
            <v>Closed</v>
          </cell>
          <cell r="C6055" t="str">
            <v>LTD-DEB-ADD-400MM 7.90% '17</v>
          </cell>
        </row>
        <row r="6056">
          <cell r="A6056" t="str">
            <v>26022035</v>
          </cell>
          <cell r="B6056" t="str">
            <v>Closed</v>
          </cell>
          <cell r="C6056" t="str">
            <v>LTD-DEB-ADD-450MM 7.45% '07</v>
          </cell>
        </row>
        <row r="6057">
          <cell r="A6057" t="str">
            <v>26022040</v>
          </cell>
          <cell r="B6057" t="str">
            <v>Closed</v>
          </cell>
          <cell r="C6057" t="str">
            <v>LTD-DEB-ADD-500MM 6.95% '27</v>
          </cell>
        </row>
        <row r="6058">
          <cell r="A6058" t="str">
            <v>26023005</v>
          </cell>
          <cell r="B6058" t="str">
            <v>Closed</v>
          </cell>
          <cell r="C6058" t="str">
            <v>LTD-DEB-TRF-100M 6.95% '27</v>
          </cell>
        </row>
        <row r="6059">
          <cell r="A6059" t="str">
            <v>26023010</v>
          </cell>
          <cell r="B6059" t="str">
            <v>Open</v>
          </cell>
          <cell r="C6059" t="str">
            <v>LTD-DEB-TRF-150M '22</v>
          </cell>
        </row>
        <row r="6060">
          <cell r="A6060" t="str">
            <v>26023015</v>
          </cell>
          <cell r="B6060" t="str">
            <v>Closed</v>
          </cell>
          <cell r="C6060" t="str">
            <v>LTD-DEB-TRF-150M 8.30% '32</v>
          </cell>
        </row>
        <row r="6061">
          <cell r="A6061" t="str">
            <v>26023020</v>
          </cell>
          <cell r="B6061" t="str">
            <v>Open</v>
          </cell>
          <cell r="C6061" t="str">
            <v>LTD-DEB-TRF-200M '22</v>
          </cell>
        </row>
        <row r="6062">
          <cell r="A6062" t="str">
            <v>26023025</v>
          </cell>
          <cell r="B6062" t="str">
            <v>Open</v>
          </cell>
          <cell r="C6062" t="str">
            <v>LTD-DEB-TRF-250M 7.25% '27</v>
          </cell>
        </row>
        <row r="6063">
          <cell r="A6063" t="str">
            <v>26023030</v>
          </cell>
          <cell r="B6063" t="str">
            <v>Open</v>
          </cell>
          <cell r="C6063" t="str">
            <v>LTD-DEB-TRF-300M '06</v>
          </cell>
        </row>
        <row r="6064">
          <cell r="A6064" t="str">
            <v>26023035</v>
          </cell>
          <cell r="B6064" t="str">
            <v>Open</v>
          </cell>
          <cell r="C6064" t="str">
            <v>LTD-DEB-TRF-300M 7.25% '04</v>
          </cell>
        </row>
        <row r="6065">
          <cell r="A6065" t="str">
            <v>26023040</v>
          </cell>
          <cell r="B6065" t="str">
            <v>Closed</v>
          </cell>
          <cell r="C6065" t="str">
            <v>LTD-DEB-TRF-350M 5.05% '02</v>
          </cell>
        </row>
        <row r="6066">
          <cell r="A6066" t="str">
            <v>26023044</v>
          </cell>
          <cell r="B6066" t="str">
            <v>Closed</v>
          </cell>
          <cell r="C6066" t="str">
            <v>LTD-DEB-TRF-400M 6.25% '08</v>
          </cell>
        </row>
        <row r="6067">
          <cell r="A6067" t="str">
            <v>26023045</v>
          </cell>
          <cell r="B6067" t="str">
            <v>Open</v>
          </cell>
          <cell r="C6067" t="str">
            <v>LTD-DEB-TRF-400M 7.90% '17</v>
          </cell>
        </row>
        <row r="6068">
          <cell r="A6068" t="str">
            <v>26023050</v>
          </cell>
          <cell r="B6068" t="str">
            <v>Closed</v>
          </cell>
          <cell r="C6068" t="str">
            <v>LTD-DEB-TRF-450M 7.45% '07</v>
          </cell>
        </row>
        <row r="6069">
          <cell r="A6069" t="str">
            <v>26023055</v>
          </cell>
          <cell r="B6069" t="str">
            <v>Open</v>
          </cell>
          <cell r="C6069" t="str">
            <v>LTD-DEB-TRF-500M 7.95% '27</v>
          </cell>
        </row>
        <row r="6070">
          <cell r="A6070" t="str">
            <v>26024005</v>
          </cell>
          <cell r="B6070" t="str">
            <v>Closed</v>
          </cell>
          <cell r="C6070" t="str">
            <v>LTD-DEB-AMORT-100MM 6.95% '27</v>
          </cell>
        </row>
        <row r="6071">
          <cell r="A6071" t="str">
            <v>26024006</v>
          </cell>
          <cell r="B6071" t="str">
            <v>Closed</v>
          </cell>
          <cell r="C6071" t="str">
            <v>DISABLED</v>
          </cell>
        </row>
        <row r="6072">
          <cell r="A6072" t="str">
            <v>26024010</v>
          </cell>
          <cell r="B6072" t="str">
            <v>Open</v>
          </cell>
          <cell r="C6072" t="str">
            <v>LTD-DEB-AMORT-150M '22</v>
          </cell>
        </row>
        <row r="6073">
          <cell r="A6073" t="str">
            <v>26024015</v>
          </cell>
          <cell r="B6073" t="str">
            <v>Closed</v>
          </cell>
          <cell r="C6073" t="str">
            <v>LTD-DEB-AMORT-150MM 8.30% '32</v>
          </cell>
        </row>
        <row r="6074">
          <cell r="A6074" t="str">
            <v>26024016</v>
          </cell>
          <cell r="B6074" t="str">
            <v>Closed</v>
          </cell>
          <cell r="C6074" t="str">
            <v>DISABLED</v>
          </cell>
        </row>
        <row r="6075">
          <cell r="A6075" t="str">
            <v>26024020</v>
          </cell>
          <cell r="B6075" t="str">
            <v>Open</v>
          </cell>
          <cell r="C6075" t="str">
            <v>LTD-DEB-AMORT-200M '22</v>
          </cell>
        </row>
        <row r="6076">
          <cell r="A6076" t="str">
            <v>26024025</v>
          </cell>
          <cell r="B6076" t="str">
            <v>Open</v>
          </cell>
          <cell r="C6076" t="str">
            <v>LTD-DEB-AMORT-250MM 7.25% '27</v>
          </cell>
        </row>
        <row r="6077">
          <cell r="A6077" t="str">
            <v>26024026</v>
          </cell>
          <cell r="B6077" t="str">
            <v>Closed</v>
          </cell>
          <cell r="C6077" t="str">
            <v>DISABLED</v>
          </cell>
        </row>
        <row r="6078">
          <cell r="A6078" t="str">
            <v>26024030</v>
          </cell>
          <cell r="B6078" t="str">
            <v>Closed</v>
          </cell>
          <cell r="C6078" t="str">
            <v>LTD-DEB-AMORT-300MM 7.25% '04</v>
          </cell>
        </row>
        <row r="6079">
          <cell r="A6079" t="str">
            <v>26024031</v>
          </cell>
          <cell r="B6079" t="str">
            <v>Closed</v>
          </cell>
          <cell r="C6079" t="str">
            <v>DISABLED</v>
          </cell>
        </row>
        <row r="6080">
          <cell r="A6080" t="str">
            <v>26024035</v>
          </cell>
          <cell r="B6080" t="str">
            <v>Closed</v>
          </cell>
          <cell r="C6080" t="str">
            <v>LTD-DEB-AMORT-350MM 7.05% '02</v>
          </cell>
        </row>
        <row r="6081">
          <cell r="A6081" t="str">
            <v>26024036</v>
          </cell>
          <cell r="B6081" t="str">
            <v>Closed</v>
          </cell>
          <cell r="C6081" t="str">
            <v>DISABLED</v>
          </cell>
        </row>
        <row r="6082">
          <cell r="A6082" t="str">
            <v>26024038</v>
          </cell>
          <cell r="B6082" t="str">
            <v>Open</v>
          </cell>
          <cell r="C6082" t="str">
            <v>LTD-DEB-AMORT-400MM 6.25% '08</v>
          </cell>
        </row>
        <row r="6083">
          <cell r="A6083" t="str">
            <v>26024040</v>
          </cell>
          <cell r="B6083" t="str">
            <v>Open</v>
          </cell>
          <cell r="C6083" t="str">
            <v>LTD-DEB-AMORT-400MM 7.90% '17</v>
          </cell>
        </row>
        <row r="6084">
          <cell r="A6084" t="str">
            <v>26024041</v>
          </cell>
          <cell r="B6084" t="str">
            <v>Closed</v>
          </cell>
          <cell r="C6084" t="str">
            <v>DISABLED</v>
          </cell>
        </row>
        <row r="6085">
          <cell r="A6085" t="str">
            <v>26024045</v>
          </cell>
          <cell r="B6085" t="str">
            <v>Open</v>
          </cell>
          <cell r="C6085" t="str">
            <v>LTD-DEB-AMORT-450MM 7.45% '07</v>
          </cell>
        </row>
        <row r="6086">
          <cell r="A6086" t="str">
            <v>26024046</v>
          </cell>
          <cell r="B6086" t="str">
            <v>Closed</v>
          </cell>
          <cell r="C6086" t="str">
            <v>DISABLED</v>
          </cell>
        </row>
        <row r="6087">
          <cell r="A6087" t="str">
            <v>26024050</v>
          </cell>
          <cell r="B6087" t="str">
            <v>Open</v>
          </cell>
          <cell r="C6087" t="str">
            <v>LTD-DEB-AMORT-500MM 7.95% '27</v>
          </cell>
        </row>
        <row r="6088">
          <cell r="A6088" t="str">
            <v>26024051</v>
          </cell>
          <cell r="B6088" t="str">
            <v>Closed</v>
          </cell>
          <cell r="C6088" t="str">
            <v>DISABLED</v>
          </cell>
        </row>
        <row r="6089">
          <cell r="A6089" t="str">
            <v>26031010</v>
          </cell>
          <cell r="B6089" t="str">
            <v>Open</v>
          </cell>
          <cell r="C6089" t="str">
            <v>LTD-EQUIP TRUST-BB</v>
          </cell>
        </row>
        <row r="6090">
          <cell r="A6090" t="str">
            <v>2603101X</v>
          </cell>
          <cell r="B6090" t="str">
            <v>Closed</v>
          </cell>
          <cell r="C6090" t="str">
            <v>EQUIPMENT TRUST REACQUIRED</v>
          </cell>
        </row>
        <row r="6091">
          <cell r="A6091" t="str">
            <v>26031020</v>
          </cell>
          <cell r="B6091" t="str">
            <v>Open</v>
          </cell>
          <cell r="C6091" t="str">
            <v>LTD-CSA-BB</v>
          </cell>
        </row>
        <row r="6092">
          <cell r="A6092" t="str">
            <v>26031500</v>
          </cell>
          <cell r="B6092" t="str">
            <v>Open</v>
          </cell>
          <cell r="C6092" t="str">
            <v>LTD-EQUIP TRUST-AMORT-BB</v>
          </cell>
        </row>
        <row r="6093">
          <cell r="A6093" t="str">
            <v>26032010</v>
          </cell>
          <cell r="B6093" t="str">
            <v>Closed</v>
          </cell>
          <cell r="C6093" t="str">
            <v>LTD-EQUIP TRUST-ADD</v>
          </cell>
        </row>
        <row r="6094">
          <cell r="A6094" t="str">
            <v>26032020</v>
          </cell>
          <cell r="B6094" t="str">
            <v>Closed</v>
          </cell>
          <cell r="C6094" t="str">
            <v>LTD-EQUIP-ADD-BRIDGE FIN LOCO</v>
          </cell>
        </row>
        <row r="6095">
          <cell r="A6095" t="str">
            <v>26032030</v>
          </cell>
          <cell r="B6095" t="str">
            <v>Closed</v>
          </cell>
          <cell r="C6095" t="str">
            <v>LTD-CSA-ADD</v>
          </cell>
        </row>
        <row r="6096">
          <cell r="A6096" t="str">
            <v>26033010</v>
          </cell>
          <cell r="B6096" t="str">
            <v>Open</v>
          </cell>
          <cell r="C6096" t="str">
            <v>LTD-EQUIP TRUST-TRANSFERS</v>
          </cell>
        </row>
        <row r="6097">
          <cell r="A6097" t="str">
            <v>26033020</v>
          </cell>
          <cell r="B6097" t="str">
            <v>Open</v>
          </cell>
          <cell r="C6097" t="str">
            <v>LTD-CSA-TRANSFERS</v>
          </cell>
        </row>
        <row r="6098">
          <cell r="A6098" t="str">
            <v>26034010</v>
          </cell>
          <cell r="B6098" t="str">
            <v>Open</v>
          </cell>
          <cell r="C6098" t="str">
            <v>LTD-EQUIP TRUST-AMORT</v>
          </cell>
        </row>
        <row r="6099">
          <cell r="A6099" t="str">
            <v>2603401X</v>
          </cell>
          <cell r="B6099" t="str">
            <v>Closed</v>
          </cell>
          <cell r="C6099" t="str">
            <v>COLLATERAL TRUST BONDS-BEG O</v>
          </cell>
        </row>
        <row r="6100">
          <cell r="A6100" t="str">
            <v>26034020</v>
          </cell>
          <cell r="B6100" t="str">
            <v>Closed</v>
          </cell>
          <cell r="C6100" t="str">
            <v>LTD-EQUIP TRUST-AMORT-ADD</v>
          </cell>
        </row>
        <row r="6101">
          <cell r="A6101" t="str">
            <v>2603402X</v>
          </cell>
          <cell r="B6101" t="str">
            <v>Closed</v>
          </cell>
          <cell r="C6101" t="str">
            <v>COLLATERAL TRUST BONDS CURR</v>
          </cell>
        </row>
        <row r="6102">
          <cell r="A6102" t="str">
            <v>26034030</v>
          </cell>
          <cell r="B6102" t="str">
            <v>Closed</v>
          </cell>
          <cell r="C6102" t="str">
            <v>DISABLED</v>
          </cell>
        </row>
        <row r="6103">
          <cell r="A6103" t="str">
            <v>26034040</v>
          </cell>
          <cell r="B6103" t="str">
            <v>Closed</v>
          </cell>
          <cell r="C6103" t="str">
            <v>LTD-CSA-AMORT-BB</v>
          </cell>
        </row>
        <row r="6104">
          <cell r="A6104" t="str">
            <v>26034050</v>
          </cell>
          <cell r="B6104" t="str">
            <v>Closed</v>
          </cell>
          <cell r="C6104" t="str">
            <v>LTD-CSA-AMORT</v>
          </cell>
        </row>
        <row r="6105">
          <cell r="A6105" t="str">
            <v>2604101X</v>
          </cell>
          <cell r="B6105" t="str">
            <v>Closed</v>
          </cell>
          <cell r="C6105" t="str">
            <v>COLLATERAL TRUST BONDS-BB-DO NOT USE</v>
          </cell>
        </row>
        <row r="6106">
          <cell r="A6106" t="str">
            <v>26041020</v>
          </cell>
          <cell r="B6106" t="str">
            <v>Open</v>
          </cell>
          <cell r="C6106" t="str">
            <v>LTD-MTG BOND-BB</v>
          </cell>
        </row>
        <row r="6107">
          <cell r="A6107" t="str">
            <v>2604102X</v>
          </cell>
          <cell r="B6107" t="str">
            <v>Closed</v>
          </cell>
          <cell r="C6107" t="str">
            <v>COLLATERAL TRUST BONDS-RED-DO NOT USE</v>
          </cell>
        </row>
        <row r="6108">
          <cell r="A6108" t="str">
            <v>26041030</v>
          </cell>
          <cell r="B6108" t="str">
            <v>Open</v>
          </cell>
          <cell r="C6108" t="str">
            <v>LTD-MTG BOND-BB-NOM PLEDGED</v>
          </cell>
        </row>
        <row r="6109">
          <cell r="A6109" t="str">
            <v>2604103X</v>
          </cell>
          <cell r="B6109" t="str">
            <v>Closed</v>
          </cell>
          <cell r="C6109" t="str">
            <v>B&amp;O 1ST CONS MTG BNDS-DO NOT USE</v>
          </cell>
        </row>
        <row r="6110">
          <cell r="A6110" t="str">
            <v>26041040</v>
          </cell>
          <cell r="B6110" t="str">
            <v>Open</v>
          </cell>
          <cell r="C6110" t="str">
            <v>LTD-MTG BOND-BB-NOM UNPLEDGED</v>
          </cell>
        </row>
        <row r="6111">
          <cell r="A6111" t="str">
            <v>2604104X</v>
          </cell>
          <cell r="B6111" t="str">
            <v>Closed</v>
          </cell>
          <cell r="C6111" t="str">
            <v>B&amp;O 1ST CONS MTG BNDS-DO NOT USE</v>
          </cell>
        </row>
        <row r="6112">
          <cell r="A6112" t="str">
            <v>26041050</v>
          </cell>
          <cell r="B6112" t="str">
            <v>Closed</v>
          </cell>
          <cell r="C6112" t="str">
            <v>LTD-MTG BOND-BB-REAQ</v>
          </cell>
        </row>
        <row r="6113">
          <cell r="A6113" t="str">
            <v>26041060</v>
          </cell>
          <cell r="B6113" t="str">
            <v>Closed</v>
          </cell>
          <cell r="C6113" t="str">
            <v>DISABLED</v>
          </cell>
        </row>
        <row r="6114">
          <cell r="A6114" t="str">
            <v>26041070</v>
          </cell>
          <cell r="B6114" t="str">
            <v>Closed</v>
          </cell>
          <cell r="C6114" t="str">
            <v>DISABLED</v>
          </cell>
        </row>
        <row r="6115">
          <cell r="A6115" t="str">
            <v>26041510</v>
          </cell>
          <cell r="B6115" t="str">
            <v>Closed</v>
          </cell>
          <cell r="C6115" t="str">
            <v>LTD-MTG BOND-AMORT-BB</v>
          </cell>
        </row>
        <row r="6116">
          <cell r="A6116" t="str">
            <v>26043005</v>
          </cell>
          <cell r="B6116" t="str">
            <v>Closed</v>
          </cell>
          <cell r="C6116" t="str">
            <v>LTD-MTG BOND- ACQ-DUE AFTER 1 YEAR</v>
          </cell>
        </row>
        <row r="6117">
          <cell r="A6117" t="str">
            <v>26043010</v>
          </cell>
          <cell r="B6117" t="str">
            <v>Closed</v>
          </cell>
          <cell r="C6117" t="str">
            <v>LTD-MTG BOND-TRF</v>
          </cell>
        </row>
        <row r="6118">
          <cell r="A6118" t="str">
            <v>2604301X</v>
          </cell>
          <cell r="B6118" t="str">
            <v>Closed</v>
          </cell>
          <cell r="C6118" t="str">
            <v>MTG BONDS-NOM PL-RET-DO NOT USE</v>
          </cell>
        </row>
        <row r="6119">
          <cell r="A6119" t="str">
            <v>26043020</v>
          </cell>
          <cell r="B6119" t="str">
            <v>Closed</v>
          </cell>
          <cell r="C6119" t="str">
            <v>LTD-MTG BOND-TRF-COL TRUST</v>
          </cell>
        </row>
        <row r="6120">
          <cell r="A6120" t="str">
            <v>2604302X</v>
          </cell>
          <cell r="B6120" t="str">
            <v>Closed</v>
          </cell>
          <cell r="C6120" t="str">
            <v>MTG BONDS-NOM UN-RET-DO NOT USE</v>
          </cell>
        </row>
        <row r="6121">
          <cell r="A6121" t="str">
            <v>26043030</v>
          </cell>
          <cell r="B6121" t="str">
            <v>Closed</v>
          </cell>
          <cell r="C6121" t="str">
            <v>LTD-MTG BOND-TRF-NOM PLEDGED</v>
          </cell>
        </row>
        <row r="6122">
          <cell r="A6122" t="str">
            <v>26043040</v>
          </cell>
          <cell r="B6122" t="str">
            <v>Closed</v>
          </cell>
          <cell r="C6122" t="str">
            <v>LTD-MTG BOND-TRF-NOM UNPLEDGED</v>
          </cell>
        </row>
        <row r="6123">
          <cell r="A6123" t="str">
            <v>26043050</v>
          </cell>
          <cell r="B6123" t="str">
            <v>Closed</v>
          </cell>
          <cell r="C6123" t="str">
            <v>LTD-MTG BOND-TRF-REAQ</v>
          </cell>
        </row>
        <row r="6124">
          <cell r="A6124" t="str">
            <v>26043060</v>
          </cell>
          <cell r="B6124" t="str">
            <v>Closed</v>
          </cell>
          <cell r="C6124" t="str">
            <v>DISABLED</v>
          </cell>
        </row>
        <row r="6125">
          <cell r="A6125" t="str">
            <v>26043070</v>
          </cell>
          <cell r="B6125" t="str">
            <v>Closed</v>
          </cell>
          <cell r="C6125" t="str">
            <v>DISABLED</v>
          </cell>
        </row>
        <row r="6126">
          <cell r="A6126" t="str">
            <v>26044010</v>
          </cell>
          <cell r="B6126" t="str">
            <v>Closed</v>
          </cell>
          <cell r="C6126" t="str">
            <v>LTD-MTG BOND-AMORT</v>
          </cell>
        </row>
        <row r="6127">
          <cell r="A6127" t="str">
            <v>26051010</v>
          </cell>
          <cell r="B6127" t="str">
            <v>Open</v>
          </cell>
          <cell r="C6127" t="str">
            <v>LTD-CAPITAL LEASE-BB</v>
          </cell>
        </row>
        <row r="6128">
          <cell r="A6128" t="str">
            <v>2605101X</v>
          </cell>
          <cell r="B6128" t="str">
            <v>Closed</v>
          </cell>
          <cell r="C6128" t="str">
            <v>CAPITALIZED LEASES-BUDGET-BB</v>
          </cell>
        </row>
        <row r="6129">
          <cell r="A6129" t="str">
            <v>26051500</v>
          </cell>
          <cell r="B6129" t="str">
            <v>Open</v>
          </cell>
          <cell r="C6129" t="str">
            <v>LTD-CAP LEASE-AMORT-BB</v>
          </cell>
        </row>
        <row r="6130">
          <cell r="A6130" t="str">
            <v>26052010</v>
          </cell>
          <cell r="B6130" t="str">
            <v>Open</v>
          </cell>
          <cell r="C6130" t="str">
            <v>LTD-CAPITAL LEASE-ADD</v>
          </cell>
        </row>
        <row r="6131">
          <cell r="A6131" t="str">
            <v>2605201X</v>
          </cell>
          <cell r="B6131" t="str">
            <v>Closed</v>
          </cell>
          <cell r="C6131" t="str">
            <v>CAPITALIZED LEASES-BUDGET-NE</v>
          </cell>
        </row>
        <row r="6132">
          <cell r="A6132" t="str">
            <v>26052500</v>
          </cell>
          <cell r="B6132" t="str">
            <v>Open</v>
          </cell>
          <cell r="C6132" t="str">
            <v>LTD-CAP LEASE-AMORT</v>
          </cell>
        </row>
        <row r="6133">
          <cell r="A6133" t="str">
            <v>26052501</v>
          </cell>
          <cell r="B6133" t="str">
            <v>Closed</v>
          </cell>
          <cell r="C6133" t="str">
            <v>LTD-CAP LEASE-AMORT-ADD</v>
          </cell>
        </row>
        <row r="6134">
          <cell r="A6134" t="str">
            <v>26053010</v>
          </cell>
          <cell r="B6134" t="str">
            <v>Open</v>
          </cell>
          <cell r="C6134" t="str">
            <v>LTD-CAPITAL LEASE-TRANSFER</v>
          </cell>
        </row>
        <row r="6135">
          <cell r="A6135" t="str">
            <v>2605301X</v>
          </cell>
          <cell r="B6135" t="str">
            <v>Closed</v>
          </cell>
          <cell r="C6135" t="str">
            <v>CAPITALIZED LEASES-BUDGET-AD</v>
          </cell>
        </row>
        <row r="6136">
          <cell r="A6136" t="str">
            <v>2605302X</v>
          </cell>
          <cell r="B6136" t="str">
            <v>Closed</v>
          </cell>
          <cell r="C6136" t="str">
            <v>CAPITALIZED LEASES-BUDGET-RE</v>
          </cell>
        </row>
        <row r="6137">
          <cell r="A6137" t="str">
            <v>2605303X</v>
          </cell>
          <cell r="B6137" t="str">
            <v>Closed</v>
          </cell>
          <cell r="C6137" t="str">
            <v>CAPITALIZED LEASES-RED (USE  26053010)</v>
          </cell>
        </row>
        <row r="6138">
          <cell r="A6138" t="str">
            <v>26061010</v>
          </cell>
          <cell r="B6138" t="str">
            <v>Open</v>
          </cell>
          <cell r="C6138" t="str">
            <v>LTD-OTH-BB</v>
          </cell>
        </row>
        <row r="6139">
          <cell r="A6139" t="str">
            <v>2606101X</v>
          </cell>
          <cell r="B6139" t="str">
            <v>Closed</v>
          </cell>
          <cell r="C6139" t="str">
            <v>OTHER</v>
          </cell>
        </row>
        <row r="6140">
          <cell r="A6140" t="str">
            <v>26061020</v>
          </cell>
          <cell r="B6140" t="str">
            <v>Closed</v>
          </cell>
          <cell r="C6140" t="str">
            <v>LTD-OTH-BB-ADV-NSC</v>
          </cell>
        </row>
        <row r="6141">
          <cell r="A6141" t="str">
            <v>26061025</v>
          </cell>
          <cell r="B6141" t="str">
            <v>Open</v>
          </cell>
          <cell r="C6141" t="str">
            <v>LTD-OTH-BB-BRIDGE FINANC-JETS</v>
          </cell>
        </row>
        <row r="6142">
          <cell r="A6142" t="str">
            <v>26061027</v>
          </cell>
          <cell r="B6142" t="str">
            <v>Open</v>
          </cell>
          <cell r="C6142" t="str">
            <v>LTD-OTH-BB-CONV BONDS</v>
          </cell>
        </row>
        <row r="6143">
          <cell r="A6143" t="str">
            <v>26061030</v>
          </cell>
          <cell r="B6143" t="str">
            <v>Open</v>
          </cell>
          <cell r="C6143" t="str">
            <v>LTD-OTH-BB-LAKEFRONT DOCK</v>
          </cell>
        </row>
        <row r="6144">
          <cell r="A6144" t="str">
            <v>26061040</v>
          </cell>
          <cell r="B6144" t="str">
            <v>Closed</v>
          </cell>
          <cell r="C6144" t="str">
            <v>LTD-OTH-BB-LIFT EQUIP</v>
          </cell>
        </row>
        <row r="6145">
          <cell r="A6145" t="str">
            <v>26061045</v>
          </cell>
          <cell r="B6145" t="str">
            <v>Closed</v>
          </cell>
          <cell r="C6145" t="str">
            <v>LTD-OTH-BB-MDS/GEMETAL</v>
          </cell>
        </row>
        <row r="6146">
          <cell r="A6146" t="str">
            <v>26061048</v>
          </cell>
          <cell r="B6146" t="str">
            <v>Closed</v>
          </cell>
          <cell r="C6146" t="str">
            <v>LTD-OTH-BB-TRANSCON. TERMINAL</v>
          </cell>
        </row>
        <row r="6147">
          <cell r="A6147" t="str">
            <v>26061050</v>
          </cell>
          <cell r="B6147" t="str">
            <v>Open</v>
          </cell>
          <cell r="C6147" t="str">
            <v>LTD-OTH-BB-UNSEC BONDS</v>
          </cell>
        </row>
        <row r="6148">
          <cell r="A6148" t="str">
            <v>26061055</v>
          </cell>
          <cell r="B6148" t="str">
            <v>Open</v>
          </cell>
          <cell r="C6148" t="str">
            <v>LTD-OTH-BB-UNSEC REAQ BONDS</v>
          </cell>
        </row>
        <row r="6149">
          <cell r="A6149" t="str">
            <v>26061060</v>
          </cell>
          <cell r="B6149" t="str">
            <v>Open</v>
          </cell>
          <cell r="C6149" t="str">
            <v>LTD-OTHER BB-DISC-01 CONV BONDS</v>
          </cell>
        </row>
        <row r="6150">
          <cell r="A6150" t="str">
            <v>26062010</v>
          </cell>
          <cell r="B6150" t="str">
            <v>Open</v>
          </cell>
          <cell r="C6150" t="str">
            <v>LTD-OTH-ADD</v>
          </cell>
        </row>
        <row r="6151">
          <cell r="A6151" t="str">
            <v>26062015</v>
          </cell>
          <cell r="B6151" t="str">
            <v>Closed</v>
          </cell>
          <cell r="C6151" t="str">
            <v>LTD-OTH-ADD-01 CONV BONDS</v>
          </cell>
        </row>
        <row r="6152">
          <cell r="A6152" t="str">
            <v>26062020</v>
          </cell>
          <cell r="B6152" t="str">
            <v>Open</v>
          </cell>
          <cell r="C6152" t="str">
            <v>LTD-OTH-ADD-LAKEFRONT DOCK</v>
          </cell>
        </row>
        <row r="6153">
          <cell r="A6153" t="str">
            <v>26062030</v>
          </cell>
          <cell r="B6153" t="str">
            <v>Closed</v>
          </cell>
          <cell r="C6153" t="str">
            <v>LTD-OTH-ADD-NSC</v>
          </cell>
        </row>
        <row r="6154">
          <cell r="A6154" t="str">
            <v>26062040</v>
          </cell>
          <cell r="B6154" t="str">
            <v>Closed</v>
          </cell>
          <cell r="C6154" t="str">
            <v>LTD-OTH-ADD-TRANSCON. TERMINALS</v>
          </cell>
        </row>
        <row r="6155">
          <cell r="A6155" t="str">
            <v>26062060</v>
          </cell>
          <cell r="B6155" t="str">
            <v>Closed</v>
          </cell>
          <cell r="C6155" t="str">
            <v>LTD-OTH-ISSUED-PREM-01 CONV BONDS</v>
          </cell>
        </row>
        <row r="6156">
          <cell r="A6156" t="str">
            <v>26063005</v>
          </cell>
          <cell r="B6156" t="str">
            <v>Open</v>
          </cell>
          <cell r="C6156" t="str">
            <v>LTD-OTH-RED CONV BONDS</v>
          </cell>
        </row>
        <row r="6157">
          <cell r="A6157" t="str">
            <v>26063010</v>
          </cell>
          <cell r="B6157" t="str">
            <v>Open</v>
          </cell>
          <cell r="C6157" t="str">
            <v>LTD-OTH-TRANSFERS</v>
          </cell>
        </row>
        <row r="6158">
          <cell r="A6158" t="str">
            <v>26063015</v>
          </cell>
          <cell r="B6158" t="str">
            <v>Open</v>
          </cell>
          <cell r="C6158" t="str">
            <v>LTD-OTH-TRF-AIRPLANES</v>
          </cell>
        </row>
        <row r="6159">
          <cell r="A6159" t="str">
            <v>2606301X</v>
          </cell>
          <cell r="B6159" t="str">
            <v>Closed</v>
          </cell>
          <cell r="C6159" t="str">
            <v>OTHER-REDUCTIONS (USE 26063010)</v>
          </cell>
        </row>
        <row r="6160">
          <cell r="A6160" t="str">
            <v>26063020</v>
          </cell>
          <cell r="B6160" t="str">
            <v>Closed</v>
          </cell>
          <cell r="C6160" t="str">
            <v>LTD-OTH-TRF-LAKEFRONT DOCK</v>
          </cell>
        </row>
        <row r="6161">
          <cell r="A6161" t="str">
            <v>26063030</v>
          </cell>
          <cell r="B6161" t="str">
            <v>Closed</v>
          </cell>
          <cell r="C6161" t="str">
            <v>LTD-OTH-TRF-LIFT EQUIP</v>
          </cell>
        </row>
        <row r="6162">
          <cell r="A6162" t="str">
            <v>26063035</v>
          </cell>
          <cell r="B6162" t="str">
            <v>Open</v>
          </cell>
          <cell r="C6162" t="str">
            <v>LTD-OTH-TRF-UNSEC BONDS</v>
          </cell>
        </row>
        <row r="6163">
          <cell r="A6163" t="str">
            <v>2606303X</v>
          </cell>
          <cell r="B6163" t="str">
            <v>Closed</v>
          </cell>
          <cell r="C6163" t="str">
            <v>LT DEBT-LIFT EQUIP-RED (USE 26063030)</v>
          </cell>
        </row>
        <row r="6164">
          <cell r="A6164" t="str">
            <v>26063040</v>
          </cell>
          <cell r="B6164" t="str">
            <v>Open</v>
          </cell>
          <cell r="C6164" t="str">
            <v>LTD-OTH-TRF-UNSEC REAQ BONDS</v>
          </cell>
        </row>
        <row r="6165">
          <cell r="A6165" t="str">
            <v>26063045</v>
          </cell>
          <cell r="B6165" t="str">
            <v>Closed</v>
          </cell>
          <cell r="C6165" t="str">
            <v>LTD-OTH-UNSEC REAQ BOS-ACP-DUE-AFTER1YR</v>
          </cell>
        </row>
        <row r="6166">
          <cell r="A6166" t="str">
            <v>26064010</v>
          </cell>
          <cell r="B6166" t="str">
            <v>Open</v>
          </cell>
          <cell r="C6166" t="str">
            <v>LTD-OTH-CUR YR-PREM AMORT-01 CONV BONDS</v>
          </cell>
        </row>
        <row r="6167">
          <cell r="A6167" t="str">
            <v>27010010</v>
          </cell>
          <cell r="B6167" t="str">
            <v>Open</v>
          </cell>
          <cell r="C6167" t="str">
            <v>LT ENVIRO-BB</v>
          </cell>
        </row>
        <row r="6168">
          <cell r="A6168" t="str">
            <v>27010020</v>
          </cell>
          <cell r="B6168" t="str">
            <v>Open</v>
          </cell>
          <cell r="C6168" t="str">
            <v>LT ENVIRO-BB-91 SPECIAL CHARGE</v>
          </cell>
        </row>
        <row r="6169">
          <cell r="A6169" t="str">
            <v>27020010</v>
          </cell>
          <cell r="B6169" t="str">
            <v>Open</v>
          </cell>
          <cell r="C6169" t="str">
            <v>LT ENVIRO-ACCRUAL</v>
          </cell>
        </row>
        <row r="6170">
          <cell r="A6170" t="str">
            <v>2702001X</v>
          </cell>
          <cell r="B6170" t="str">
            <v>Closed</v>
          </cell>
          <cell r="C6170" t="str">
            <v>ENVIRONMENTAL RESERVE-ACCRUA</v>
          </cell>
        </row>
        <row r="6171">
          <cell r="A6171" t="str">
            <v>27030010</v>
          </cell>
          <cell r="B6171" t="str">
            <v>Open</v>
          </cell>
          <cell r="C6171" t="str">
            <v>LT ENVIRO-PYMT-91 SPECIAL CHG</v>
          </cell>
        </row>
        <row r="6172">
          <cell r="A6172" t="str">
            <v>2703001X</v>
          </cell>
          <cell r="B6172" t="str">
            <v>Closed</v>
          </cell>
          <cell r="C6172" t="str">
            <v>ENVIRO RES-PMT-DO NOT USE</v>
          </cell>
        </row>
        <row r="6173">
          <cell r="A6173" t="str">
            <v>27030020</v>
          </cell>
          <cell r="B6173" t="str">
            <v>Closed</v>
          </cell>
          <cell r="C6173" t="str">
            <v>LT ENVIRO-PYMT-NON Y PROJ</v>
          </cell>
        </row>
        <row r="6174">
          <cell r="A6174" t="str">
            <v>27030030</v>
          </cell>
          <cell r="B6174" t="str">
            <v>Open</v>
          </cell>
          <cell r="C6174" t="str">
            <v>LT ENVIRO RESERVE PYMTS-Y PROJECTS</v>
          </cell>
        </row>
        <row r="6175">
          <cell r="A6175" t="str">
            <v>27030040</v>
          </cell>
          <cell r="B6175" t="str">
            <v>Open</v>
          </cell>
          <cell r="C6175" t="str">
            <v>LT ENVIRO-PAYMT-NYC</v>
          </cell>
        </row>
        <row r="6176">
          <cell r="A6176" t="str">
            <v>27311010</v>
          </cell>
          <cell r="B6176" t="str">
            <v>Open</v>
          </cell>
          <cell r="C6176" t="str">
            <v>LT PI-RES-BB</v>
          </cell>
        </row>
        <row r="6177">
          <cell r="A6177" t="str">
            <v>2731101X</v>
          </cell>
          <cell r="B6177" t="str">
            <v>Closed</v>
          </cell>
          <cell r="C6177" t="str">
            <v>ASBESTOS - SPECIAL CHARGE, 1</v>
          </cell>
        </row>
        <row r="6178">
          <cell r="A6178" t="str">
            <v>27311020</v>
          </cell>
          <cell r="B6178" t="str">
            <v>Open</v>
          </cell>
          <cell r="C6178" t="str">
            <v>LT PI-BB-ASBESTOSIS</v>
          </cell>
        </row>
        <row r="6179">
          <cell r="A6179" t="str">
            <v>27311021</v>
          </cell>
          <cell r="B6179" t="str">
            <v>Open</v>
          </cell>
          <cell r="C6179" t="str">
            <v>LT PI-BB-ASBESTOSIS-2000</v>
          </cell>
        </row>
        <row r="6180">
          <cell r="A6180" t="str">
            <v>27311030</v>
          </cell>
          <cell r="B6180" t="str">
            <v>Open</v>
          </cell>
          <cell r="C6180" t="str">
            <v>LT PI-BB-OCCUPATIONAL</v>
          </cell>
        </row>
        <row r="6181">
          <cell r="A6181" t="str">
            <v>27311040</v>
          </cell>
          <cell r="B6181" t="str">
            <v>Closed</v>
          </cell>
          <cell r="C6181" t="str">
            <v>LT PI-BB-STRUCTURED STTLMT</v>
          </cell>
        </row>
        <row r="6182">
          <cell r="A6182" t="str">
            <v>27311050</v>
          </cell>
          <cell r="B6182" t="str">
            <v>Open</v>
          </cell>
          <cell r="C6182" t="str">
            <v>LT PI-BB-CARPEL TUNNEL</v>
          </cell>
        </row>
        <row r="6183">
          <cell r="A6183" t="str">
            <v>27311060</v>
          </cell>
          <cell r="B6183" t="str">
            <v>Closed</v>
          </cell>
          <cell r="C6183" t="str">
            <v>LT PI-BB-WORN &amp; BALLAST</v>
          </cell>
        </row>
        <row r="6184">
          <cell r="A6184" t="str">
            <v>27312010</v>
          </cell>
          <cell r="B6184" t="str">
            <v>Open</v>
          </cell>
          <cell r="C6184" t="str">
            <v>LT PI-RES-ACCRUAL</v>
          </cell>
        </row>
        <row r="6185">
          <cell r="A6185" t="str">
            <v>2731201X</v>
          </cell>
          <cell r="B6185" t="str">
            <v>Closed</v>
          </cell>
          <cell r="C6185" t="str">
            <v>PI STRUCTURED SETTLEMENT-DO NOT USE</v>
          </cell>
        </row>
        <row r="6186">
          <cell r="A6186" t="str">
            <v>27312020</v>
          </cell>
          <cell r="B6186" t="str">
            <v>Closed</v>
          </cell>
          <cell r="C6186" t="str">
            <v>LT PI-ACCRUAL-ASBESTOSIS</v>
          </cell>
        </row>
        <row r="6187">
          <cell r="A6187" t="str">
            <v>27312021</v>
          </cell>
          <cell r="B6187" t="str">
            <v>Closed</v>
          </cell>
          <cell r="C6187" t="str">
            <v>LT PI-ACCR-ASBESTOSIS-2000</v>
          </cell>
        </row>
        <row r="6188">
          <cell r="A6188" t="str">
            <v>27312030</v>
          </cell>
          <cell r="B6188" t="str">
            <v>Closed</v>
          </cell>
          <cell r="C6188" t="str">
            <v>LT PI-ACCRUAL-OCCUPATIONAL</v>
          </cell>
        </row>
        <row r="6189">
          <cell r="A6189" t="str">
            <v>27312040</v>
          </cell>
          <cell r="B6189" t="str">
            <v>Closed</v>
          </cell>
          <cell r="C6189" t="str">
            <v>LT PI-ACCRUAL-SOLVENTS</v>
          </cell>
        </row>
        <row r="6190">
          <cell r="A6190" t="str">
            <v>27312050</v>
          </cell>
          <cell r="B6190" t="str">
            <v>Closed</v>
          </cell>
          <cell r="C6190" t="str">
            <v>LT PI-ACCRUAL-CARPEL TUNNEL</v>
          </cell>
        </row>
        <row r="6191">
          <cell r="A6191" t="str">
            <v>27312060</v>
          </cell>
          <cell r="B6191" t="str">
            <v>Closed</v>
          </cell>
          <cell r="C6191" t="str">
            <v>LT PI-ACCRUAL-WORN &amp; BALLAST</v>
          </cell>
        </row>
        <row r="6192">
          <cell r="A6192" t="str">
            <v>27313010</v>
          </cell>
          <cell r="B6192" t="str">
            <v>Open</v>
          </cell>
          <cell r="C6192" t="str">
            <v>LT PI-RES PMTS</v>
          </cell>
        </row>
        <row r="6193">
          <cell r="A6193" t="str">
            <v>27313020</v>
          </cell>
          <cell r="B6193" t="str">
            <v>Closed</v>
          </cell>
          <cell r="C6193" t="str">
            <v>LT PI-PMTS-ASBESTOSIS</v>
          </cell>
        </row>
        <row r="6194">
          <cell r="A6194" t="str">
            <v>27313021</v>
          </cell>
          <cell r="B6194" t="str">
            <v>Closed</v>
          </cell>
          <cell r="C6194" t="str">
            <v>LT PI-PMTS-ASBESTOSIS-2000</v>
          </cell>
        </row>
        <row r="6195">
          <cell r="A6195" t="str">
            <v>27313025</v>
          </cell>
          <cell r="B6195" t="str">
            <v>Closed</v>
          </cell>
          <cell r="C6195" t="str">
            <v>LT PI-PMTS-CARPEL TUNNEL</v>
          </cell>
        </row>
        <row r="6196">
          <cell r="A6196" t="str">
            <v>27313030</v>
          </cell>
          <cell r="B6196" t="str">
            <v>Closed</v>
          </cell>
          <cell r="C6196" t="str">
            <v>LT PI-PMTS-OCCUPATIONAL</v>
          </cell>
        </row>
        <row r="6197">
          <cell r="A6197" t="str">
            <v>27313040</v>
          </cell>
          <cell r="B6197" t="str">
            <v>Closed</v>
          </cell>
          <cell r="C6197" t="str">
            <v>LT PI-PMTS-STRUCTURED STTLMNT</v>
          </cell>
        </row>
        <row r="6198">
          <cell r="A6198" t="str">
            <v>27313050</v>
          </cell>
          <cell r="B6198" t="str">
            <v>Closed</v>
          </cell>
          <cell r="C6198" t="str">
            <v>LT PI-PMTS-SOLVENTS</v>
          </cell>
        </row>
        <row r="6199">
          <cell r="A6199" t="str">
            <v>27313060</v>
          </cell>
          <cell r="B6199" t="str">
            <v>Closed</v>
          </cell>
          <cell r="C6199" t="str">
            <v>LT PAYMENTS -WORN &amp; BALLAST</v>
          </cell>
        </row>
        <row r="6200">
          <cell r="A6200" t="str">
            <v>27314010</v>
          </cell>
          <cell r="B6200" t="str">
            <v>Open</v>
          </cell>
          <cell r="C6200" t="str">
            <v>LT PI RES-TRSF</v>
          </cell>
        </row>
        <row r="6201">
          <cell r="A6201" t="str">
            <v>27315010</v>
          </cell>
          <cell r="B6201" t="str">
            <v>Open</v>
          </cell>
          <cell r="C6201" t="str">
            <v>LT PI-ADJUST</v>
          </cell>
        </row>
        <row r="6202">
          <cell r="A6202" t="str">
            <v>2731501X</v>
          </cell>
          <cell r="B6202" t="str">
            <v>Closed</v>
          </cell>
          <cell r="C6202" t="str">
            <v>PERS INJ CLAIMS RES-DRAF-DO NOT USE</v>
          </cell>
        </row>
        <row r="6203">
          <cell r="A6203" t="str">
            <v>27315020</v>
          </cell>
          <cell r="B6203" t="str">
            <v>Open</v>
          </cell>
          <cell r="C6203" t="str">
            <v>LT PI-ADJUST-ASBESTOSIS</v>
          </cell>
        </row>
        <row r="6204">
          <cell r="A6204" t="str">
            <v>27315021</v>
          </cell>
          <cell r="B6204" t="str">
            <v>Closed</v>
          </cell>
          <cell r="C6204" t="str">
            <v>LT PI-ADJ-ASBESTOSIS-2000</v>
          </cell>
        </row>
        <row r="6205">
          <cell r="A6205" t="str">
            <v>2731502X</v>
          </cell>
          <cell r="B6205" t="str">
            <v>Closed</v>
          </cell>
          <cell r="C6205" t="str">
            <v>PERS INJURY-DUE WITHIN O-DO NOT USE</v>
          </cell>
        </row>
        <row r="6206">
          <cell r="A6206" t="str">
            <v>27315030</v>
          </cell>
          <cell r="B6206" t="str">
            <v>Closed</v>
          </cell>
          <cell r="C6206" t="str">
            <v>LT PI-ADJUST-SOLVENTS</v>
          </cell>
        </row>
        <row r="6207">
          <cell r="A6207" t="str">
            <v>2731503X</v>
          </cell>
          <cell r="B6207" t="str">
            <v>Closed</v>
          </cell>
          <cell r="C6207" t="str">
            <v>PERS INJ CLM RESERVE-DISCOUN-DO NOT USE</v>
          </cell>
        </row>
        <row r="6208">
          <cell r="A6208" t="str">
            <v>2731504X</v>
          </cell>
          <cell r="B6208" t="str">
            <v>Closed</v>
          </cell>
          <cell r="C6208" t="str">
            <v>PERS INJ CLAIMS RES-DRAF-DO NOT USE</v>
          </cell>
        </row>
        <row r="6209">
          <cell r="A6209" t="str">
            <v>27315050</v>
          </cell>
          <cell r="B6209" t="str">
            <v>Closed</v>
          </cell>
          <cell r="C6209" t="str">
            <v>LT PI-ADJUST-CARPEL TUNNEL</v>
          </cell>
        </row>
        <row r="6210">
          <cell r="A6210" t="str">
            <v>2731505X</v>
          </cell>
          <cell r="B6210" t="str">
            <v>Closed</v>
          </cell>
          <cell r="C6210" t="str">
            <v>PERS INJ CLAIM RES-WAGE-DO NOT USE</v>
          </cell>
        </row>
        <row r="6211">
          <cell r="A6211" t="str">
            <v>27315060</v>
          </cell>
          <cell r="B6211" t="str">
            <v>Closed</v>
          </cell>
          <cell r="C6211" t="str">
            <v>LT ADJUST -WORN &amp; BALLAST</v>
          </cell>
        </row>
        <row r="6212">
          <cell r="A6212" t="str">
            <v>2731506X</v>
          </cell>
          <cell r="B6212" t="str">
            <v>Closed</v>
          </cell>
          <cell r="C6212" t="str">
            <v>PI-STRUCTURED SETTLMT-AD-DO NOT USE</v>
          </cell>
        </row>
        <row r="6213">
          <cell r="A6213" t="str">
            <v>27321010</v>
          </cell>
          <cell r="B6213" t="str">
            <v>Open</v>
          </cell>
          <cell r="C6213" t="str">
            <v>LT DISABILITY RES-BB</v>
          </cell>
        </row>
        <row r="6214">
          <cell r="A6214" t="str">
            <v>27322010</v>
          </cell>
          <cell r="B6214" t="str">
            <v>Open</v>
          </cell>
          <cell r="C6214" t="str">
            <v>LT DISABILITY RES-ACCRUALS</v>
          </cell>
        </row>
        <row r="6215">
          <cell r="A6215" t="str">
            <v>27323010</v>
          </cell>
          <cell r="B6215" t="str">
            <v>Open</v>
          </cell>
          <cell r="C6215" t="str">
            <v>LT DISABILITY RES-PMTS</v>
          </cell>
        </row>
        <row r="6216">
          <cell r="A6216" t="str">
            <v>27324010</v>
          </cell>
          <cell r="B6216" t="str">
            <v>Closed</v>
          </cell>
          <cell r="C6216" t="str">
            <v>LT DISABILITY RES-TRSF</v>
          </cell>
        </row>
        <row r="6217">
          <cell r="A6217" t="str">
            <v>27331010</v>
          </cell>
          <cell r="B6217" t="str">
            <v>Open</v>
          </cell>
          <cell r="C6217" t="str">
            <v>LT LOSS AND DMG RES-BB</v>
          </cell>
        </row>
        <row r="6218">
          <cell r="A6218" t="str">
            <v>27332010</v>
          </cell>
          <cell r="B6218" t="str">
            <v>Closed</v>
          </cell>
          <cell r="C6218" t="str">
            <v>LT LOSS AND DMG RES-ACCURALS</v>
          </cell>
        </row>
        <row r="6219">
          <cell r="A6219" t="str">
            <v>27333010</v>
          </cell>
          <cell r="B6219" t="str">
            <v>Closed</v>
          </cell>
          <cell r="C6219" t="str">
            <v>LT LOSS AND DAMAGE RES-PMTS</v>
          </cell>
        </row>
        <row r="6220">
          <cell r="A6220" t="str">
            <v>27334010</v>
          </cell>
          <cell r="B6220" t="str">
            <v>Closed</v>
          </cell>
          <cell r="C6220" t="str">
            <v>LT LOSS AND DAMAGE RES-TRSF</v>
          </cell>
        </row>
        <row r="6221">
          <cell r="A6221" t="str">
            <v>27341010</v>
          </cell>
          <cell r="B6221" t="str">
            <v>Open</v>
          </cell>
          <cell r="C6221" t="str">
            <v>LT PROPERTY DMG RES-BB</v>
          </cell>
        </row>
        <row r="6222">
          <cell r="A6222" t="str">
            <v>27342010</v>
          </cell>
          <cell r="B6222" t="str">
            <v>Open</v>
          </cell>
          <cell r="C6222" t="str">
            <v>LT PROPERTY DMG RES-ACCRUAL</v>
          </cell>
        </row>
        <row r="6223">
          <cell r="A6223" t="str">
            <v>27343010</v>
          </cell>
          <cell r="B6223" t="str">
            <v>Open</v>
          </cell>
          <cell r="C6223" t="str">
            <v>LT PROPERTY DMG RES-PMTS</v>
          </cell>
        </row>
        <row r="6224">
          <cell r="A6224" t="str">
            <v>27344010</v>
          </cell>
          <cell r="B6224" t="str">
            <v>Closed</v>
          </cell>
          <cell r="C6224" t="str">
            <v>LT PROPERTY DMG RES-TRSF</v>
          </cell>
        </row>
        <row r="6225">
          <cell r="A6225" t="str">
            <v>2734401X</v>
          </cell>
          <cell r="B6225" t="str">
            <v>Closed</v>
          </cell>
          <cell r="C6225" t="str">
            <v>DAMAGE TO PROP-OTHER ADJ</v>
          </cell>
        </row>
        <row r="6226">
          <cell r="A6226" t="str">
            <v>27351010</v>
          </cell>
          <cell r="B6226" t="str">
            <v>Open</v>
          </cell>
          <cell r="C6226" t="str">
            <v>LT SECOND INJURY FUND RES-BB</v>
          </cell>
        </row>
        <row r="6227">
          <cell r="A6227" t="str">
            <v>27352010</v>
          </cell>
          <cell r="B6227" t="str">
            <v>Open</v>
          </cell>
          <cell r="C6227" t="str">
            <v>LT SECOND INJURY FUND RES-ACCURALS</v>
          </cell>
        </row>
        <row r="6228">
          <cell r="A6228" t="str">
            <v>27353010</v>
          </cell>
          <cell r="B6228" t="str">
            <v>Open</v>
          </cell>
          <cell r="C6228" t="str">
            <v>LT SECOND INJURY FUND RES-PMTS</v>
          </cell>
        </row>
        <row r="6229">
          <cell r="A6229" t="str">
            <v>27354010</v>
          </cell>
          <cell r="B6229" t="str">
            <v>Open</v>
          </cell>
          <cell r="C6229" t="str">
            <v>LT SECOND INJURY FUND RES-TRSF</v>
          </cell>
        </row>
        <row r="6230">
          <cell r="A6230" t="str">
            <v>27361010</v>
          </cell>
          <cell r="B6230" t="str">
            <v>Open</v>
          </cell>
          <cell r="C6230" t="str">
            <v>LT OCCUP RES-ASBESTOS-BB</v>
          </cell>
        </row>
        <row r="6231">
          <cell r="A6231" t="str">
            <v>27362010</v>
          </cell>
          <cell r="B6231" t="str">
            <v>Open</v>
          </cell>
          <cell r="C6231" t="str">
            <v>LT OCCUP RES-ASBESTOS-ACCURALS</v>
          </cell>
        </row>
        <row r="6232">
          <cell r="A6232" t="str">
            <v>27363010</v>
          </cell>
          <cell r="B6232" t="str">
            <v>Open</v>
          </cell>
          <cell r="C6232" t="str">
            <v>LT OCCUP RES-ASBESTOS PMTS</v>
          </cell>
        </row>
        <row r="6233">
          <cell r="A6233" t="str">
            <v>27364010</v>
          </cell>
          <cell r="B6233" t="str">
            <v>Open</v>
          </cell>
          <cell r="C6233" t="str">
            <v>LT OCCUP RES-ASBESTOS-TRSF</v>
          </cell>
        </row>
        <row r="6234">
          <cell r="A6234" t="str">
            <v>27371010</v>
          </cell>
          <cell r="B6234" t="str">
            <v>Open</v>
          </cell>
          <cell r="C6234" t="str">
            <v>LT OCCUP RES-HEARING LOSS-BB</v>
          </cell>
        </row>
        <row r="6235">
          <cell r="A6235" t="str">
            <v>27371020</v>
          </cell>
          <cell r="B6235" t="str">
            <v>Open</v>
          </cell>
          <cell r="C6235" t="str">
            <v>LT OCCUP RES-HEARING LOSS-ACCURALS</v>
          </cell>
        </row>
        <row r="6236">
          <cell r="A6236" t="str">
            <v>27371030</v>
          </cell>
          <cell r="B6236" t="str">
            <v>Open</v>
          </cell>
          <cell r="C6236" t="str">
            <v>LT OCCUP RES-HEARING LOSS PMTS</v>
          </cell>
        </row>
        <row r="6237">
          <cell r="A6237" t="str">
            <v>27371040</v>
          </cell>
          <cell r="B6237" t="str">
            <v>Open</v>
          </cell>
          <cell r="C6237" t="str">
            <v>LT OCCUP RES-HEARING LOSS TRSF</v>
          </cell>
        </row>
        <row r="6238">
          <cell r="A6238" t="str">
            <v>27372010</v>
          </cell>
          <cell r="B6238" t="str">
            <v>Open</v>
          </cell>
          <cell r="C6238" t="str">
            <v>LT OCCUP RES-WORN &amp; BALLAST-BB</v>
          </cell>
        </row>
        <row r="6239">
          <cell r="A6239" t="str">
            <v>27372020</v>
          </cell>
          <cell r="B6239" t="str">
            <v>Open</v>
          </cell>
          <cell r="C6239" t="str">
            <v>LT OCCUP RES-WORN &amp; BALLAST-ACCURAL</v>
          </cell>
        </row>
        <row r="6240">
          <cell r="A6240" t="str">
            <v>27372030</v>
          </cell>
          <cell r="B6240" t="str">
            <v>Open</v>
          </cell>
          <cell r="C6240" t="str">
            <v>LT OCCUP RES-WORN &amp; BALLAST PMTS</v>
          </cell>
        </row>
        <row r="6241">
          <cell r="A6241" t="str">
            <v>27372040</v>
          </cell>
          <cell r="B6241" t="str">
            <v>Open</v>
          </cell>
          <cell r="C6241" t="str">
            <v>LT OCCUP RES-WORN &amp; BALLAST-TRSF</v>
          </cell>
        </row>
        <row r="6242">
          <cell r="A6242" t="str">
            <v>27373010</v>
          </cell>
          <cell r="B6242" t="str">
            <v>Open</v>
          </cell>
          <cell r="C6242" t="str">
            <v>LT OCCUP RES-CARPAL TUNNEL-BB</v>
          </cell>
        </row>
        <row r="6243">
          <cell r="A6243" t="str">
            <v>27373020</v>
          </cell>
          <cell r="B6243" t="str">
            <v>Open</v>
          </cell>
          <cell r="C6243" t="str">
            <v>LT OCCUP RES-CARPAL TUNNEL-ACCURALS</v>
          </cell>
        </row>
        <row r="6244">
          <cell r="A6244" t="str">
            <v>27373030</v>
          </cell>
          <cell r="B6244" t="str">
            <v>Open</v>
          </cell>
          <cell r="C6244" t="str">
            <v>LT OCCUP RES-CARPAL TUNEL-PMTS</v>
          </cell>
        </row>
        <row r="6245">
          <cell r="A6245" t="str">
            <v>27373040</v>
          </cell>
          <cell r="B6245" t="str">
            <v>Open</v>
          </cell>
          <cell r="C6245" t="str">
            <v>LT OCCUP RES-CARPAL TUNNEL-TRSF</v>
          </cell>
        </row>
        <row r="6246">
          <cell r="A6246" t="str">
            <v>27374010</v>
          </cell>
          <cell r="B6246" t="str">
            <v>Open</v>
          </cell>
          <cell r="C6246" t="str">
            <v>LT OCCUP RES-SOLV-BB</v>
          </cell>
        </row>
        <row r="6247">
          <cell r="A6247" t="str">
            <v>27374020</v>
          </cell>
          <cell r="B6247" t="str">
            <v>Open</v>
          </cell>
          <cell r="C6247" t="str">
            <v>LT OCCUP RES-SOLV-ACCURALS</v>
          </cell>
        </row>
        <row r="6248">
          <cell r="A6248" t="str">
            <v>27374030</v>
          </cell>
          <cell r="B6248" t="str">
            <v>Open</v>
          </cell>
          <cell r="C6248" t="str">
            <v>LT OCCUP RES-SOLV-PMTS</v>
          </cell>
        </row>
        <row r="6249">
          <cell r="A6249" t="str">
            <v>27374040</v>
          </cell>
          <cell r="B6249" t="str">
            <v>Open</v>
          </cell>
          <cell r="C6249" t="str">
            <v>LT OCCUP RES-SOLV TRSF</v>
          </cell>
        </row>
        <row r="6250">
          <cell r="A6250" t="str">
            <v>27379010</v>
          </cell>
          <cell r="B6250" t="str">
            <v>Open</v>
          </cell>
          <cell r="C6250" t="str">
            <v>LT OCCUP RES-OTHER-BB</v>
          </cell>
        </row>
        <row r="6251">
          <cell r="A6251" t="str">
            <v>27379020</v>
          </cell>
          <cell r="B6251" t="str">
            <v>Open</v>
          </cell>
          <cell r="C6251" t="str">
            <v>LT OCCUP RES-OTHER-ACCURALS</v>
          </cell>
        </row>
        <row r="6252">
          <cell r="A6252" t="str">
            <v>27379030</v>
          </cell>
          <cell r="B6252" t="str">
            <v>Open</v>
          </cell>
          <cell r="C6252" t="str">
            <v>LT OCCUP RES-OTHER PMTS</v>
          </cell>
        </row>
        <row r="6253">
          <cell r="A6253" t="str">
            <v>27379040</v>
          </cell>
          <cell r="B6253" t="str">
            <v>Open</v>
          </cell>
          <cell r="C6253" t="str">
            <v>LT OCCUPATIONAL RES-OTHER-TRSF</v>
          </cell>
        </row>
        <row r="6254">
          <cell r="A6254" t="str">
            <v>27501010</v>
          </cell>
          <cell r="B6254" t="str">
            <v>Open</v>
          </cell>
          <cell r="C6254" t="str">
            <v>LT OTHER RESERVES</v>
          </cell>
        </row>
        <row r="6255">
          <cell r="A6255" t="str">
            <v>27511010</v>
          </cell>
          <cell r="B6255" t="str">
            <v>Open</v>
          </cell>
          <cell r="C6255" t="str">
            <v>LT FRT RATE OVERCHRG-BB</v>
          </cell>
        </row>
        <row r="6256">
          <cell r="A6256" t="str">
            <v>27512010</v>
          </cell>
          <cell r="B6256" t="str">
            <v>Open</v>
          </cell>
          <cell r="C6256" t="str">
            <v>LT FRT RATE OVERCHRG-ACCRUAL</v>
          </cell>
        </row>
        <row r="6257">
          <cell r="A6257" t="str">
            <v>27513010</v>
          </cell>
          <cell r="B6257" t="str">
            <v>Open</v>
          </cell>
          <cell r="C6257" t="str">
            <v>LT FRT RATE OVERCHRG-PYMT</v>
          </cell>
        </row>
        <row r="6258">
          <cell r="A6258" t="str">
            <v>27514010</v>
          </cell>
          <cell r="B6258" t="str">
            <v>Open</v>
          </cell>
          <cell r="C6258" t="str">
            <v>LT FRT RATE OVERCHRG-ADJ</v>
          </cell>
        </row>
        <row r="6259">
          <cell r="A6259" t="str">
            <v>2751401X</v>
          </cell>
          <cell r="B6259" t="str">
            <v>Closed</v>
          </cell>
          <cell r="C6259" t="str">
            <v>O/C FREIGHT CLAIMS-DUE WITHI</v>
          </cell>
        </row>
        <row r="6260">
          <cell r="A6260" t="str">
            <v>27521010</v>
          </cell>
          <cell r="B6260" t="str">
            <v>Open</v>
          </cell>
          <cell r="C6260" t="str">
            <v>LT OTHER RESERVES</v>
          </cell>
        </row>
        <row r="6261">
          <cell r="A6261" t="str">
            <v>2752101X</v>
          </cell>
          <cell r="B6261" t="str">
            <v>Closed</v>
          </cell>
          <cell r="C6261" t="str">
            <v>DISABLED 4/19/00D</v>
          </cell>
        </row>
        <row r="6262">
          <cell r="A6262" t="str">
            <v>2752104X</v>
          </cell>
          <cell r="B6262" t="str">
            <v>Closed</v>
          </cell>
          <cell r="C6262" t="str">
            <v>HEARING LOSS-BEG BAL</v>
          </cell>
        </row>
        <row r="6263">
          <cell r="A6263" t="str">
            <v>2752105X</v>
          </cell>
          <cell r="B6263" t="str">
            <v>Closed</v>
          </cell>
          <cell r="C6263" t="str">
            <v>HEARING LOSS-1988 SPEL CHG-B</v>
          </cell>
        </row>
        <row r="6264">
          <cell r="A6264" t="str">
            <v>2752106X</v>
          </cell>
          <cell r="B6264" t="str">
            <v>Closed</v>
          </cell>
          <cell r="C6264" t="str">
            <v>HEARING LOSS-1991 SPEL CHG-B</v>
          </cell>
        </row>
        <row r="6265">
          <cell r="A6265" t="str">
            <v>2752201X</v>
          </cell>
          <cell r="B6265" t="str">
            <v>Closed</v>
          </cell>
          <cell r="C6265" t="str">
            <v>PROJ RESIG RESERVE-ACCRUAL A</v>
          </cell>
        </row>
        <row r="6266">
          <cell r="A6266" t="str">
            <v>2752202X</v>
          </cell>
          <cell r="B6266" t="str">
            <v>Closed</v>
          </cell>
          <cell r="C6266" t="str">
            <v>HEARING LOSS-CHG TO EXP</v>
          </cell>
        </row>
        <row r="6267">
          <cell r="A6267" t="str">
            <v>2752203X</v>
          </cell>
          <cell r="B6267" t="str">
            <v>Closed</v>
          </cell>
          <cell r="C6267" t="str">
            <v>HEARING LOSS-1988 SPEL CHG-E</v>
          </cell>
        </row>
        <row r="6268">
          <cell r="A6268" t="str">
            <v>2752204X</v>
          </cell>
          <cell r="B6268" t="str">
            <v>Closed</v>
          </cell>
          <cell r="C6268" t="str">
            <v>HEARING LOSS-1991 SPEL CHG-E</v>
          </cell>
        </row>
        <row r="6269">
          <cell r="A6269" t="str">
            <v>2752205X</v>
          </cell>
          <cell r="B6269" t="str">
            <v>Closed</v>
          </cell>
          <cell r="C6269" t="str">
            <v>DISABLED-4/19/00</v>
          </cell>
        </row>
        <row r="6270">
          <cell r="A6270" t="str">
            <v>2752301X</v>
          </cell>
          <cell r="B6270" t="str">
            <v>Closed</v>
          </cell>
          <cell r="C6270" t="str">
            <v>PROJ RESIG RESERVE-PAYMENTS</v>
          </cell>
        </row>
        <row r="6271">
          <cell r="A6271" t="str">
            <v>2752302X</v>
          </cell>
          <cell r="B6271" t="str">
            <v>Closed</v>
          </cell>
          <cell r="C6271" t="str">
            <v>HEARING LOSS-PAYMENTS</v>
          </cell>
        </row>
        <row r="6272">
          <cell r="A6272" t="str">
            <v>27523030</v>
          </cell>
          <cell r="B6272" t="str">
            <v>Closed</v>
          </cell>
          <cell r="C6272" t="str">
            <v>HEARING LOSS-1988 SPEL CHG-P</v>
          </cell>
        </row>
        <row r="6273">
          <cell r="A6273" t="str">
            <v>2752303X</v>
          </cell>
          <cell r="B6273" t="str">
            <v>Closed</v>
          </cell>
          <cell r="C6273" t="str">
            <v>HEARING LOSS-1988 SPEL CHG-P</v>
          </cell>
        </row>
        <row r="6274">
          <cell r="A6274" t="str">
            <v>2752304X</v>
          </cell>
          <cell r="B6274" t="str">
            <v>Closed</v>
          </cell>
          <cell r="C6274" t="str">
            <v>HEARING LOSS-1991 SPEL CHG-P</v>
          </cell>
        </row>
        <row r="6275">
          <cell r="A6275" t="str">
            <v>2752305X</v>
          </cell>
          <cell r="B6275" t="str">
            <v>Closed</v>
          </cell>
          <cell r="C6275" t="str">
            <v>DISABLED-4/19/00</v>
          </cell>
        </row>
        <row r="6276">
          <cell r="A6276" t="str">
            <v>2752401X</v>
          </cell>
          <cell r="B6276" t="str">
            <v>Closed</v>
          </cell>
          <cell r="C6276" t="str">
            <v>HEARING LOSS-CHGS. ADJ.</v>
          </cell>
        </row>
        <row r="6277">
          <cell r="A6277" t="str">
            <v>2752402X</v>
          </cell>
          <cell r="B6277" t="str">
            <v>Closed</v>
          </cell>
          <cell r="C6277" t="str">
            <v>HEARING LOSS-PAYMENTS ADJ.</v>
          </cell>
        </row>
        <row r="6278">
          <cell r="A6278" t="str">
            <v>27524030</v>
          </cell>
          <cell r="B6278" t="str">
            <v>Closed</v>
          </cell>
          <cell r="C6278" t="str">
            <v>HEARING LOSS-NON SPECIAL CHA</v>
          </cell>
        </row>
        <row r="6279">
          <cell r="A6279" t="str">
            <v>2752403X</v>
          </cell>
          <cell r="B6279" t="str">
            <v>Closed</v>
          </cell>
          <cell r="C6279" t="str">
            <v>HEARING LOSS-NON SPECIAL CHA</v>
          </cell>
        </row>
        <row r="6280">
          <cell r="A6280" t="str">
            <v>27531010</v>
          </cell>
          <cell r="B6280" t="str">
            <v>Closed</v>
          </cell>
          <cell r="C6280" t="str">
            <v>LT 91/92 PROD CH-BB-ASSOC COST</v>
          </cell>
        </row>
        <row r="6281">
          <cell r="A6281" t="str">
            <v>2753101X</v>
          </cell>
          <cell r="B6281" t="str">
            <v>Closed</v>
          </cell>
          <cell r="C6281" t="str">
            <v>91-SPECIAL CHG-ANTI T-DO NOT USE</v>
          </cell>
        </row>
        <row r="6282">
          <cell r="A6282" t="str">
            <v>27531020</v>
          </cell>
          <cell r="B6282" t="str">
            <v>Open</v>
          </cell>
          <cell r="C6282" t="str">
            <v>LT 91/92 PROD CH-BB-BUYOUT</v>
          </cell>
        </row>
        <row r="6283">
          <cell r="A6283" t="str">
            <v>2753102X</v>
          </cell>
          <cell r="B6283" t="str">
            <v>Closed</v>
          </cell>
          <cell r="C6283" t="str">
            <v>91-SPECIAL CHG-ENVIRO-DO NOT USE</v>
          </cell>
        </row>
        <row r="6284">
          <cell r="A6284" t="str">
            <v>27531030</v>
          </cell>
          <cell r="B6284" t="str">
            <v>Closed</v>
          </cell>
          <cell r="C6284" t="str">
            <v>LT 91/92 PROD CH-BB-LABOR</v>
          </cell>
        </row>
        <row r="6285">
          <cell r="A6285" t="str">
            <v>2753103X</v>
          </cell>
          <cell r="B6285" t="str">
            <v>Closed</v>
          </cell>
          <cell r="C6285" t="str">
            <v>1991 PROD CHG-OUT YR.- SEV.</v>
          </cell>
        </row>
        <row r="6286">
          <cell r="A6286" t="str">
            <v>27531040</v>
          </cell>
          <cell r="B6286" t="str">
            <v>Closed</v>
          </cell>
          <cell r="C6286" t="str">
            <v>LT 91/92 PROD CH-BB-OTHER</v>
          </cell>
        </row>
        <row r="6287">
          <cell r="A6287" t="str">
            <v>2753104X</v>
          </cell>
          <cell r="B6287" t="str">
            <v>Closed</v>
          </cell>
          <cell r="C6287" t="str">
            <v>1991 PROD CH-ASSOC COST (USE 27531010)</v>
          </cell>
        </row>
        <row r="6288">
          <cell r="A6288" t="str">
            <v>27531050</v>
          </cell>
          <cell r="B6288" t="str">
            <v>Closed</v>
          </cell>
          <cell r="C6288" t="str">
            <v>LT 91/92 PROD CH-BB-SHOP CONSOL</v>
          </cell>
        </row>
        <row r="6289">
          <cell r="A6289" t="str">
            <v>27531055</v>
          </cell>
          <cell r="B6289" t="str">
            <v>Open</v>
          </cell>
          <cell r="C6289" t="str">
            <v>1991 PROD CH-BUYOUT</v>
          </cell>
        </row>
        <row r="6290">
          <cell r="A6290" t="str">
            <v>2753105X</v>
          </cell>
          <cell r="B6290" t="str">
            <v>Closed</v>
          </cell>
          <cell r="C6290" t="str">
            <v>1991 PROD CH-BUYOUT (USE 27531020)</v>
          </cell>
        </row>
        <row r="6291">
          <cell r="A6291" t="str">
            <v>2753106X</v>
          </cell>
          <cell r="B6291" t="str">
            <v>Closed</v>
          </cell>
          <cell r="C6291" t="str">
            <v>1991 SPEC CH-LABOR (USE 27531030)</v>
          </cell>
        </row>
        <row r="6292">
          <cell r="A6292" t="str">
            <v>2753107X</v>
          </cell>
          <cell r="B6292" t="str">
            <v>Closed</v>
          </cell>
          <cell r="C6292" t="str">
            <v>1991 SPEC CH-OTHER (USE 27531040)</v>
          </cell>
        </row>
        <row r="6293">
          <cell r="A6293" t="str">
            <v>2753108X</v>
          </cell>
          <cell r="B6293" t="str">
            <v>Closed</v>
          </cell>
          <cell r="C6293" t="str">
            <v>1991 PROD CH-SHOP CONSOL (USE 27531050)</v>
          </cell>
        </row>
        <row r="6294">
          <cell r="A6294" t="str">
            <v>27532010</v>
          </cell>
          <cell r="B6294" t="str">
            <v>Closed</v>
          </cell>
          <cell r="C6294" t="str">
            <v>LT 91/92 PROD CH-PAID-ASSOC COST</v>
          </cell>
        </row>
        <row r="6295">
          <cell r="A6295" t="str">
            <v>27532020</v>
          </cell>
          <cell r="B6295" t="str">
            <v>Closed</v>
          </cell>
          <cell r="C6295" t="str">
            <v>LT 91/92 PROD CH-PAID-BUYOUT</v>
          </cell>
        </row>
        <row r="6296">
          <cell r="A6296" t="str">
            <v>27532030</v>
          </cell>
          <cell r="B6296" t="str">
            <v>Closed</v>
          </cell>
          <cell r="C6296" t="str">
            <v>LT 91/92 PROD CH-PAID-LABOR</v>
          </cell>
        </row>
        <row r="6297">
          <cell r="A6297" t="str">
            <v>27532040</v>
          </cell>
          <cell r="B6297" t="str">
            <v>Closed</v>
          </cell>
          <cell r="C6297" t="str">
            <v>LT 91/92 PROD CH-PAID-OTHER</v>
          </cell>
        </row>
        <row r="6298">
          <cell r="A6298" t="str">
            <v>27532050</v>
          </cell>
          <cell r="B6298" t="str">
            <v>Closed</v>
          </cell>
          <cell r="C6298" t="str">
            <v>LT 91/92 PROD CH-PAID-SHOP CONSOL</v>
          </cell>
        </row>
        <row r="6299">
          <cell r="A6299" t="str">
            <v>27533010</v>
          </cell>
          <cell r="B6299" t="str">
            <v>Closed</v>
          </cell>
          <cell r="C6299" t="str">
            <v>LT 91/92 PROD CH-TRF-ASSOC COST</v>
          </cell>
        </row>
        <row r="6300">
          <cell r="A6300" t="str">
            <v>27533020</v>
          </cell>
          <cell r="B6300" t="str">
            <v>Closed</v>
          </cell>
          <cell r="C6300" t="str">
            <v>LT 91/92 PROD CH-TRF-BUYOUT</v>
          </cell>
        </row>
        <row r="6301">
          <cell r="A6301" t="str">
            <v>27533030</v>
          </cell>
          <cell r="B6301" t="str">
            <v>Closed</v>
          </cell>
          <cell r="C6301" t="str">
            <v>LT 91/92 PROD CH-TRF-LABOR</v>
          </cell>
        </row>
        <row r="6302">
          <cell r="A6302" t="str">
            <v>27533040</v>
          </cell>
          <cell r="B6302" t="str">
            <v>Closed</v>
          </cell>
          <cell r="C6302" t="str">
            <v>LT 91/92 PROD CH-TRF-OTHER</v>
          </cell>
        </row>
        <row r="6303">
          <cell r="A6303" t="str">
            <v>27533050</v>
          </cell>
          <cell r="B6303" t="str">
            <v>Closed</v>
          </cell>
          <cell r="C6303" t="str">
            <v>LT 91/92 PROD CH-TRF-SHOP CONSOL</v>
          </cell>
        </row>
        <row r="6304">
          <cell r="A6304" t="str">
            <v>27541010</v>
          </cell>
          <cell r="B6304" t="str">
            <v>Closed</v>
          </cell>
          <cell r="C6304" t="str">
            <v>LT RESTRUCT 1995-BB</v>
          </cell>
        </row>
        <row r="6305">
          <cell r="A6305" t="str">
            <v>27542010</v>
          </cell>
          <cell r="B6305" t="str">
            <v>Closed</v>
          </cell>
          <cell r="C6305" t="str">
            <v>LT RESTRUCT 1995-PYMT</v>
          </cell>
        </row>
        <row r="6306">
          <cell r="A6306" t="str">
            <v>27543010</v>
          </cell>
          <cell r="B6306" t="str">
            <v>Closed</v>
          </cell>
          <cell r="C6306" t="str">
            <v>LT RESTRUCT 1995-TRANSFERS</v>
          </cell>
        </row>
        <row r="6307">
          <cell r="A6307" t="str">
            <v>28001010</v>
          </cell>
          <cell r="B6307" t="str">
            <v>Open</v>
          </cell>
          <cell r="C6307" t="str">
            <v>LT FED INC TAX PAY-BB-PRIOR YR</v>
          </cell>
        </row>
        <row r="6308">
          <cell r="A6308" t="str">
            <v>28001020</v>
          </cell>
          <cell r="B6308" t="str">
            <v>Closed</v>
          </cell>
          <cell r="C6308" t="str">
            <v>LT FED INC TAX PAY-BB</v>
          </cell>
        </row>
        <row r="6309">
          <cell r="A6309" t="str">
            <v>28002010</v>
          </cell>
          <cell r="B6309" t="str">
            <v>Closed</v>
          </cell>
          <cell r="C6309" t="str">
            <v>LT FED INC TAX PAY-ACCRUAL-PY</v>
          </cell>
        </row>
        <row r="6310">
          <cell r="A6310" t="str">
            <v>28004010</v>
          </cell>
          <cell r="B6310" t="str">
            <v>Closed</v>
          </cell>
          <cell r="C6310" t="str">
            <v>LT FED INC TAX PAY-TRANSFER</v>
          </cell>
        </row>
        <row r="6311">
          <cell r="A6311" t="str">
            <v>28011010</v>
          </cell>
          <cell r="B6311" t="str">
            <v>Closed</v>
          </cell>
          <cell r="C6311" t="str">
            <v>LT ST INC TAX PAY-BB</v>
          </cell>
        </row>
        <row r="6312">
          <cell r="A6312" t="str">
            <v>28011020</v>
          </cell>
          <cell r="B6312" t="str">
            <v>Open</v>
          </cell>
          <cell r="C6312" t="str">
            <v>LT ST INC TAX PAY-BB-PRIOR YR</v>
          </cell>
        </row>
        <row r="6313">
          <cell r="A6313" t="str">
            <v>28012010</v>
          </cell>
          <cell r="B6313" t="str">
            <v>Closed</v>
          </cell>
          <cell r="C6313" t="str">
            <v>LT ST INC TAX PAY-ACCRUAL-PY</v>
          </cell>
        </row>
        <row r="6314">
          <cell r="A6314" t="str">
            <v>28013010</v>
          </cell>
          <cell r="B6314" t="str">
            <v>Closed</v>
          </cell>
          <cell r="C6314" t="str">
            <v>LT ST INC TAX PAY-INT ACC-ACCRUAL</v>
          </cell>
        </row>
        <row r="6315">
          <cell r="A6315" t="str">
            <v>28013020</v>
          </cell>
          <cell r="B6315" t="str">
            <v>Closed</v>
          </cell>
          <cell r="C6315" t="str">
            <v>LT ST INC TAX PAY-INT ACC-BB</v>
          </cell>
        </row>
        <row r="6316">
          <cell r="A6316" t="str">
            <v>28013030</v>
          </cell>
          <cell r="B6316" t="str">
            <v>Open</v>
          </cell>
          <cell r="C6316" t="str">
            <v>LT ST INC TAX PAY-INT ACC-PYMTS</v>
          </cell>
        </row>
        <row r="6317">
          <cell r="A6317" t="str">
            <v>28014010</v>
          </cell>
          <cell r="B6317" t="str">
            <v>Open</v>
          </cell>
          <cell r="C6317" t="str">
            <v>LT ST INC TAX PAY-TRF-PY</v>
          </cell>
        </row>
        <row r="6318">
          <cell r="A6318" t="str">
            <v>28021010</v>
          </cell>
          <cell r="B6318" t="str">
            <v>Open</v>
          </cell>
          <cell r="C6318" t="str">
            <v>LT FOREIGN TAX PAY-BB</v>
          </cell>
        </row>
        <row r="6319">
          <cell r="A6319" t="str">
            <v>28500010</v>
          </cell>
          <cell r="B6319" t="str">
            <v>Open</v>
          </cell>
          <cell r="C6319" t="str">
            <v>DEF GAIN SALE LSBK-BB-FTC</v>
          </cell>
        </row>
        <row r="6320">
          <cell r="A6320" t="str">
            <v>28500020</v>
          </cell>
          <cell r="B6320" t="str">
            <v>Open</v>
          </cell>
          <cell r="C6320" t="str">
            <v>DEF GAIN SALE LSBK-BB-LOCO</v>
          </cell>
        </row>
        <row r="6321">
          <cell r="A6321" t="str">
            <v>28500030</v>
          </cell>
          <cell r="B6321" t="str">
            <v>Closed</v>
          </cell>
          <cell r="C6321" t="str">
            <v>DEF GAIN SALE LSBK-BB-RSH BLDG</v>
          </cell>
        </row>
        <row r="6322">
          <cell r="A6322" t="str">
            <v>28500040</v>
          </cell>
          <cell r="B6322" t="str">
            <v>Open</v>
          </cell>
          <cell r="C6322" t="str">
            <v>DEF GAIN SALE LSBK-BB-TOLEDO PIER</v>
          </cell>
        </row>
        <row r="6323">
          <cell r="A6323" t="str">
            <v>28500050</v>
          </cell>
          <cell r="B6323" t="str">
            <v>Open</v>
          </cell>
          <cell r="C6323" t="str">
            <v>DEF GAIN SALE LSBK-BB-TRIN-BETH</v>
          </cell>
        </row>
        <row r="6324">
          <cell r="A6324" t="str">
            <v>28510010</v>
          </cell>
          <cell r="B6324" t="str">
            <v>Open</v>
          </cell>
          <cell r="C6324" t="str">
            <v>DEF GAIN SALE LSBK-ADD-FTC</v>
          </cell>
        </row>
        <row r="6325">
          <cell r="A6325" t="str">
            <v>28510015</v>
          </cell>
          <cell r="B6325" t="str">
            <v>Open</v>
          </cell>
          <cell r="C6325" t="str">
            <v>DEF GAIN SALE LSBK-ADD-LAND SALE</v>
          </cell>
        </row>
        <row r="6326">
          <cell r="A6326" t="str">
            <v>28510020</v>
          </cell>
          <cell r="B6326" t="str">
            <v>Closed</v>
          </cell>
          <cell r="C6326" t="str">
            <v>DEF GAIN SALE LSBK-ADD-LOCO</v>
          </cell>
        </row>
        <row r="6327">
          <cell r="A6327" t="str">
            <v>2851003X</v>
          </cell>
          <cell r="B6327" t="str">
            <v>Closed</v>
          </cell>
          <cell r="C6327" t="str">
            <v>DEF GAIN SALE LSBK-ADD-RSH BLDG-DO NOT USE</v>
          </cell>
        </row>
        <row r="6328">
          <cell r="A6328" t="str">
            <v>2851004X</v>
          </cell>
          <cell r="B6328" t="str">
            <v>Closed</v>
          </cell>
          <cell r="C6328" t="str">
            <v>DEF GAIN SALE LSBK-ADD-TOLEDO PIER-DO NOT USE</v>
          </cell>
        </row>
        <row r="6329">
          <cell r="A6329" t="str">
            <v>2851005X</v>
          </cell>
          <cell r="B6329" t="str">
            <v>Closed</v>
          </cell>
          <cell r="C6329" t="str">
            <v>DEF GAIN SALE LSBK-ADD-TRIN-BETH-DO NOT USE</v>
          </cell>
        </row>
        <row r="6330">
          <cell r="A6330" t="str">
            <v>28520010</v>
          </cell>
          <cell r="B6330" t="str">
            <v>Open</v>
          </cell>
          <cell r="C6330" t="str">
            <v>DEF GAIN SALE LSBK-AMORT-TRIN-BETH</v>
          </cell>
        </row>
        <row r="6331">
          <cell r="A6331" t="str">
            <v>28520020</v>
          </cell>
          <cell r="B6331" t="str">
            <v>Open</v>
          </cell>
          <cell r="C6331" t="str">
            <v>DEF GAIN SALE LSBK-AMORT-FTC</v>
          </cell>
        </row>
        <row r="6332">
          <cell r="A6332" t="str">
            <v>28520030</v>
          </cell>
          <cell r="B6332" t="str">
            <v>Open</v>
          </cell>
          <cell r="C6332" t="str">
            <v>DEF GAIN SALE LSBK-AMORT-LOCO</v>
          </cell>
        </row>
        <row r="6333">
          <cell r="A6333" t="str">
            <v>28520040</v>
          </cell>
          <cell r="B6333" t="str">
            <v>Closed</v>
          </cell>
          <cell r="C6333" t="str">
            <v>DEF GAIN SALE LSBK-AMORT-RSH BLDG</v>
          </cell>
        </row>
        <row r="6334">
          <cell r="A6334" t="str">
            <v>28520050</v>
          </cell>
          <cell r="B6334" t="str">
            <v>Open</v>
          </cell>
          <cell r="C6334" t="str">
            <v>DEF GAIN SALE LSBK-AMORT-TOLEDO PIER</v>
          </cell>
        </row>
        <row r="6335">
          <cell r="A6335" t="str">
            <v>28540010</v>
          </cell>
          <cell r="B6335" t="str">
            <v>Closed</v>
          </cell>
          <cell r="C6335" t="str">
            <v>DEF CR-ACT SALVAGE FRT CAR</v>
          </cell>
        </row>
        <row r="6336">
          <cell r="A6336" t="str">
            <v>28540015</v>
          </cell>
          <cell r="B6336" t="str">
            <v>Closed</v>
          </cell>
          <cell r="C6336" t="str">
            <v>DEF CR-SAVAGE IND-BIDS</v>
          </cell>
        </row>
        <row r="6337">
          <cell r="A6337" t="str">
            <v>2854001X</v>
          </cell>
          <cell r="B6337" t="str">
            <v>Closed</v>
          </cell>
          <cell r="C6337" t="str">
            <v>DEFERRED CREDIT - NOTE DISC</v>
          </cell>
        </row>
        <row r="6338">
          <cell r="A6338" t="str">
            <v>28540020</v>
          </cell>
          <cell r="B6338" t="str">
            <v>Closed</v>
          </cell>
          <cell r="C6338" t="str">
            <v>DEF CR-ACT SALVAGE FRT CAR PY</v>
          </cell>
        </row>
        <row r="6339">
          <cell r="A6339" t="str">
            <v>2854002X</v>
          </cell>
          <cell r="B6339" t="str">
            <v>Closed</v>
          </cell>
          <cell r="C6339" t="str">
            <v>REPLACEMENT COST VEPCO FOR C</v>
          </cell>
        </row>
        <row r="6340">
          <cell r="A6340" t="str">
            <v>28540030</v>
          </cell>
          <cell r="B6340" t="str">
            <v>Closed</v>
          </cell>
          <cell r="C6340" t="str">
            <v>DEF CR-ACT SALVAGE LOCO&amp;MISC</v>
          </cell>
        </row>
        <row r="6341">
          <cell r="A6341" t="str">
            <v>28540035</v>
          </cell>
          <cell r="B6341" t="str">
            <v>Open</v>
          </cell>
          <cell r="C6341" t="str">
            <v>DEF CR-AFE OVERRUNS</v>
          </cell>
        </row>
        <row r="6342">
          <cell r="A6342" t="str">
            <v>2854003X</v>
          </cell>
          <cell r="B6342" t="str">
            <v>Closed</v>
          </cell>
          <cell r="C6342" t="str">
            <v>DEFERRED GAIN-MICROWAVE SITE</v>
          </cell>
        </row>
        <row r="6343">
          <cell r="A6343" t="str">
            <v>28540040</v>
          </cell>
          <cell r="B6343" t="str">
            <v>Open</v>
          </cell>
          <cell r="C6343" t="str">
            <v>DEF CR-CASH SALES SUSPENSE</v>
          </cell>
        </row>
        <row r="6344">
          <cell r="A6344" t="str">
            <v>2854004X</v>
          </cell>
          <cell r="B6344" t="str">
            <v>Closed</v>
          </cell>
          <cell r="C6344" t="str">
            <v>DEF CREDIT-POTOMAC YD-JT FAC</v>
          </cell>
        </row>
        <row r="6345">
          <cell r="A6345" t="str">
            <v>28540050</v>
          </cell>
          <cell r="B6345" t="str">
            <v>Open</v>
          </cell>
          <cell r="C6345" t="str">
            <v>DEF CR-DOUBLE STACK LEASE-CSXI</v>
          </cell>
        </row>
        <row r="6346">
          <cell r="A6346" t="str">
            <v>2854005X</v>
          </cell>
          <cell r="B6346" t="str">
            <v>Closed</v>
          </cell>
          <cell r="C6346" t="str">
            <v>COLUMBIA LNG CORP.</v>
          </cell>
        </row>
        <row r="6347">
          <cell r="A6347" t="str">
            <v>28540060</v>
          </cell>
          <cell r="B6347" t="str">
            <v>Open</v>
          </cell>
          <cell r="C6347" t="str">
            <v>DEF CR-GAIN ON PROPERTY</v>
          </cell>
        </row>
        <row r="6348">
          <cell r="A6348" t="str">
            <v>28540065</v>
          </cell>
          <cell r="B6348" t="str">
            <v>Closed</v>
          </cell>
          <cell r="C6348" t="str">
            <v>DEF CR-JOINT FACILITY</v>
          </cell>
        </row>
        <row r="6349">
          <cell r="A6349" t="str">
            <v>2854006X</v>
          </cell>
          <cell r="B6349" t="str">
            <v>Closed</v>
          </cell>
          <cell r="C6349" t="str">
            <v>PROPERTY-LEDGER SUSPENSE</v>
          </cell>
        </row>
        <row r="6350">
          <cell r="A6350" t="str">
            <v>28540070</v>
          </cell>
          <cell r="B6350" t="str">
            <v>Open</v>
          </cell>
          <cell r="C6350" t="str">
            <v>DEF CR-JT FAC MATERIAL CREDIT</v>
          </cell>
        </row>
        <row r="6351">
          <cell r="A6351" t="str">
            <v>28540075</v>
          </cell>
          <cell r="B6351" t="str">
            <v>Closed</v>
          </cell>
          <cell r="C6351" t="str">
            <v>DEF CR-LMS MAINTENANCE FUND</v>
          </cell>
        </row>
        <row r="6352">
          <cell r="A6352" t="str">
            <v>2854007X</v>
          </cell>
          <cell r="B6352" t="str">
            <v>Closed</v>
          </cell>
          <cell r="C6352" t="str">
            <v>DEFERRED JT FAC BILLING CRED</v>
          </cell>
        </row>
        <row r="6353">
          <cell r="A6353" t="str">
            <v>28540080</v>
          </cell>
          <cell r="B6353" t="str">
            <v>Open</v>
          </cell>
          <cell r="C6353" t="str">
            <v>DEF CR-MISC</v>
          </cell>
        </row>
        <row r="6354">
          <cell r="A6354" t="str">
            <v>2854008X</v>
          </cell>
          <cell r="B6354" t="str">
            <v>Closed</v>
          </cell>
          <cell r="C6354" t="str">
            <v>CASH SALES-SUSPENSE (USE 28540040)</v>
          </cell>
        </row>
        <row r="6355">
          <cell r="A6355" t="str">
            <v>28540090</v>
          </cell>
          <cell r="B6355" t="str">
            <v>Closed</v>
          </cell>
          <cell r="C6355" t="str">
            <v>DEF CR-MISC INCOME IMBALANCE</v>
          </cell>
        </row>
        <row r="6356">
          <cell r="A6356" t="str">
            <v>2854009X</v>
          </cell>
          <cell r="B6356" t="str">
            <v>Closed</v>
          </cell>
          <cell r="C6356" t="str">
            <v>CASH SALES-SUSPENSE (USE 28540150)</v>
          </cell>
        </row>
        <row r="6357">
          <cell r="A6357" t="str">
            <v>28540100</v>
          </cell>
          <cell r="B6357" t="str">
            <v>Open</v>
          </cell>
          <cell r="C6357" t="str">
            <v>DEF CR-NRV RESERVE</v>
          </cell>
        </row>
        <row r="6358">
          <cell r="A6358" t="str">
            <v>28540110</v>
          </cell>
          <cell r="B6358" t="str">
            <v>Closed</v>
          </cell>
          <cell r="C6358" t="str">
            <v>DEF CR-OPTION PROPERTIES</v>
          </cell>
        </row>
        <row r="6359">
          <cell r="A6359" t="str">
            <v>28540115</v>
          </cell>
          <cell r="B6359" t="str">
            <v>Closed</v>
          </cell>
          <cell r="C6359" t="str">
            <v>DEF CR-PATHNET</v>
          </cell>
        </row>
        <row r="6360">
          <cell r="A6360" t="str">
            <v>28540116</v>
          </cell>
          <cell r="B6360" t="str">
            <v>Open</v>
          </cell>
          <cell r="C6360" t="str">
            <v>DEF CR-PROP SVCS-RENT INC-BEGIN</v>
          </cell>
        </row>
        <row r="6361">
          <cell r="A6361" t="str">
            <v>28540117</v>
          </cell>
          <cell r="B6361" t="str">
            <v>Closed</v>
          </cell>
          <cell r="C6361" t="str">
            <v>DEF CR-PROP SVCS-RENT INC-CYR-ADDS</v>
          </cell>
        </row>
        <row r="6362">
          <cell r="A6362" t="str">
            <v>28540118</v>
          </cell>
          <cell r="B6362" t="str">
            <v>Open</v>
          </cell>
          <cell r="C6362" t="str">
            <v>DEF CR-PROP SVCS-RENT INC-CYR-INCOME</v>
          </cell>
        </row>
        <row r="6363">
          <cell r="A6363" t="str">
            <v>28540119</v>
          </cell>
          <cell r="B6363" t="str">
            <v>Open</v>
          </cell>
          <cell r="C6363" t="str">
            <v>CASH SALES-SUSPENSE</v>
          </cell>
        </row>
        <row r="6364">
          <cell r="A6364" t="str">
            <v>2854011X</v>
          </cell>
          <cell r="B6364" t="str">
            <v>Closed</v>
          </cell>
          <cell r="C6364" t="str">
            <v>CASH SALES-SUSPENSE (USE 28540040)</v>
          </cell>
        </row>
        <row r="6365">
          <cell r="A6365" t="str">
            <v>28540120</v>
          </cell>
          <cell r="B6365" t="str">
            <v>Open</v>
          </cell>
          <cell r="C6365" t="str">
            <v>DEF CR-REHAB GRANT</v>
          </cell>
        </row>
        <row r="6366">
          <cell r="A6366" t="str">
            <v>28540122</v>
          </cell>
          <cell r="B6366" t="str">
            <v>Closed</v>
          </cell>
          <cell r="C6366" t="str">
            <v>DEF CR-REAL PROP-RENT INC-BEGIN</v>
          </cell>
        </row>
        <row r="6367">
          <cell r="A6367" t="str">
            <v>28540124</v>
          </cell>
          <cell r="B6367" t="str">
            <v>Closed</v>
          </cell>
          <cell r="C6367" t="str">
            <v>DEF CR-REAL PROP-RENT INC-CYR-ADDS</v>
          </cell>
        </row>
        <row r="6368">
          <cell r="A6368" t="str">
            <v>28540125</v>
          </cell>
          <cell r="B6368" t="str">
            <v>Closed</v>
          </cell>
          <cell r="C6368" t="str">
            <v>DEF CR-REAL PROP-RENT INC-CYR-INCOME</v>
          </cell>
        </row>
        <row r="6369">
          <cell r="A6369" t="str">
            <v>28540130</v>
          </cell>
          <cell r="B6369" t="str">
            <v>Closed</v>
          </cell>
          <cell r="C6369" t="str">
            <v>DEF CR-REVENUE</v>
          </cell>
        </row>
        <row r="6370">
          <cell r="A6370" t="str">
            <v>28540135</v>
          </cell>
          <cell r="B6370" t="str">
            <v>Closed</v>
          </cell>
          <cell r="C6370" t="str">
            <v>DEF CR-SAVANNAH HARBOR</v>
          </cell>
        </row>
        <row r="6371">
          <cell r="A6371" t="str">
            <v>28540140</v>
          </cell>
          <cell r="B6371" t="str">
            <v>Closed</v>
          </cell>
          <cell r="C6371" t="str">
            <v>DEF CR-SECURED NOTE</v>
          </cell>
        </row>
        <row r="6372">
          <cell r="A6372" t="str">
            <v>28540150</v>
          </cell>
          <cell r="B6372" t="str">
            <v>Closed</v>
          </cell>
          <cell r="C6372" t="str">
            <v>DEF CR-SHORT LINE CASH SALES SUSP</v>
          </cell>
        </row>
        <row r="6373">
          <cell r="A6373" t="str">
            <v>28540160</v>
          </cell>
          <cell r="B6373" t="str">
            <v>Closed</v>
          </cell>
          <cell r="C6373" t="str">
            <v>DEF CR-SHORT LINE SALES</v>
          </cell>
        </row>
        <row r="6374">
          <cell r="A6374" t="str">
            <v>28540170</v>
          </cell>
          <cell r="B6374" t="str">
            <v>Open</v>
          </cell>
          <cell r="C6374" t="str">
            <v>DEF CR-SUSPENSE</v>
          </cell>
        </row>
        <row r="6375">
          <cell r="A6375" t="str">
            <v>28540175</v>
          </cell>
          <cell r="B6375" t="str">
            <v>Open</v>
          </cell>
          <cell r="C6375" t="str">
            <v>DEF CR-UNEARNED REV-LICENSES</v>
          </cell>
        </row>
        <row r="6376">
          <cell r="A6376" t="str">
            <v>28540180</v>
          </cell>
          <cell r="B6376" t="str">
            <v>Open</v>
          </cell>
          <cell r="C6376" t="str">
            <v>DEF CR-DEFERRED REVENUE</v>
          </cell>
        </row>
        <row r="6377">
          <cell r="A6377" t="str">
            <v>28540185</v>
          </cell>
          <cell r="B6377" t="str">
            <v>Open</v>
          </cell>
          <cell r="C6377" t="str">
            <v>DEF CR-DEFERRED REVENUE-BB</v>
          </cell>
        </row>
        <row r="6378">
          <cell r="A6378" t="str">
            <v>28540190</v>
          </cell>
          <cell r="B6378" t="str">
            <v>Open</v>
          </cell>
          <cell r="C6378" t="str">
            <v>DEF CR-DEFERRED REVENUE-ADD</v>
          </cell>
        </row>
        <row r="6379">
          <cell r="A6379" t="str">
            <v>28540195</v>
          </cell>
          <cell r="B6379" t="str">
            <v>Open</v>
          </cell>
          <cell r="C6379" t="str">
            <v>DEF CR-DEFERRED REVENUE-RED</v>
          </cell>
        </row>
        <row r="6380">
          <cell r="A6380" t="str">
            <v>28610010</v>
          </cell>
          <cell r="B6380" t="str">
            <v>Open</v>
          </cell>
          <cell r="C6380" t="str">
            <v>PENSION-CONST SVC</v>
          </cell>
        </row>
        <row r="6381">
          <cell r="A6381" t="str">
            <v>2861001X</v>
          </cell>
          <cell r="B6381" t="str">
            <v>Closed</v>
          </cell>
          <cell r="C6381" t="str">
            <v>UNFUND PENSION-SPEC BUYOUT-1</v>
          </cell>
        </row>
        <row r="6382">
          <cell r="A6382" t="str">
            <v>28610020</v>
          </cell>
          <cell r="B6382" t="str">
            <v>Open</v>
          </cell>
          <cell r="C6382" t="str">
            <v>PENSION-CONST SVC-1992</v>
          </cell>
        </row>
        <row r="6383">
          <cell r="A6383" t="str">
            <v>2861002X</v>
          </cell>
          <cell r="B6383" t="str">
            <v>Closed</v>
          </cell>
          <cell r="C6383" t="str">
            <v>UNFUND PENS-SPEC BUYOUT-1985</v>
          </cell>
        </row>
        <row r="6384">
          <cell r="A6384" t="str">
            <v>28610030</v>
          </cell>
          <cell r="B6384" t="str">
            <v>Closed</v>
          </cell>
          <cell r="C6384" t="str">
            <v>PENSION-CONST SVC-PYMT</v>
          </cell>
        </row>
        <row r="6385">
          <cell r="A6385" t="str">
            <v>2861003X</v>
          </cell>
          <cell r="B6385" t="str">
            <v>Closed</v>
          </cell>
          <cell r="C6385" t="str">
            <v>UNFUND PENS-SPEC BUYOUT-1985</v>
          </cell>
        </row>
        <row r="6386">
          <cell r="A6386" t="str">
            <v>28610040</v>
          </cell>
          <cell r="B6386" t="str">
            <v>Closed</v>
          </cell>
          <cell r="C6386" t="str">
            <v>PENSION-CONST SVC 415C EXCESS PYMT</v>
          </cell>
        </row>
        <row r="6387">
          <cell r="A6387" t="str">
            <v>2861004X</v>
          </cell>
          <cell r="B6387" t="str">
            <v>Closed</v>
          </cell>
          <cell r="C6387" t="str">
            <v>UNFUND PENS-SPEC BUYOUT 1985</v>
          </cell>
        </row>
        <row r="6388">
          <cell r="A6388" t="str">
            <v>28610050</v>
          </cell>
          <cell r="B6388" t="str">
            <v>Open</v>
          </cell>
          <cell r="C6388" t="str">
            <v>PENSION-FLORIDA PUBLISHING</v>
          </cell>
        </row>
        <row r="6389">
          <cell r="A6389" t="str">
            <v>2861005X</v>
          </cell>
          <cell r="B6389" t="str">
            <v>Closed</v>
          </cell>
          <cell r="C6389" t="str">
            <v>UNFUNDED PENSION-CONSTR SERV</v>
          </cell>
        </row>
        <row r="6390">
          <cell r="A6390" t="str">
            <v>28610060</v>
          </cell>
          <cell r="B6390" t="str">
            <v>Open</v>
          </cell>
          <cell r="C6390" t="str">
            <v>PENSION-MERGED</v>
          </cell>
        </row>
        <row r="6391">
          <cell r="A6391" t="str">
            <v>2861006X</v>
          </cell>
          <cell r="B6391" t="str">
            <v>Closed</v>
          </cell>
          <cell r="C6391" t="str">
            <v>UNFUNDED PENSION-CONSTR SERV</v>
          </cell>
        </row>
        <row r="6392">
          <cell r="A6392" t="str">
            <v>28610070</v>
          </cell>
          <cell r="B6392" t="str">
            <v>Open</v>
          </cell>
          <cell r="C6392" t="str">
            <v>PENSION-MIN LIAB-MERGED</v>
          </cell>
        </row>
        <row r="6393">
          <cell r="A6393" t="str">
            <v>2861007X</v>
          </cell>
          <cell r="B6393" t="str">
            <v>Closed</v>
          </cell>
          <cell r="C6393" t="str">
            <v>UNFUNDED PENSION-CONSTR SERV</v>
          </cell>
        </row>
        <row r="6394">
          <cell r="A6394" t="str">
            <v>28610080</v>
          </cell>
          <cell r="B6394" t="str">
            <v>Open</v>
          </cell>
          <cell r="C6394" t="str">
            <v>PENSION-MIN LIAB-SPECIAL</v>
          </cell>
        </row>
        <row r="6395">
          <cell r="A6395" t="str">
            <v>2861008X</v>
          </cell>
          <cell r="B6395" t="str">
            <v>Closed</v>
          </cell>
          <cell r="C6395" t="str">
            <v>UNFUNDED PENSION-CONSTR SERV</v>
          </cell>
        </row>
        <row r="6396">
          <cell r="A6396" t="str">
            <v>28610090</v>
          </cell>
          <cell r="B6396" t="str">
            <v>Open</v>
          </cell>
          <cell r="C6396" t="str">
            <v>PENSION-MIN LIAB-SUPP</v>
          </cell>
        </row>
        <row r="6397">
          <cell r="A6397" t="str">
            <v>2861009X</v>
          </cell>
          <cell r="B6397" t="str">
            <v>Closed</v>
          </cell>
          <cell r="C6397" t="str">
            <v>UNFUNDED PENSION-CONSTR. SER</v>
          </cell>
        </row>
        <row r="6398">
          <cell r="A6398" t="str">
            <v>28610100</v>
          </cell>
          <cell r="B6398" t="str">
            <v>Closed</v>
          </cell>
          <cell r="C6398" t="str">
            <v>PENSION-MINIMUM LIABILITY</v>
          </cell>
        </row>
        <row r="6399">
          <cell r="A6399" t="str">
            <v>2861010X</v>
          </cell>
          <cell r="B6399" t="str">
            <v>Closed</v>
          </cell>
          <cell r="C6399" t="str">
            <v>UNFUND PENSION-SPEC BUYOUT-1</v>
          </cell>
        </row>
        <row r="6400">
          <cell r="A6400" t="str">
            <v>28610110</v>
          </cell>
          <cell r="B6400" t="str">
            <v>Open</v>
          </cell>
          <cell r="C6400" t="str">
            <v>PENSION PLAN-LIABILITY</v>
          </cell>
        </row>
        <row r="6401">
          <cell r="A6401" t="str">
            <v>2861011X</v>
          </cell>
          <cell r="B6401" t="str">
            <v>Closed</v>
          </cell>
          <cell r="C6401" t="str">
            <v>ACCRUED PENSIONS (USE 28610110)</v>
          </cell>
        </row>
        <row r="6402">
          <cell r="A6402" t="str">
            <v>28610120</v>
          </cell>
          <cell r="B6402" t="str">
            <v>Open</v>
          </cell>
          <cell r="C6402" t="str">
            <v>PENSION-RETIRED DIRECTORS</v>
          </cell>
        </row>
        <row r="6403">
          <cell r="A6403" t="str">
            <v>28610130</v>
          </cell>
          <cell r="B6403" t="str">
            <v>Open</v>
          </cell>
          <cell r="C6403" t="str">
            <v>PENSION-SPECIAL</v>
          </cell>
        </row>
        <row r="6404">
          <cell r="A6404" t="str">
            <v>28610140</v>
          </cell>
          <cell r="B6404" t="str">
            <v>Open</v>
          </cell>
          <cell r="C6404" t="str">
            <v>PENSION-SUPPLEMENTAL</v>
          </cell>
        </row>
        <row r="6405">
          <cell r="A6405" t="str">
            <v>28610150</v>
          </cell>
          <cell r="B6405" t="str">
            <v>Open</v>
          </cell>
          <cell r="C6405" t="str">
            <v>PENSION-UTU ERISA PLAN</v>
          </cell>
        </row>
        <row r="6406">
          <cell r="A6406" t="str">
            <v>28610155</v>
          </cell>
          <cell r="B6406" t="str">
            <v>Open</v>
          </cell>
          <cell r="C6406" t="str">
            <v>PENSION-CANADIAN UTU PLAN</v>
          </cell>
        </row>
        <row r="6407">
          <cell r="A6407" t="str">
            <v>28611010</v>
          </cell>
          <cell r="B6407" t="str">
            <v>Open</v>
          </cell>
          <cell r="C6407" t="str">
            <v>ACC POSTRET BENE-ACCRUAL</v>
          </cell>
        </row>
        <row r="6408">
          <cell r="A6408" t="str">
            <v>28611020</v>
          </cell>
          <cell r="B6408" t="str">
            <v>Open</v>
          </cell>
          <cell r="C6408" t="str">
            <v>ACC POSTRET BENE-ADJUSTMENTS</v>
          </cell>
        </row>
        <row r="6409">
          <cell r="A6409" t="str">
            <v>28611030</v>
          </cell>
          <cell r="B6409" t="str">
            <v>Open</v>
          </cell>
          <cell r="C6409" t="str">
            <v>ACC POSTRET BENE-BB</v>
          </cell>
        </row>
        <row r="6410">
          <cell r="A6410" t="str">
            <v>28611040</v>
          </cell>
          <cell r="B6410" t="str">
            <v>Open</v>
          </cell>
          <cell r="C6410" t="str">
            <v>ACC POSTRET BENE-PYMTS</v>
          </cell>
        </row>
        <row r="6411">
          <cell r="A6411" t="str">
            <v>28612010</v>
          </cell>
          <cell r="B6411" t="str">
            <v>Open</v>
          </cell>
          <cell r="C6411" t="str">
            <v>SIDETRACK DEPOSIT SUB TO REFUND</v>
          </cell>
        </row>
        <row r="6412">
          <cell r="A6412" t="str">
            <v>28613010</v>
          </cell>
          <cell r="B6412" t="str">
            <v>Open</v>
          </cell>
          <cell r="C6412" t="str">
            <v>ACCD CREDIT LEASE DEF PYMTS</v>
          </cell>
        </row>
        <row r="6413">
          <cell r="A6413" t="str">
            <v>28614010</v>
          </cell>
          <cell r="B6413" t="str">
            <v>Open</v>
          </cell>
          <cell r="C6413" t="str">
            <v>ACCRUED SICK LEAVE-LT</v>
          </cell>
        </row>
        <row r="6414">
          <cell r="A6414" t="str">
            <v>28615010</v>
          </cell>
          <cell r="B6414" t="str">
            <v>Open</v>
          </cell>
          <cell r="C6414" t="str">
            <v>DEF COMP-BB</v>
          </cell>
        </row>
        <row r="6415">
          <cell r="A6415" t="str">
            <v>28615020</v>
          </cell>
          <cell r="B6415" t="str">
            <v>Open</v>
          </cell>
          <cell r="C6415" t="str">
            <v>DEF COMP-EARNINGS</v>
          </cell>
        </row>
        <row r="6416">
          <cell r="A6416" t="str">
            <v>28615030</v>
          </cell>
          <cell r="B6416" t="str">
            <v>Open</v>
          </cell>
          <cell r="C6416" t="str">
            <v>DEF COMP-DIR FEE-BB</v>
          </cell>
        </row>
        <row r="6417">
          <cell r="A6417" t="str">
            <v>28615040</v>
          </cell>
          <cell r="B6417" t="str">
            <v>Open</v>
          </cell>
          <cell r="C6417" t="str">
            <v>DEF COMP-DIR FEE-DEFERRALS</v>
          </cell>
        </row>
        <row r="6418">
          <cell r="A6418" t="str">
            <v>28615050</v>
          </cell>
          <cell r="B6418" t="str">
            <v>Open</v>
          </cell>
          <cell r="C6418" t="str">
            <v>DEF COMP-DIR FEE-PYMTS</v>
          </cell>
        </row>
        <row r="6419">
          <cell r="A6419" t="str">
            <v>28615060</v>
          </cell>
          <cell r="B6419" t="str">
            <v>Open</v>
          </cell>
          <cell r="C6419" t="str">
            <v>DEF COMP-PAYMENTS</v>
          </cell>
        </row>
        <row r="6420">
          <cell r="A6420" t="str">
            <v>28615065</v>
          </cell>
          <cell r="B6420" t="str">
            <v>Open</v>
          </cell>
          <cell r="C6420" t="str">
            <v>DEF COMP-INCENT COMP PLAN</v>
          </cell>
        </row>
        <row r="6421">
          <cell r="A6421" t="str">
            <v>28615070</v>
          </cell>
          <cell r="B6421" t="str">
            <v>Open</v>
          </cell>
          <cell r="C6421" t="str">
            <v>DEF COMP-SUPP SAV-BB</v>
          </cell>
        </row>
        <row r="6422">
          <cell r="A6422" t="str">
            <v>28615080</v>
          </cell>
          <cell r="B6422" t="str">
            <v>Open</v>
          </cell>
          <cell r="C6422" t="str">
            <v>DEF COMP-SUPP SAV-DEFERRALS</v>
          </cell>
        </row>
        <row r="6423">
          <cell r="A6423" t="str">
            <v>28615090</v>
          </cell>
          <cell r="B6423" t="str">
            <v>Open</v>
          </cell>
          <cell r="C6423" t="str">
            <v>DEF COMP-SUPP SAV-PYMTS</v>
          </cell>
        </row>
        <row r="6424">
          <cell r="A6424" t="str">
            <v>28615095</v>
          </cell>
          <cell r="B6424" t="str">
            <v>Closed</v>
          </cell>
          <cell r="C6424" t="str">
            <v>DEF COMP-BB-STOCK AWARD AG</v>
          </cell>
        </row>
        <row r="6425">
          <cell r="A6425" t="str">
            <v>28615096</v>
          </cell>
          <cell r="B6425" t="str">
            <v>Closed</v>
          </cell>
          <cell r="C6425" t="str">
            <v>DEF COMP-ADD-STOCK AWARD AG</v>
          </cell>
        </row>
        <row r="6426">
          <cell r="A6426" t="str">
            <v>28615097</v>
          </cell>
          <cell r="B6426" t="str">
            <v>Closed</v>
          </cell>
          <cell r="C6426" t="str">
            <v>DEF COMP-RED-STOCK AWARD AG</v>
          </cell>
        </row>
        <row r="6427">
          <cell r="A6427" t="str">
            <v>28616010</v>
          </cell>
          <cell r="B6427" t="str">
            <v>Closed</v>
          </cell>
          <cell r="C6427" t="str">
            <v>CSX SAR PAYABLE-BB</v>
          </cell>
        </row>
        <row r="6428">
          <cell r="A6428" t="str">
            <v>28616020</v>
          </cell>
          <cell r="B6428" t="str">
            <v>Closed</v>
          </cell>
          <cell r="C6428" t="str">
            <v>CSX SAR PAYABLE-ADD</v>
          </cell>
        </row>
        <row r="6429">
          <cell r="A6429" t="str">
            <v>28616030</v>
          </cell>
          <cell r="B6429" t="str">
            <v>Closed</v>
          </cell>
          <cell r="C6429" t="str">
            <v>CSX SAR PAYABLE-RED</v>
          </cell>
        </row>
        <row r="6430">
          <cell r="A6430" t="str">
            <v>28617010</v>
          </cell>
          <cell r="B6430" t="str">
            <v>Closed</v>
          </cell>
          <cell r="C6430" t="str">
            <v>PERFORMANCE SHARE ACCRUAL</v>
          </cell>
        </row>
        <row r="6431">
          <cell r="A6431" t="str">
            <v>2861702X</v>
          </cell>
          <cell r="B6431" t="str">
            <v>Closed</v>
          </cell>
          <cell r="C6431" t="str">
            <v>PERFORMANCE SHARE-ADD (USE 28617010)</v>
          </cell>
        </row>
        <row r="6432">
          <cell r="A6432" t="str">
            <v>2861703X</v>
          </cell>
          <cell r="B6432" t="str">
            <v>Closed</v>
          </cell>
          <cell r="C6432" t="str">
            <v>PERFORMANCE SHARE-RED (USE 28617010)</v>
          </cell>
        </row>
        <row r="6433">
          <cell r="A6433" t="str">
            <v>28618010</v>
          </cell>
          <cell r="B6433" t="str">
            <v>Closed</v>
          </cell>
          <cell r="C6433" t="str">
            <v>SP&amp;LP ADJUSTMENT (CCO ONLY)</v>
          </cell>
        </row>
        <row r="6434">
          <cell r="A6434" t="str">
            <v>2861801X</v>
          </cell>
          <cell r="B6434" t="str">
            <v>Closed</v>
          </cell>
          <cell r="C6434" t="str">
            <v>STOCK PURCHASE AND LOAN</v>
          </cell>
        </row>
        <row r="6435">
          <cell r="A6435" t="str">
            <v>28618020</v>
          </cell>
          <cell r="B6435" t="str">
            <v>Closed</v>
          </cell>
          <cell r="C6435" t="str">
            <v>SP&amp;LP COMPENSATION LIABILITYF</v>
          </cell>
        </row>
        <row r="6436">
          <cell r="A6436" t="str">
            <v>2861802X</v>
          </cell>
          <cell r="B6436" t="str">
            <v>Closed</v>
          </cell>
          <cell r="C6436" t="str">
            <v>CSX ST PURCH &amp; LOAN PLAN (USE 28618020)</v>
          </cell>
        </row>
        <row r="6437">
          <cell r="A6437" t="str">
            <v>28618030</v>
          </cell>
          <cell r="B6437" t="str">
            <v>Closed</v>
          </cell>
          <cell r="C6437" t="str">
            <v>SP&amp;LP NOTE FORGIVENESS</v>
          </cell>
        </row>
        <row r="6438">
          <cell r="A6438" t="str">
            <v>2861803X</v>
          </cell>
          <cell r="B6438" t="str">
            <v>Closed</v>
          </cell>
          <cell r="C6438" t="str">
            <v>CSX ST PURCH &amp; LOAN PLAN (USE 28618020)</v>
          </cell>
        </row>
        <row r="6439">
          <cell r="A6439" t="str">
            <v>2861804X</v>
          </cell>
          <cell r="B6439" t="str">
            <v>Closed</v>
          </cell>
          <cell r="C6439" t="str">
            <v>95% ST PURCHASE &amp; LOAN-A (USE 28618030)</v>
          </cell>
        </row>
        <row r="6440">
          <cell r="A6440" t="str">
            <v>2861805X</v>
          </cell>
          <cell r="B6440" t="str">
            <v>Closed</v>
          </cell>
          <cell r="C6440" t="str">
            <v>95% ST PURCHASE &amp; LOAN-R (USE 28618030)</v>
          </cell>
        </row>
        <row r="6441">
          <cell r="A6441" t="str">
            <v>28618500</v>
          </cell>
          <cell r="B6441" t="str">
            <v>Closed</v>
          </cell>
          <cell r="C6441" t="str">
            <v>NONCUR CSX MKT VALUE CASH PLAN LIABILITY</v>
          </cell>
        </row>
        <row r="6442">
          <cell r="A6442" t="str">
            <v>28621010</v>
          </cell>
          <cell r="B6442" t="str">
            <v>Open</v>
          </cell>
          <cell r="C6442" t="str">
            <v>OLTL-ACCD-EMP SEP-DEF ANNUITY</v>
          </cell>
        </row>
        <row r="6443">
          <cell r="A6443" t="str">
            <v>28621011</v>
          </cell>
          <cell r="B6443" t="str">
            <v>Closed</v>
          </cell>
          <cell r="C6443" t="str">
            <v>OLTL-IMPAIRMENT LOSS ACCRUAL</v>
          </cell>
        </row>
        <row r="6444">
          <cell r="A6444" t="str">
            <v>28621012</v>
          </cell>
          <cell r="B6444" t="str">
            <v>Open</v>
          </cell>
          <cell r="C6444" t="str">
            <v>OLTL-IMPAIRMENT CLEARING</v>
          </cell>
        </row>
        <row r="6445">
          <cell r="A6445" t="str">
            <v>28621013</v>
          </cell>
          <cell r="B6445" t="str">
            <v>Closed</v>
          </cell>
          <cell r="C6445" t="str">
            <v>OLTL-ACCUM SAN JUAN CRANE</v>
          </cell>
        </row>
        <row r="6446">
          <cell r="A6446" t="str">
            <v>28621014</v>
          </cell>
          <cell r="B6446" t="str">
            <v>Closed</v>
          </cell>
          <cell r="C6446" t="str">
            <v>OLTL-ACCR SAN JUAN CHGS</v>
          </cell>
        </row>
        <row r="6447">
          <cell r="A6447" t="str">
            <v>28621015</v>
          </cell>
          <cell r="B6447" t="str">
            <v>Closed</v>
          </cell>
          <cell r="C6447" t="str">
            <v>OLTL-ACCD-LABOR PROT PAY 1988 SP CH</v>
          </cell>
        </row>
        <row r="6448">
          <cell r="A6448" t="str">
            <v>28621016</v>
          </cell>
          <cell r="B6448" t="str">
            <v>Open</v>
          </cell>
          <cell r="C6448" t="str">
            <v>OLTL-8F FUND</v>
          </cell>
        </row>
        <row r="6449">
          <cell r="A6449" t="str">
            <v>28621017</v>
          </cell>
          <cell r="B6449" t="str">
            <v>Closed</v>
          </cell>
          <cell r="C6449" t="str">
            <v>OLTL-MARINER HULL</v>
          </cell>
        </row>
        <row r="6450">
          <cell r="A6450" t="str">
            <v>28621018</v>
          </cell>
          <cell r="B6450" t="str">
            <v>Closed</v>
          </cell>
          <cell r="C6450" t="str">
            <v>OLTL-FOREIGN CURRENCY TRANSLATION</v>
          </cell>
        </row>
        <row r="6451">
          <cell r="A6451" t="str">
            <v>2862101X</v>
          </cell>
          <cell r="B6451" t="str">
            <v>Closed</v>
          </cell>
          <cell r="C6451" t="str">
            <v>LABOR PROTECTION-PAYROLL TAX</v>
          </cell>
        </row>
        <row r="6452">
          <cell r="A6452" t="str">
            <v>28621020</v>
          </cell>
          <cell r="B6452" t="str">
            <v>Open</v>
          </cell>
          <cell r="C6452" t="str">
            <v>OLTL-ACCD-P/R TAX EMP SEP DEF ANNUITY</v>
          </cell>
        </row>
        <row r="6453">
          <cell r="A6453" t="str">
            <v>28621025</v>
          </cell>
          <cell r="B6453" t="str">
            <v>Open</v>
          </cell>
          <cell r="C6453" t="str">
            <v>OLTL-ACCD-PRESQUE ISLE</v>
          </cell>
        </row>
        <row r="6454">
          <cell r="A6454" t="str">
            <v>28621026</v>
          </cell>
          <cell r="B6454" t="str">
            <v>Open</v>
          </cell>
          <cell r="C6454" t="str">
            <v>OLTL-ACCD-PRESQUE ISLE SUPV</v>
          </cell>
        </row>
        <row r="6455">
          <cell r="A6455" t="str">
            <v>28621028</v>
          </cell>
          <cell r="B6455" t="str">
            <v>Closed</v>
          </cell>
          <cell r="C6455" t="str">
            <v>OLTL-ACCD-PRESQUE ISLE SUPV-RES</v>
          </cell>
        </row>
        <row r="6456">
          <cell r="A6456" t="str">
            <v>28621029</v>
          </cell>
          <cell r="B6456" t="str">
            <v>Open</v>
          </cell>
          <cell r="C6456" t="str">
            <v>MNTENNCE PROGRAM-PM &amp; HV-SPC</v>
          </cell>
        </row>
        <row r="6457">
          <cell r="A6457" t="str">
            <v>2862102X</v>
          </cell>
          <cell r="B6457" t="str">
            <v>Closed</v>
          </cell>
          <cell r="C6457" t="str">
            <v>MNTENNCE PROGRAM-PM &amp; HV-SPC</v>
          </cell>
        </row>
        <row r="6458">
          <cell r="A6458" t="str">
            <v>28621030</v>
          </cell>
          <cell r="B6458" t="str">
            <v>Open</v>
          </cell>
          <cell r="C6458" t="str">
            <v>OLTL-ACCD-SALES &amp; USE TAX</v>
          </cell>
        </row>
        <row r="6459">
          <cell r="A6459" t="str">
            <v>28621035</v>
          </cell>
          <cell r="B6459" t="str">
            <v>Open</v>
          </cell>
          <cell r="C6459" t="str">
            <v>OLTL-ACCD-SPEC AGMT-TLD</v>
          </cell>
        </row>
        <row r="6460">
          <cell r="A6460" t="str">
            <v>2862103X</v>
          </cell>
          <cell r="B6460" t="str">
            <v>Closed</v>
          </cell>
          <cell r="C6460" t="str">
            <v>H &amp; W SPECIAL CHARGE-TRAVELE</v>
          </cell>
        </row>
        <row r="6461">
          <cell r="A6461" t="str">
            <v>28621040</v>
          </cell>
          <cell r="B6461" t="str">
            <v>Open</v>
          </cell>
          <cell r="C6461" t="str">
            <v>OLTL-ACCD-TLD ELECTRICIAN RESERVE</v>
          </cell>
        </row>
        <row r="6462">
          <cell r="A6462" t="str">
            <v>28621045</v>
          </cell>
          <cell r="B6462" t="str">
            <v>Closed</v>
          </cell>
          <cell r="C6462" t="str">
            <v>OLTL-ACCD-TRACK INS ADV PMT</v>
          </cell>
        </row>
        <row r="6463">
          <cell r="A6463" t="str">
            <v>2862104X</v>
          </cell>
          <cell r="B6463" t="str">
            <v>Closed</v>
          </cell>
          <cell r="C6463" t="str">
            <v>PRIOR YRS INTEREST-BEGINNING</v>
          </cell>
        </row>
        <row r="6464">
          <cell r="A6464" t="str">
            <v>28621050</v>
          </cell>
          <cell r="B6464" t="str">
            <v>Closed</v>
          </cell>
          <cell r="C6464" t="str">
            <v>OLTL-ACCD-SPEC PURCH ACCT-BEG BAL</v>
          </cell>
        </row>
        <row r="6465">
          <cell r="A6465" t="str">
            <v>28621055</v>
          </cell>
          <cell r="B6465" t="str">
            <v>Closed</v>
          </cell>
          <cell r="C6465" t="str">
            <v>OLTL-ACCD-SPEC PURCH ACCT-TRANSFERS</v>
          </cell>
        </row>
        <row r="6466">
          <cell r="A6466" t="str">
            <v>2862105X</v>
          </cell>
          <cell r="B6466" t="str">
            <v>Closed</v>
          </cell>
          <cell r="C6466" t="str">
            <v>PRIOR YRS INTEREST-CHARGED T</v>
          </cell>
        </row>
        <row r="6467">
          <cell r="A6467" t="str">
            <v>2862106X</v>
          </cell>
          <cell r="B6467" t="str">
            <v>Closed</v>
          </cell>
          <cell r="C6467" t="str">
            <v>PRIOR YRS INTEREST-NOT EXPEN</v>
          </cell>
        </row>
        <row r="6468">
          <cell r="A6468" t="str">
            <v>2862107X</v>
          </cell>
          <cell r="B6468" t="str">
            <v>Closed</v>
          </cell>
          <cell r="C6468" t="str">
            <v>RFP-PROP. TAX-BEG. BAL.</v>
          </cell>
        </row>
        <row r="6469">
          <cell r="A6469" t="str">
            <v>2862108X</v>
          </cell>
          <cell r="B6469" t="str">
            <v>Closed</v>
          </cell>
          <cell r="C6469" t="str">
            <v>RFP-PROP. TAX-CHG. INC.</v>
          </cell>
        </row>
        <row r="6470">
          <cell r="A6470" t="str">
            <v>2862109X</v>
          </cell>
          <cell r="B6470" t="str">
            <v>Closed</v>
          </cell>
          <cell r="C6470" t="str">
            <v>RFP-PROP. TAX-PAYMENTS</v>
          </cell>
        </row>
        <row r="6471">
          <cell r="A6471" t="str">
            <v>2862110X</v>
          </cell>
          <cell r="B6471" t="str">
            <v>Closed</v>
          </cell>
          <cell r="C6471" t="str">
            <v>RFP POTOMAC YD-BEG. BAL.</v>
          </cell>
        </row>
        <row r="6472">
          <cell r="A6472" t="str">
            <v>2862111X</v>
          </cell>
          <cell r="B6472" t="str">
            <v>Closed</v>
          </cell>
          <cell r="C6472" t="str">
            <v>RFP-POTOMAC YD-CHG. INC.</v>
          </cell>
        </row>
        <row r="6473">
          <cell r="A6473" t="str">
            <v>2862112X</v>
          </cell>
          <cell r="B6473" t="str">
            <v>Closed</v>
          </cell>
          <cell r="C6473" t="str">
            <v>RFP-POTOMAC YD.-PAYMENTS</v>
          </cell>
        </row>
        <row r="6474">
          <cell r="A6474" t="str">
            <v>2862113X</v>
          </cell>
          <cell r="B6474" t="str">
            <v>Closed</v>
          </cell>
          <cell r="C6474" t="str">
            <v>RFP-OTHER-BEG. BAL.</v>
          </cell>
        </row>
        <row r="6475">
          <cell r="A6475" t="str">
            <v>2862114X</v>
          </cell>
          <cell r="B6475" t="str">
            <v>Closed</v>
          </cell>
          <cell r="C6475" t="str">
            <v>RFP-OTHER-CHG. INC</v>
          </cell>
        </row>
        <row r="6476">
          <cell r="A6476" t="str">
            <v>2862115X</v>
          </cell>
          <cell r="B6476" t="str">
            <v>Closed</v>
          </cell>
          <cell r="C6476" t="str">
            <v>RFP-OTHER-PAYMENTS</v>
          </cell>
        </row>
        <row r="6477">
          <cell r="A6477" t="str">
            <v>2862116X</v>
          </cell>
          <cell r="B6477" t="str">
            <v>Closed</v>
          </cell>
          <cell r="C6477" t="str">
            <v>1988 SPECIAL CHARGE CUSTOMER</v>
          </cell>
        </row>
        <row r="6478">
          <cell r="A6478" t="str">
            <v>2862117X</v>
          </cell>
          <cell r="B6478" t="str">
            <v>Closed</v>
          </cell>
          <cell r="C6478" t="str">
            <v>1988 SPECIAL CHARGE PRESQUE</v>
          </cell>
        </row>
        <row r="6479">
          <cell r="A6479" t="str">
            <v>2862118X</v>
          </cell>
          <cell r="B6479" t="str">
            <v>Closed</v>
          </cell>
          <cell r="C6479" t="str">
            <v>OTHER LIABILITIES-OTHER</v>
          </cell>
        </row>
        <row r="6480">
          <cell r="A6480" t="str">
            <v>2862119X</v>
          </cell>
          <cell r="B6480" t="str">
            <v>Closed</v>
          </cell>
          <cell r="C6480" t="str">
            <v>CAR RPRS DUE UNCOLL RES</v>
          </cell>
        </row>
        <row r="6481">
          <cell r="A6481" t="str">
            <v>2862120X</v>
          </cell>
          <cell r="B6481" t="str">
            <v>Closed</v>
          </cell>
          <cell r="C6481" t="str">
            <v>CAR RPRS DUE NON-AFFIL-DEFEC</v>
          </cell>
        </row>
        <row r="6482">
          <cell r="A6482" t="str">
            <v>2862121X</v>
          </cell>
          <cell r="B6482" t="str">
            <v>Closed</v>
          </cell>
          <cell r="C6482" t="str">
            <v>OTHER LIABILITIES - LLOYDS L</v>
          </cell>
        </row>
        <row r="6483">
          <cell r="A6483" t="str">
            <v>2862122X</v>
          </cell>
          <cell r="B6483" t="str">
            <v>Closed</v>
          </cell>
          <cell r="C6483" t="str">
            <v>DEFERRED GAIN ON SOU FLA SAL</v>
          </cell>
        </row>
        <row r="6484">
          <cell r="A6484" t="str">
            <v>2862123X</v>
          </cell>
          <cell r="B6484" t="str">
            <v>Closed</v>
          </cell>
          <cell r="C6484" t="str">
            <v>C&amp;O EQ TRUST (10 LOCOS)CSS&amp;S</v>
          </cell>
        </row>
        <row r="6485">
          <cell r="A6485" t="str">
            <v>2862124X</v>
          </cell>
          <cell r="B6485" t="str">
            <v>Closed</v>
          </cell>
          <cell r="C6485" t="str">
            <v>ADVANCES FROM SOU RWY</v>
          </cell>
        </row>
        <row r="6486">
          <cell r="A6486" t="str">
            <v>2862125X</v>
          </cell>
          <cell r="B6486" t="str">
            <v>Closed</v>
          </cell>
          <cell r="C6486" t="str">
            <v>DISABLED-NY GRADE CROSSING-PRINC (USE 28621510)</v>
          </cell>
        </row>
        <row r="6487">
          <cell r="A6487" t="str">
            <v>2862126X</v>
          </cell>
          <cell r="B6487" t="str">
            <v>Closed</v>
          </cell>
          <cell r="C6487" t="str">
            <v>DISABLED-NY GRADE CROSSING-PMT (USE 28621510)</v>
          </cell>
        </row>
        <row r="6488">
          <cell r="A6488" t="str">
            <v>2862127X</v>
          </cell>
          <cell r="B6488" t="str">
            <v>Closed</v>
          </cell>
          <cell r="C6488" t="str">
            <v>DISABLED-REDEMPTN OF ST-UNKNOW (USE 28621536)</v>
          </cell>
        </row>
        <row r="6489">
          <cell r="A6489" t="str">
            <v>2862128X</v>
          </cell>
          <cell r="B6489" t="str">
            <v>Closed</v>
          </cell>
          <cell r="C6489" t="str">
            <v>DISABLED-REDEMPTN OF ST-UNKNOW (USE 28621550)</v>
          </cell>
        </row>
        <row r="6490">
          <cell r="A6490" t="str">
            <v>28621501</v>
          </cell>
          <cell r="B6490" t="str">
            <v>Open</v>
          </cell>
          <cell r="C6490" t="str">
            <v>OLTL-ACCRD-LAW SUITS</v>
          </cell>
        </row>
        <row r="6491">
          <cell r="A6491" t="str">
            <v>28621502</v>
          </cell>
          <cell r="B6491" t="str">
            <v>Closed</v>
          </cell>
          <cell r="C6491" t="str">
            <v>OLTL-CITY OF BALTIMORE</v>
          </cell>
        </row>
        <row r="6492">
          <cell r="A6492" t="str">
            <v>28621503</v>
          </cell>
          <cell r="B6492" t="str">
            <v>Closed</v>
          </cell>
          <cell r="C6492" t="str">
            <v>OLTL-EXECUTIVE STOCK TRUST</v>
          </cell>
        </row>
        <row r="6493">
          <cell r="A6493" t="str">
            <v>28621504</v>
          </cell>
          <cell r="B6493" t="str">
            <v>Closed</v>
          </cell>
          <cell r="C6493" t="str">
            <v>OLTL-LCA PURCH ACCT LIAB</v>
          </cell>
        </row>
        <row r="6494">
          <cell r="A6494" t="str">
            <v>28621505</v>
          </cell>
          <cell r="B6494" t="str">
            <v>Open</v>
          </cell>
          <cell r="C6494" t="str">
            <v>OLTL-CONRAIL SPEC PUCH ACCT</v>
          </cell>
        </row>
        <row r="6495">
          <cell r="A6495" t="str">
            <v>28621506</v>
          </cell>
          <cell r="B6495" t="str">
            <v>Open</v>
          </cell>
          <cell r="C6495" t="str">
            <v>OLTL-LCA PURCHASE LIABILITY</v>
          </cell>
        </row>
        <row r="6496">
          <cell r="A6496" t="str">
            <v>28621507</v>
          </cell>
          <cell r="B6496" t="str">
            <v>Closed</v>
          </cell>
          <cell r="C6496" t="str">
            <v>OLTL-HARRIS BANK-MUC</v>
          </cell>
        </row>
        <row r="6497">
          <cell r="A6497" t="str">
            <v>28621508</v>
          </cell>
          <cell r="B6497" t="str">
            <v>Closed</v>
          </cell>
          <cell r="C6497" t="str">
            <v>OLTL-MICROWAVE TOWER COM</v>
          </cell>
        </row>
        <row r="6498">
          <cell r="A6498" t="str">
            <v>28621509</v>
          </cell>
          <cell r="B6498" t="str">
            <v>Closed</v>
          </cell>
          <cell r="C6498" t="str">
            <v>OLTL-NY GRADE CROSSING-PRINCIPLE</v>
          </cell>
        </row>
        <row r="6499">
          <cell r="A6499" t="str">
            <v>28621510</v>
          </cell>
          <cell r="B6499" t="str">
            <v>Closed</v>
          </cell>
          <cell r="C6499" t="str">
            <v>OLTL-NY GRADE CROSSING</v>
          </cell>
        </row>
        <row r="6500">
          <cell r="A6500" t="str">
            <v>28621511</v>
          </cell>
          <cell r="B6500" t="str">
            <v>Closed</v>
          </cell>
          <cell r="C6500" t="str">
            <v>OLTL-NY GRADE CROSSING-PAYMENT</v>
          </cell>
        </row>
        <row r="6501">
          <cell r="A6501" t="str">
            <v>28621512</v>
          </cell>
          <cell r="B6501" t="str">
            <v>Open</v>
          </cell>
          <cell r="C6501" t="str">
            <v>OLTL-OTHER</v>
          </cell>
        </row>
        <row r="6502">
          <cell r="A6502" t="str">
            <v>28621513</v>
          </cell>
          <cell r="B6502" t="str">
            <v>Open</v>
          </cell>
          <cell r="C6502" t="str">
            <v>OLTL-JOINT FACILITIES</v>
          </cell>
        </row>
        <row r="6503">
          <cell r="A6503" t="str">
            <v>28621514</v>
          </cell>
          <cell r="B6503" t="str">
            <v>Open</v>
          </cell>
          <cell r="C6503" t="str">
            <v>OLTL-RETAINED AMTS DUE CONTRACTORS</v>
          </cell>
        </row>
        <row r="6504">
          <cell r="A6504" t="str">
            <v>28621515</v>
          </cell>
          <cell r="B6504" t="str">
            <v>Closed</v>
          </cell>
          <cell r="C6504" t="str">
            <v>OLTL-EQUIP-OP-LEASE CONVERSION</v>
          </cell>
        </row>
        <row r="6505">
          <cell r="A6505" t="str">
            <v>28621516</v>
          </cell>
          <cell r="B6505" t="str">
            <v>Closed</v>
          </cell>
          <cell r="C6505" t="str">
            <v>OLTL-SEA-LAND SHARE PURCHASE</v>
          </cell>
        </row>
        <row r="6506">
          <cell r="A6506" t="str">
            <v>28621517</v>
          </cell>
          <cell r="B6506" t="str">
            <v>Open</v>
          </cell>
          <cell r="C6506" t="str">
            <v>OLTL-FUEL SWAP</v>
          </cell>
        </row>
        <row r="6507">
          <cell r="A6507" t="str">
            <v>28621518</v>
          </cell>
          <cell r="B6507" t="str">
            <v>Open</v>
          </cell>
          <cell r="C6507" t="str">
            <v>OLTL-SECURITY DEPOSITS</v>
          </cell>
        </row>
        <row r="6508">
          <cell r="A6508" t="str">
            <v>28621519</v>
          </cell>
          <cell r="B6508" t="str">
            <v>Open</v>
          </cell>
          <cell r="C6508" t="str">
            <v>OLTL-ACCD-LABOR RELATION CLAIMS</v>
          </cell>
        </row>
        <row r="6509">
          <cell r="A6509" t="str">
            <v>28621520</v>
          </cell>
          <cell r="B6509" t="str">
            <v>Open</v>
          </cell>
          <cell r="C6509" t="str">
            <v>OLTL-SO FL DEF FIXED RENTAL</v>
          </cell>
        </row>
        <row r="6510">
          <cell r="A6510" t="str">
            <v>28621522</v>
          </cell>
          <cell r="B6510" t="str">
            <v>Closed</v>
          </cell>
          <cell r="C6510" t="str">
            <v>OLTL-SO FL DEF MAINTENANCE</v>
          </cell>
        </row>
        <row r="6511">
          <cell r="A6511" t="str">
            <v>28621524</v>
          </cell>
          <cell r="B6511" t="str">
            <v>Open</v>
          </cell>
          <cell r="C6511" t="str">
            <v>OLTL-SO FL DEF VARIABLE RENTAL</v>
          </cell>
        </row>
        <row r="6512">
          <cell r="A6512" t="str">
            <v>28621525</v>
          </cell>
          <cell r="B6512" t="str">
            <v>Closed</v>
          </cell>
          <cell r="C6512" t="str">
            <v>OLTL-EQUIP-OP-LEASE CONVERSION-AMORT</v>
          </cell>
        </row>
        <row r="6513">
          <cell r="A6513" t="str">
            <v>28621526</v>
          </cell>
          <cell r="B6513" t="str">
            <v>Closed</v>
          </cell>
          <cell r="C6513" t="str">
            <v>OLTL-STOCK&amp;DIV-A&amp;WP</v>
          </cell>
        </row>
        <row r="6514">
          <cell r="A6514" t="str">
            <v>28621528</v>
          </cell>
          <cell r="B6514" t="str">
            <v>Open</v>
          </cell>
          <cell r="C6514" t="str">
            <v>OLTL-STOCK&amp;DIV-B&amp;O COMMON</v>
          </cell>
        </row>
        <row r="6515">
          <cell r="A6515" t="str">
            <v>28621530</v>
          </cell>
          <cell r="B6515" t="str">
            <v>Closed</v>
          </cell>
          <cell r="C6515" t="str">
            <v>OLTL-STOCK&amp;DIV-B&amp;O EXCHANGE</v>
          </cell>
        </row>
        <row r="6516">
          <cell r="A6516" t="str">
            <v>28621532</v>
          </cell>
          <cell r="B6516" t="str">
            <v>Closed</v>
          </cell>
          <cell r="C6516" t="str">
            <v>OLTL-STOCK&amp;DIV-B&amp;O PREFERRED</v>
          </cell>
        </row>
        <row r="6517">
          <cell r="A6517" t="str">
            <v>28621534</v>
          </cell>
          <cell r="B6517" t="str">
            <v>Closed</v>
          </cell>
          <cell r="C6517" t="str">
            <v>OLTL-STOCK&amp;DIV-BALT&amp;PHILI RR</v>
          </cell>
        </row>
        <row r="6518">
          <cell r="A6518" t="str">
            <v>28621536</v>
          </cell>
          <cell r="B6518" t="str">
            <v>Closed</v>
          </cell>
          <cell r="C6518" t="str">
            <v>OLTL-STOCK&amp;DIV-CN&amp;L</v>
          </cell>
        </row>
        <row r="6519">
          <cell r="A6519" t="str">
            <v>28621538</v>
          </cell>
          <cell r="B6519" t="str">
            <v>Closed</v>
          </cell>
          <cell r="C6519" t="str">
            <v>OLTL-STOCK&amp;DIV-DAYTON&amp;UNION</v>
          </cell>
        </row>
        <row r="6520">
          <cell r="A6520" t="str">
            <v>28621540</v>
          </cell>
          <cell r="B6520" t="str">
            <v>Closed</v>
          </cell>
          <cell r="C6520" t="str">
            <v>OLTL-STOCK&amp;DIV-LH&amp;STL-COMMON</v>
          </cell>
        </row>
        <row r="6521">
          <cell r="A6521" t="str">
            <v>28621542</v>
          </cell>
          <cell r="B6521" t="str">
            <v>Closed</v>
          </cell>
          <cell r="C6521" t="str">
            <v>OLTL-STOCK&amp;DIV-LH&amp;STL-PREFERRED</v>
          </cell>
        </row>
        <row r="6522">
          <cell r="A6522" t="str">
            <v>28621544</v>
          </cell>
          <cell r="B6522" t="str">
            <v>Closed</v>
          </cell>
          <cell r="C6522" t="str">
            <v>OLTL-STOCK&amp;DIV-MONON COAL</v>
          </cell>
        </row>
        <row r="6523">
          <cell r="A6523" t="str">
            <v>28621546</v>
          </cell>
          <cell r="B6523" t="str">
            <v>Closed</v>
          </cell>
          <cell r="C6523" t="str">
            <v>OLTL-STOCK&amp;DIV-N&amp;D</v>
          </cell>
        </row>
        <row r="6524">
          <cell r="A6524" t="str">
            <v>28621548</v>
          </cell>
          <cell r="B6524" t="str">
            <v>Closed</v>
          </cell>
          <cell r="C6524" t="str">
            <v>OLTL-STOCK&amp;DIV-PARK-N-SHOP</v>
          </cell>
        </row>
        <row r="6525">
          <cell r="A6525" t="str">
            <v>28621550</v>
          </cell>
          <cell r="B6525" t="str">
            <v>Closed</v>
          </cell>
          <cell r="C6525" t="str">
            <v>OLTL-STOCK&amp;DIV-SC PACIFIC</v>
          </cell>
        </row>
        <row r="6526">
          <cell r="A6526" t="str">
            <v>28621552</v>
          </cell>
          <cell r="B6526" t="str">
            <v>Closed</v>
          </cell>
          <cell r="C6526" t="str">
            <v>OLTL-STOCK&amp;DIV-WASH. COUNTY</v>
          </cell>
        </row>
        <row r="6527">
          <cell r="A6527" t="str">
            <v>28621554</v>
          </cell>
          <cell r="B6527" t="str">
            <v>Closed</v>
          </cell>
          <cell r="C6527" t="str">
            <v>OLTL-STOCK&amp;DIV-WINCHEST&amp;POTOMAC</v>
          </cell>
        </row>
        <row r="6528">
          <cell r="A6528" t="str">
            <v>28621556</v>
          </cell>
          <cell r="B6528" t="str">
            <v>Closed</v>
          </cell>
          <cell r="C6528" t="str">
            <v>OLTL-STOCK&amp;DIV-WMD</v>
          </cell>
        </row>
        <row r="6529">
          <cell r="A6529" t="str">
            <v>28621558</v>
          </cell>
          <cell r="B6529" t="str">
            <v>Closed</v>
          </cell>
          <cell r="C6529" t="str">
            <v>OLTL-STOCK&amp;DIV-WRA</v>
          </cell>
        </row>
        <row r="6530">
          <cell r="A6530" t="str">
            <v>28621560</v>
          </cell>
          <cell r="B6530" t="str">
            <v>Closed</v>
          </cell>
          <cell r="C6530" t="str">
            <v>OLTL-ST REDEMPTION-CN&amp;L</v>
          </cell>
        </row>
        <row r="6531">
          <cell r="A6531" t="str">
            <v>28621565</v>
          </cell>
          <cell r="B6531" t="str">
            <v>Closed</v>
          </cell>
          <cell r="C6531" t="str">
            <v>OLTL-ST REDEMPTION-SC PACIFIC</v>
          </cell>
        </row>
        <row r="6532">
          <cell r="A6532" t="str">
            <v>28621570</v>
          </cell>
          <cell r="B6532" t="str">
            <v>Closed</v>
          </cell>
          <cell r="C6532" t="str">
            <v>OLTL-METRO TRANSIT AUTHORITY</v>
          </cell>
        </row>
        <row r="6533">
          <cell r="A6533" t="str">
            <v>28621575</v>
          </cell>
          <cell r="B6533" t="str">
            <v>Open</v>
          </cell>
          <cell r="C6533" t="str">
            <v>OLTL-TRIANGLE TRANSIT AUTHORITY</v>
          </cell>
        </row>
        <row r="6534">
          <cell r="A6534" t="str">
            <v>28621580</v>
          </cell>
          <cell r="B6534" t="str">
            <v>Open</v>
          </cell>
          <cell r="C6534" t="str">
            <v>OLTL-DEPOSIT FOR CONST PROJ</v>
          </cell>
        </row>
        <row r="6535">
          <cell r="A6535" t="str">
            <v>28700010</v>
          </cell>
          <cell r="B6535" t="str">
            <v>Open</v>
          </cell>
          <cell r="C6535" t="str">
            <v>LT DEF FED INC TAX-ADJUST</v>
          </cell>
        </row>
        <row r="6536">
          <cell r="A6536" t="str">
            <v>2870001X</v>
          </cell>
          <cell r="B6536" t="str">
            <v>Closed</v>
          </cell>
          <cell r="C6536" t="str">
            <v>ACCUM. DEF. INCOME TAX-CREDI</v>
          </cell>
        </row>
        <row r="6537">
          <cell r="A6537" t="str">
            <v>28700020</v>
          </cell>
          <cell r="B6537" t="str">
            <v>Closed</v>
          </cell>
          <cell r="C6537" t="str">
            <v>LT DEF FED INC TAX-B&amp;O</v>
          </cell>
        </row>
        <row r="6538">
          <cell r="A6538" t="str">
            <v>2870002X</v>
          </cell>
          <cell r="B6538" t="str">
            <v>Closed</v>
          </cell>
          <cell r="C6538" t="str">
            <v>ACCUM DEF INCOME TAX -FED-TR</v>
          </cell>
        </row>
        <row r="6539">
          <cell r="A6539" t="str">
            <v>28700030</v>
          </cell>
          <cell r="B6539" t="str">
            <v>Open</v>
          </cell>
          <cell r="C6539" t="str">
            <v>LT DEF FED INC TAX-CREDITS</v>
          </cell>
        </row>
        <row r="6540">
          <cell r="A6540" t="str">
            <v>2870003X</v>
          </cell>
          <cell r="B6540" t="str">
            <v>Closed</v>
          </cell>
          <cell r="C6540" t="str">
            <v>DEFERRED TAX INTERNATIONAL R</v>
          </cell>
        </row>
        <row r="6541">
          <cell r="A6541" t="str">
            <v>28700040</v>
          </cell>
          <cell r="B6541" t="str">
            <v>Closed</v>
          </cell>
          <cell r="C6541" t="str">
            <v>LT DEF FED INC TAX-EFF RATE ADJ</v>
          </cell>
        </row>
        <row r="6542">
          <cell r="A6542" t="str">
            <v>2870004X</v>
          </cell>
          <cell r="B6542" t="str">
            <v>Closed</v>
          </cell>
          <cell r="C6542" t="str">
            <v>DEFERRED TAX NEW ORLEANS RIV</v>
          </cell>
        </row>
        <row r="6543">
          <cell r="A6543" t="str">
            <v>28700050</v>
          </cell>
          <cell r="B6543" t="str">
            <v>Closed</v>
          </cell>
          <cell r="C6543" t="str">
            <v>LT DEF FED INC TAX-FAS  96 CUM EFF ADJ</v>
          </cell>
        </row>
        <row r="6544">
          <cell r="A6544" t="str">
            <v>2870005X</v>
          </cell>
          <cell r="B6544" t="str">
            <v>Closed</v>
          </cell>
          <cell r="C6544" t="str">
            <v>DEFERRED TAX TALLAN PROPERTI</v>
          </cell>
        </row>
        <row r="6545">
          <cell r="A6545" t="str">
            <v>28700060</v>
          </cell>
          <cell r="B6545" t="str">
            <v>Closed</v>
          </cell>
          <cell r="C6545" t="str">
            <v>LT DEF FED INC TAX-RATABLE DEPR</v>
          </cell>
        </row>
        <row r="6546">
          <cell r="A6546" t="str">
            <v>2870006X</v>
          </cell>
          <cell r="B6546" t="str">
            <v>Closed</v>
          </cell>
          <cell r="C6546" t="str">
            <v>DEFERRED TAXES-PENSION</v>
          </cell>
        </row>
        <row r="6547">
          <cell r="A6547" t="str">
            <v>28710010</v>
          </cell>
          <cell r="B6547" t="str">
            <v>Open</v>
          </cell>
          <cell r="C6547" t="str">
            <v>LT DEF ST INC TAX-ADJUSTMENTS</v>
          </cell>
        </row>
        <row r="6548">
          <cell r="A6548" t="str">
            <v>2871001X</v>
          </cell>
          <cell r="B6548" t="str">
            <v>Closed</v>
          </cell>
          <cell r="C6548" t="str">
            <v>ACCUM DEF INC TAX CR-STATE-C</v>
          </cell>
        </row>
        <row r="6549">
          <cell r="A6549" t="str">
            <v>28710020</v>
          </cell>
          <cell r="B6549" t="str">
            <v>Open</v>
          </cell>
          <cell r="C6549" t="str">
            <v>LT DEF ST INC TAX-CREDITS</v>
          </cell>
        </row>
        <row r="6550">
          <cell r="A6550" t="str">
            <v>28710030</v>
          </cell>
          <cell r="B6550" t="str">
            <v>Closed</v>
          </cell>
          <cell r="C6550" t="str">
            <v>LT DEF ST INC TAX-EFF RATE ADJ</v>
          </cell>
        </row>
        <row r="6551">
          <cell r="A6551" t="str">
            <v>28710040</v>
          </cell>
          <cell r="B6551" t="str">
            <v>Closed</v>
          </cell>
          <cell r="C6551" t="str">
            <v>LT DEF ST INC TAX-RATABLE DEPR</v>
          </cell>
        </row>
        <row r="6552">
          <cell r="A6552" t="str">
            <v>2871006X</v>
          </cell>
          <cell r="B6552" t="str">
            <v>Closed</v>
          </cell>
          <cell r="C6552" t="str">
            <v>ACCUM DEF INC TAX CREDITS-ST</v>
          </cell>
        </row>
        <row r="6553">
          <cell r="A6553" t="str">
            <v>28720010</v>
          </cell>
          <cell r="B6553" t="str">
            <v>Open</v>
          </cell>
          <cell r="C6553" t="str">
            <v>LT DEF FOR INC TAX-EFF RATE ADJ</v>
          </cell>
        </row>
        <row r="6554">
          <cell r="A6554" t="str">
            <v>29900010</v>
          </cell>
          <cell r="B6554" t="str">
            <v>Open</v>
          </cell>
          <cell r="C6554" t="str">
            <v>MIN INT-ATRIUM FINNIS</v>
          </cell>
        </row>
        <row r="6555">
          <cell r="A6555" t="str">
            <v>2990001X</v>
          </cell>
          <cell r="B6555" t="str">
            <v>Closed</v>
          </cell>
          <cell r="C6555" t="str">
            <v>MINORITY-OTHER CAP &amp; RET EAR</v>
          </cell>
        </row>
        <row r="6556">
          <cell r="A6556" t="str">
            <v>29900020</v>
          </cell>
          <cell r="B6556" t="str">
            <v>Open</v>
          </cell>
          <cell r="C6556" t="str">
            <v>MIN INT-BB-OTH-AWR</v>
          </cell>
        </row>
        <row r="6557">
          <cell r="A6557" t="str">
            <v>29900025</v>
          </cell>
          <cell r="B6557" t="str">
            <v>Open</v>
          </cell>
          <cell r="C6557" t="str">
            <v>MINORITY-OTHER CAP &amp; RET EAR</v>
          </cell>
        </row>
        <row r="6558">
          <cell r="A6558" t="str">
            <v>2990002X</v>
          </cell>
          <cell r="B6558" t="str">
            <v>Closed</v>
          </cell>
          <cell r="C6558" t="str">
            <v>MINORITY-OTHER CAP &amp; RET EAR</v>
          </cell>
        </row>
        <row r="6559">
          <cell r="A6559" t="str">
            <v>29900030</v>
          </cell>
          <cell r="B6559" t="str">
            <v>Open</v>
          </cell>
          <cell r="C6559" t="str">
            <v>MIN INT-BB-OTH-DMR</v>
          </cell>
        </row>
        <row r="6560">
          <cell r="A6560" t="str">
            <v>29900035</v>
          </cell>
          <cell r="B6560" t="str">
            <v>Open</v>
          </cell>
          <cell r="C6560" t="str">
            <v>MIN INT-BB-OTH-ECO</v>
          </cell>
        </row>
        <row r="6561">
          <cell r="A6561" t="str">
            <v>2990003X</v>
          </cell>
          <cell r="B6561" t="str">
            <v>Closed</v>
          </cell>
          <cell r="C6561" t="str">
            <v>MINORITY-OTHER CAP &amp; RET EAR</v>
          </cell>
        </row>
        <row r="6562">
          <cell r="A6562" t="str">
            <v>29900040</v>
          </cell>
          <cell r="B6562" t="str">
            <v>Open</v>
          </cell>
          <cell r="C6562" t="str">
            <v>MIN INT-BB-OTH-LCA</v>
          </cell>
        </row>
        <row r="6563">
          <cell r="A6563" t="str">
            <v>2990004X</v>
          </cell>
          <cell r="B6563" t="str">
            <v>Closed</v>
          </cell>
          <cell r="C6563" t="str">
            <v>MINORITY-OTHER CAP &amp; RET EAR</v>
          </cell>
        </row>
        <row r="6564">
          <cell r="A6564" t="str">
            <v>29900050</v>
          </cell>
          <cell r="B6564" t="str">
            <v>Closed</v>
          </cell>
          <cell r="C6564" t="str">
            <v>MIN INT-BB-OTH-MSL</v>
          </cell>
        </row>
        <row r="6565">
          <cell r="A6565" t="str">
            <v>29900060</v>
          </cell>
          <cell r="B6565" t="str">
            <v>Open</v>
          </cell>
          <cell r="C6565" t="str">
            <v>MIN INT-BB-OTH-MUC</v>
          </cell>
        </row>
        <row r="6566">
          <cell r="A6566" t="str">
            <v>29900070</v>
          </cell>
          <cell r="B6566" t="str">
            <v>Closed</v>
          </cell>
          <cell r="C6566" t="str">
            <v>MIN INT-BB-OTH-NCT</v>
          </cell>
        </row>
        <row r="6567">
          <cell r="A6567" t="str">
            <v>29900080</v>
          </cell>
          <cell r="B6567" t="str">
            <v>Closed</v>
          </cell>
          <cell r="C6567" t="str">
            <v>MIN INT-BB-OTH-RF&amp;P</v>
          </cell>
        </row>
        <row r="6568">
          <cell r="A6568" t="str">
            <v>29900090</v>
          </cell>
          <cell r="B6568" t="str">
            <v>Closed</v>
          </cell>
          <cell r="C6568" t="str">
            <v>MIN INT-BB-STOCK-AWR</v>
          </cell>
        </row>
        <row r="6569">
          <cell r="A6569" t="str">
            <v>29900100</v>
          </cell>
          <cell r="B6569" t="str">
            <v>Closed</v>
          </cell>
          <cell r="C6569" t="str">
            <v>MIN INT-BB-STOCK-BCV</v>
          </cell>
        </row>
        <row r="6570">
          <cell r="A6570" t="str">
            <v>29900110</v>
          </cell>
          <cell r="B6570" t="str">
            <v>Closed</v>
          </cell>
          <cell r="C6570" t="str">
            <v>MIN INT-BB-STOCK-BRP</v>
          </cell>
        </row>
        <row r="6571">
          <cell r="A6571" t="str">
            <v>29900120</v>
          </cell>
          <cell r="B6571" t="str">
            <v>Closed</v>
          </cell>
          <cell r="C6571" t="str">
            <v>MIN INT-BB-STOCK-CIT</v>
          </cell>
        </row>
        <row r="6572">
          <cell r="A6572" t="str">
            <v>29900130</v>
          </cell>
          <cell r="B6572" t="str">
            <v>Closed</v>
          </cell>
          <cell r="C6572" t="str">
            <v>MIN INT-BB-STOCK-COM-CTR</v>
          </cell>
        </row>
        <row r="6573">
          <cell r="A6573" t="str">
            <v>29900140</v>
          </cell>
          <cell r="B6573" t="str">
            <v>Closed</v>
          </cell>
          <cell r="C6573" t="str">
            <v>MIN INT-BB-STOCK-COM-DMR</v>
          </cell>
        </row>
        <row r="6574">
          <cell r="A6574" t="str">
            <v>29900150</v>
          </cell>
          <cell r="B6574" t="str">
            <v>Closed</v>
          </cell>
          <cell r="C6574" t="str">
            <v>MIN INT-BB-STOCK-HAR</v>
          </cell>
        </row>
        <row r="6575">
          <cell r="A6575" t="str">
            <v>29900160</v>
          </cell>
          <cell r="B6575" t="str">
            <v>Closed</v>
          </cell>
          <cell r="C6575" t="str">
            <v>MIN INT-BB-STOCK-LCA</v>
          </cell>
        </row>
        <row r="6576">
          <cell r="A6576" t="str">
            <v>29900170</v>
          </cell>
          <cell r="B6576" t="str">
            <v>Closed</v>
          </cell>
          <cell r="C6576" t="str">
            <v>MIN INT-BB-STOCK-MSL</v>
          </cell>
        </row>
        <row r="6577">
          <cell r="A6577" t="str">
            <v>29900180</v>
          </cell>
          <cell r="B6577" t="str">
            <v>Open</v>
          </cell>
          <cell r="C6577" t="str">
            <v>MIN INT-BB-STOCK-MUC</v>
          </cell>
        </row>
        <row r="6578">
          <cell r="A6578" t="str">
            <v>29900190</v>
          </cell>
          <cell r="B6578" t="str">
            <v>Closed</v>
          </cell>
          <cell r="C6578" t="str">
            <v>MIN INT-BB-STOCK-NCT</v>
          </cell>
        </row>
        <row r="6579">
          <cell r="A6579" t="str">
            <v>29900200</v>
          </cell>
          <cell r="B6579" t="str">
            <v>Closed</v>
          </cell>
          <cell r="C6579" t="str">
            <v>MIN INT-BB-STOCK-PREF-CTR</v>
          </cell>
        </row>
        <row r="6580">
          <cell r="A6580" t="str">
            <v>29900210</v>
          </cell>
          <cell r="B6580" t="str">
            <v>Closed</v>
          </cell>
          <cell r="C6580" t="str">
            <v>MIN INT-BB-STOCK-PREF-DMR</v>
          </cell>
        </row>
        <row r="6581">
          <cell r="A6581" t="str">
            <v>29900211</v>
          </cell>
          <cell r="B6581" t="str">
            <v>Closed</v>
          </cell>
          <cell r="C6581" t="str">
            <v>MIN INT-BB-YPLP</v>
          </cell>
        </row>
        <row r="6582">
          <cell r="A6582" t="str">
            <v>29900212</v>
          </cell>
          <cell r="B6582" t="str">
            <v>Closed</v>
          </cell>
          <cell r="C6582" t="str">
            <v>MIN INT-YPLP-CHARGE TO INCOME</v>
          </cell>
        </row>
        <row r="6583">
          <cell r="A6583" t="str">
            <v>29900213</v>
          </cell>
          <cell r="B6583" t="str">
            <v>Closed</v>
          </cell>
          <cell r="C6583" t="str">
            <v>MIN INT-BB-CSXT IN FN</v>
          </cell>
        </row>
        <row r="6584">
          <cell r="A6584" t="str">
            <v>29900214</v>
          </cell>
          <cell r="B6584" t="str">
            <v>Closed</v>
          </cell>
          <cell r="C6584" t="str">
            <v>MIN INT-CSXT IN FN-CHARGE TO INCOME</v>
          </cell>
        </row>
        <row r="6585">
          <cell r="A6585" t="str">
            <v>29910010</v>
          </cell>
          <cell r="B6585" t="str">
            <v>Closed</v>
          </cell>
          <cell r="C6585" t="str">
            <v>MIN INT-CH TO INC-AWR</v>
          </cell>
        </row>
        <row r="6586">
          <cell r="A6586" t="str">
            <v>2991001X</v>
          </cell>
          <cell r="B6586" t="str">
            <v>Closed</v>
          </cell>
          <cell r="C6586" t="str">
            <v>MINORITY-OTHER CAP &amp; ADD-DMR</v>
          </cell>
        </row>
        <row r="6587">
          <cell r="A6587" t="str">
            <v>29910020</v>
          </cell>
          <cell r="B6587" t="str">
            <v>Closed</v>
          </cell>
          <cell r="C6587" t="str">
            <v>MIN INT-CH TO INC-BCV</v>
          </cell>
        </row>
        <row r="6588">
          <cell r="A6588" t="str">
            <v>29910030</v>
          </cell>
          <cell r="B6588" t="str">
            <v>Closed</v>
          </cell>
          <cell r="C6588" t="str">
            <v>MIN INT-CH TO INC-DMR</v>
          </cell>
        </row>
        <row r="6589">
          <cell r="A6589" t="str">
            <v>29910035</v>
          </cell>
          <cell r="B6589" t="str">
            <v>Open</v>
          </cell>
          <cell r="C6589" t="str">
            <v>MIN INT-CH TO INC-ECO</v>
          </cell>
        </row>
        <row r="6590">
          <cell r="A6590" t="str">
            <v>29910036</v>
          </cell>
          <cell r="B6590" t="str">
            <v>Open</v>
          </cell>
          <cell r="C6590" t="str">
            <v>MIN INT-YPLP-BB</v>
          </cell>
        </row>
        <row r="6591">
          <cell r="A6591" t="str">
            <v>29910037</v>
          </cell>
          <cell r="B6591" t="str">
            <v>Open</v>
          </cell>
          <cell r="C6591" t="str">
            <v>MIN INT-YPLP-CHGD TO INCOME</v>
          </cell>
        </row>
        <row r="6592">
          <cell r="A6592" t="str">
            <v>29910038</v>
          </cell>
          <cell r="B6592" t="str">
            <v>Open</v>
          </cell>
          <cell r="C6592" t="str">
            <v>MIN INT-CSXT IN FN-BB</v>
          </cell>
        </row>
        <row r="6593">
          <cell r="A6593" t="str">
            <v>29910039</v>
          </cell>
          <cell r="B6593" t="str">
            <v>Open</v>
          </cell>
          <cell r="C6593" t="str">
            <v>MIN INT-CSXT IN FN-CHGD TO INCOME</v>
          </cell>
        </row>
        <row r="6594">
          <cell r="A6594" t="str">
            <v>29910040</v>
          </cell>
          <cell r="B6594" t="str">
            <v>Closed</v>
          </cell>
          <cell r="C6594" t="str">
            <v>MIN INT-CH TO INC-HAR</v>
          </cell>
        </row>
        <row r="6595">
          <cell r="A6595" t="str">
            <v>29910045</v>
          </cell>
          <cell r="B6595" t="str">
            <v>Open</v>
          </cell>
          <cell r="C6595" t="str">
            <v>MIN-INT-CH TO INC-4RIVERS</v>
          </cell>
        </row>
        <row r="6596">
          <cell r="A6596" t="str">
            <v>29910050</v>
          </cell>
          <cell r="B6596" t="str">
            <v>Open</v>
          </cell>
          <cell r="C6596" t="str">
            <v>MIN INT-CH TO INC-MUC</v>
          </cell>
        </row>
        <row r="6597">
          <cell r="A6597" t="str">
            <v>29910060</v>
          </cell>
          <cell r="B6597" t="str">
            <v>Closed</v>
          </cell>
          <cell r="C6597" t="str">
            <v>MIN INT-CH TO INC-NCT</v>
          </cell>
        </row>
        <row r="6598">
          <cell r="A6598" t="str">
            <v>29920010</v>
          </cell>
          <cell r="B6598" t="str">
            <v>Closed</v>
          </cell>
          <cell r="C6598" t="str">
            <v>MIN INT-DIVIDENDS-AWR</v>
          </cell>
        </row>
        <row r="6599">
          <cell r="A6599" t="str">
            <v>29920020</v>
          </cell>
          <cell r="B6599" t="str">
            <v>Closed</v>
          </cell>
          <cell r="C6599" t="str">
            <v>MIN INT-DIVIDENDS-BCV</v>
          </cell>
        </row>
        <row r="6600">
          <cell r="A6600" t="str">
            <v>29920030</v>
          </cell>
          <cell r="B6600" t="str">
            <v>Closed</v>
          </cell>
          <cell r="C6600" t="str">
            <v>MIN INT-DIVIDENDS-DMR</v>
          </cell>
        </row>
        <row r="6601">
          <cell r="A6601" t="str">
            <v>29920040</v>
          </cell>
          <cell r="B6601" t="str">
            <v>Closed</v>
          </cell>
          <cell r="C6601" t="str">
            <v>MIN INT-DIVIDENDS-HAR</v>
          </cell>
        </row>
        <row r="6602">
          <cell r="A6602" t="str">
            <v>29920045</v>
          </cell>
          <cell r="B6602" t="str">
            <v>Closed</v>
          </cell>
          <cell r="C6602" t="str">
            <v>MIN INT-DIVIDENDS-MUC</v>
          </cell>
        </row>
        <row r="6603">
          <cell r="A6603" t="str">
            <v>29920050</v>
          </cell>
          <cell r="B6603" t="str">
            <v>Closed</v>
          </cell>
          <cell r="C6603" t="str">
            <v>MIN INT-DIVIDENDS-NCT</v>
          </cell>
        </row>
        <row r="6604">
          <cell r="A6604" t="str">
            <v>31000010</v>
          </cell>
          <cell r="B6604" t="str">
            <v>Closed</v>
          </cell>
          <cell r="C6604" t="str">
            <v>PREF STOCK-BB</v>
          </cell>
        </row>
        <row r="6605">
          <cell r="A6605" t="str">
            <v>31100010</v>
          </cell>
          <cell r="B6605" t="str">
            <v>Closed</v>
          </cell>
          <cell r="C6605" t="str">
            <v>PREF STOCK-ISSUED-OTH</v>
          </cell>
        </row>
        <row r="6606">
          <cell r="A6606" t="str">
            <v>32000010</v>
          </cell>
          <cell r="B6606" t="str">
            <v>Open</v>
          </cell>
          <cell r="C6606" t="str">
            <v>COMMON STOCK-BB</v>
          </cell>
        </row>
        <row r="6607">
          <cell r="A6607" t="str">
            <v>32000020</v>
          </cell>
          <cell r="B6607" t="str">
            <v>Closed</v>
          </cell>
          <cell r="C6607" t="str">
            <v>COMMON STOCK-MAC ELIM</v>
          </cell>
        </row>
        <row r="6608">
          <cell r="A6608" t="str">
            <v>32010010</v>
          </cell>
          <cell r="B6608" t="str">
            <v>Open</v>
          </cell>
          <cell r="C6608" t="str">
            <v>COM ST-BB-AFF-CSXT &amp; SUBS</v>
          </cell>
        </row>
        <row r="6609">
          <cell r="A6609" t="str">
            <v>3201001X</v>
          </cell>
          <cell r="B6609" t="str">
            <v>Closed</v>
          </cell>
          <cell r="C6609" t="str">
            <v>CSX TRANSPORTATION</v>
          </cell>
        </row>
        <row r="6610">
          <cell r="A6610" t="str">
            <v>32010020</v>
          </cell>
          <cell r="B6610" t="str">
            <v>Open</v>
          </cell>
          <cell r="C6610" t="str">
            <v>COM ST-BB-AFF-FRACTIONAL SCRIPT-CSXT&amp;SUBS</v>
          </cell>
        </row>
        <row r="6611">
          <cell r="A6611" t="str">
            <v>3201002X</v>
          </cell>
          <cell r="B6611" t="str">
            <v>Closed</v>
          </cell>
          <cell r="C6611" t="str">
            <v>CONRAIL</v>
          </cell>
        </row>
        <row r="6612">
          <cell r="A6612" t="str">
            <v>32010030</v>
          </cell>
          <cell r="B6612" t="str">
            <v>Open</v>
          </cell>
          <cell r="C6612" t="str">
            <v>CAPITAL ST ISSUED</v>
          </cell>
        </row>
        <row r="6613">
          <cell r="A6613" t="str">
            <v>3201003X</v>
          </cell>
          <cell r="B6613" t="str">
            <v>Closed</v>
          </cell>
          <cell r="C6613" t="str">
            <v>CAPITAL ST ISSUED (USE 32010010)</v>
          </cell>
        </row>
        <row r="6614">
          <cell r="A6614" t="str">
            <v>3201004X</v>
          </cell>
          <cell r="B6614" t="str">
            <v>Closed</v>
          </cell>
          <cell r="C6614" t="str">
            <v>COM ST-BB-AFF (USE 32010010)</v>
          </cell>
        </row>
        <row r="6615">
          <cell r="A6615" t="str">
            <v>32010060</v>
          </cell>
          <cell r="B6615" t="str">
            <v>Closed</v>
          </cell>
          <cell r="C6615" t="str">
            <v>COM ST-BB-AFF-STK LIAB FOR CONV</v>
          </cell>
        </row>
        <row r="6616">
          <cell r="A6616" t="str">
            <v>32100010</v>
          </cell>
          <cell r="B6616" t="str">
            <v>Closed</v>
          </cell>
          <cell r="C6616" t="str">
            <v>COM ST-ISSUED-DIV REINVEST</v>
          </cell>
        </row>
        <row r="6617">
          <cell r="A6617" t="str">
            <v>32100020</v>
          </cell>
          <cell r="B6617" t="str">
            <v>Open</v>
          </cell>
          <cell r="C6617" t="str">
            <v>COM ST-ISSUED-STOCK OPTIONS</v>
          </cell>
        </row>
        <row r="6618">
          <cell r="A6618" t="str">
            <v>32100030</v>
          </cell>
          <cell r="B6618" t="str">
            <v>Closed</v>
          </cell>
          <cell r="C6618" t="str">
            <v>COM ST-ISSUED-PERFORMANCE SHRS</v>
          </cell>
        </row>
        <row r="6619">
          <cell r="A6619" t="str">
            <v>32100040</v>
          </cell>
          <cell r="B6619" t="str">
            <v>Open</v>
          </cell>
          <cell r="C6619" t="str">
            <v>COM ST-ISSUED-OTHER</v>
          </cell>
        </row>
        <row r="6620">
          <cell r="A6620" t="str">
            <v>3220001X</v>
          </cell>
          <cell r="B6620" t="str">
            <v>Closed</v>
          </cell>
          <cell r="C6620" t="str">
            <v>COMM STOCK-RETIRED-STOCK REP</v>
          </cell>
        </row>
        <row r="6621">
          <cell r="A6621" t="str">
            <v>32200020</v>
          </cell>
          <cell r="B6621" t="str">
            <v>Open</v>
          </cell>
          <cell r="C6621" t="str">
            <v>TREAS ST-COM ST RETIRED</v>
          </cell>
        </row>
        <row r="6622">
          <cell r="A6622" t="str">
            <v>32200030</v>
          </cell>
          <cell r="B6622" t="str">
            <v>Open</v>
          </cell>
          <cell r="C6622" t="str">
            <v>TREAS ST-BB</v>
          </cell>
        </row>
        <row r="6623">
          <cell r="A6623" t="str">
            <v>32200035</v>
          </cell>
          <cell r="B6623" t="str">
            <v>Closed</v>
          </cell>
          <cell r="C6623" t="str">
            <v>TREAS ST-BB-STOCK TRUST</v>
          </cell>
        </row>
        <row r="6624">
          <cell r="A6624" t="str">
            <v>32200040</v>
          </cell>
          <cell r="B6624" t="str">
            <v>Open</v>
          </cell>
          <cell r="C6624" t="str">
            <v>TREAS ST-PURCHASED</v>
          </cell>
        </row>
        <row r="6625">
          <cell r="A6625" t="str">
            <v>32200045</v>
          </cell>
          <cell r="B6625" t="str">
            <v>Closed</v>
          </cell>
          <cell r="C6625" t="str">
            <v>TREAS ST-PURCHASED-STOCK TRUST</v>
          </cell>
        </row>
        <row r="6626">
          <cell r="A6626" t="str">
            <v>32200050</v>
          </cell>
          <cell r="B6626" t="str">
            <v>Closed</v>
          </cell>
          <cell r="C6626" t="str">
            <v>TREAS ST-REISSUED</v>
          </cell>
        </row>
        <row r="6627">
          <cell r="A6627" t="str">
            <v>32200060</v>
          </cell>
          <cell r="B6627" t="str">
            <v>Closed</v>
          </cell>
          <cell r="C6627" t="str">
            <v>TREAS ST-STK REPURCH PRGM</v>
          </cell>
        </row>
        <row r="6628">
          <cell r="A6628" t="str">
            <v>32210010</v>
          </cell>
          <cell r="B6628" t="str">
            <v>Closed</v>
          </cell>
          <cell r="C6628" t="str">
            <v>TREAS ST-COM ST-RETIR-CSXT&amp;SUBS</v>
          </cell>
        </row>
        <row r="6629">
          <cell r="A6629" t="str">
            <v>3221001X</v>
          </cell>
          <cell r="B6629" t="str">
            <v>Closed</v>
          </cell>
          <cell r="C6629" t="str">
            <v>TREASURY STOCK-BR&amp;P</v>
          </cell>
        </row>
        <row r="6630">
          <cell r="A6630" t="str">
            <v>32300010</v>
          </cell>
          <cell r="B6630" t="str">
            <v>Closed</v>
          </cell>
          <cell r="C6630" t="str">
            <v>CS-BENEFITS TRUST-BB</v>
          </cell>
        </row>
        <row r="6631">
          <cell r="A6631" t="str">
            <v>32300019</v>
          </cell>
          <cell r="B6631" t="str">
            <v>Closed</v>
          </cell>
          <cell r="C6631" t="str">
            <v>COMMON STOCK - EXCHANGED - O</v>
          </cell>
        </row>
        <row r="6632">
          <cell r="A6632" t="str">
            <v>3230001X</v>
          </cell>
          <cell r="B6632" t="str">
            <v>Closed</v>
          </cell>
          <cell r="C6632" t="str">
            <v>COMMON STOCK - EXCHANGED - O</v>
          </cell>
        </row>
        <row r="6633">
          <cell r="A6633" t="str">
            <v>32300020</v>
          </cell>
          <cell r="B6633" t="str">
            <v>Closed</v>
          </cell>
          <cell r="C6633" t="str">
            <v>CS-BENEFITS TRUST-PURCHASED (INC)</v>
          </cell>
        </row>
        <row r="6634">
          <cell r="A6634" t="str">
            <v>32300030</v>
          </cell>
          <cell r="B6634" t="str">
            <v>Closed</v>
          </cell>
          <cell r="C6634" t="str">
            <v>CS-BENEFITS TRUST-ALLOCATED (DEC)</v>
          </cell>
        </row>
        <row r="6635">
          <cell r="A6635" t="str">
            <v>35000010</v>
          </cell>
          <cell r="B6635" t="str">
            <v>Closed</v>
          </cell>
          <cell r="C6635" t="str">
            <v>OTH CAP-BB-MAC ELIM</v>
          </cell>
        </row>
        <row r="6636">
          <cell r="A6636" t="str">
            <v>35000020</v>
          </cell>
          <cell r="B6636" t="str">
            <v>Open</v>
          </cell>
          <cell r="C6636" t="str">
            <v>OTH CAP-BB</v>
          </cell>
        </row>
        <row r="6637">
          <cell r="A6637" t="str">
            <v>35010010</v>
          </cell>
          <cell r="B6637" t="str">
            <v>Closed</v>
          </cell>
          <cell r="C6637" t="str">
            <v>OTH CAP-BB-AFF-PREM&amp;ASSES</v>
          </cell>
        </row>
        <row r="6638">
          <cell r="A6638" t="str">
            <v>35010015</v>
          </cell>
          <cell r="B6638" t="str">
            <v>Open</v>
          </cell>
          <cell r="C6638" t="str">
            <v>OTHER CAPITAL</v>
          </cell>
        </row>
        <row r="6639">
          <cell r="A6639" t="str">
            <v>3501001X</v>
          </cell>
          <cell r="B6639" t="str">
            <v>Closed</v>
          </cell>
          <cell r="C6639" t="str">
            <v>OTHER CAPITAL (USE 35010020)</v>
          </cell>
        </row>
        <row r="6640">
          <cell r="A6640" t="str">
            <v>35010020</v>
          </cell>
          <cell r="B6640" t="str">
            <v>Open</v>
          </cell>
          <cell r="C6640" t="str">
            <v>OTH CAP-BB-AFFIL</v>
          </cell>
        </row>
        <row r="6641">
          <cell r="A6641" t="str">
            <v>3501002X</v>
          </cell>
          <cell r="B6641" t="str">
            <v>Closed</v>
          </cell>
          <cell r="C6641" t="str">
            <v>OTHER CAPITAL-BEG BAL</v>
          </cell>
        </row>
        <row r="6642">
          <cell r="A6642" t="str">
            <v>35010030</v>
          </cell>
          <cell r="B6642" t="str">
            <v>Closed</v>
          </cell>
          <cell r="C6642" t="str">
            <v>OTH CAP-STK OPT TAX BENEFIT-BB</v>
          </cell>
        </row>
        <row r="6643">
          <cell r="A6643" t="str">
            <v>35010050</v>
          </cell>
          <cell r="B6643" t="str">
            <v>Closed</v>
          </cell>
          <cell r="C6643" t="str">
            <v>OTH CAP-ISSUED-STK OPT TAX BENEFIT</v>
          </cell>
        </row>
        <row r="6644">
          <cell r="A6644" t="str">
            <v>35010090</v>
          </cell>
          <cell r="B6644" t="str">
            <v>Closed</v>
          </cell>
          <cell r="C6644" t="str">
            <v>OTH CAP-RETIR-STK OPT TAX BENEFIT</v>
          </cell>
        </row>
        <row r="6645">
          <cell r="A6645" t="str">
            <v>35011010</v>
          </cell>
          <cell r="B6645" t="str">
            <v>Open</v>
          </cell>
          <cell r="C6645" t="str">
            <v>PAID IN SURPLUS-AFFIL-CORPCP-BB</v>
          </cell>
        </row>
        <row r="6646">
          <cell r="A6646" t="str">
            <v>35011020</v>
          </cell>
          <cell r="B6646" t="str">
            <v>Open</v>
          </cell>
          <cell r="C6646" t="str">
            <v>CONTRIBUTED SURPLUS AFFIL-CORPCP-BB</v>
          </cell>
        </row>
        <row r="6647">
          <cell r="A6647" t="str">
            <v>35100010</v>
          </cell>
          <cell r="B6647" t="str">
            <v>Closed</v>
          </cell>
          <cell r="C6647" t="str">
            <v>OTH CAP-ISSUED-DIV REINVEST</v>
          </cell>
        </row>
        <row r="6648">
          <cell r="A6648" t="str">
            <v>35100020</v>
          </cell>
          <cell r="B6648" t="str">
            <v>Open</v>
          </cell>
          <cell r="C6648" t="str">
            <v>OTH CAP-ISSUED-ST OPTION PLAN</v>
          </cell>
        </row>
        <row r="6649">
          <cell r="A6649" t="str">
            <v>35100030</v>
          </cell>
          <cell r="B6649" t="str">
            <v>Closed</v>
          </cell>
          <cell r="C6649" t="str">
            <v>OTH CAP-ISSUED-PERFORMANCE SHR</v>
          </cell>
        </row>
        <row r="6650">
          <cell r="A6650" t="str">
            <v>35100040</v>
          </cell>
          <cell r="B6650" t="str">
            <v>Open</v>
          </cell>
          <cell r="C6650" t="str">
            <v>OTH CAP-ISSUED-OTHER</v>
          </cell>
        </row>
        <row r="6651">
          <cell r="A6651" t="str">
            <v>35110010</v>
          </cell>
          <cell r="B6651" t="str">
            <v>Closed</v>
          </cell>
          <cell r="C6651" t="str">
            <v>OTH CAP STK ISSUED AFFIL-CORP</v>
          </cell>
        </row>
        <row r="6652">
          <cell r="A6652" t="str">
            <v>3520001X</v>
          </cell>
          <cell r="B6652" t="str">
            <v>Closed</v>
          </cell>
          <cell r="C6652" t="str">
            <v>OTHER CAPITAL-RETIRED-STOCK</v>
          </cell>
        </row>
        <row r="6653">
          <cell r="A6653" t="str">
            <v>35200020</v>
          </cell>
          <cell r="B6653" t="str">
            <v>Open</v>
          </cell>
          <cell r="C6653" t="str">
            <v>OTH CAP-RETIRED-OTHER</v>
          </cell>
        </row>
        <row r="6654">
          <cell r="A6654" t="str">
            <v>35200030</v>
          </cell>
          <cell r="B6654" t="str">
            <v>Open</v>
          </cell>
          <cell r="C6654" t="str">
            <v>OTH CAP-RETIR-TREASURY-BB</v>
          </cell>
        </row>
        <row r="6655">
          <cell r="A6655" t="str">
            <v>35200035</v>
          </cell>
          <cell r="B6655" t="str">
            <v>Closed</v>
          </cell>
          <cell r="C6655" t="str">
            <v>OTH CAP-RETIR-TREASURY-BB-STOCK TRUST</v>
          </cell>
        </row>
        <row r="6656">
          <cell r="A6656" t="str">
            <v>35200040</v>
          </cell>
          <cell r="B6656" t="str">
            <v>Closed</v>
          </cell>
          <cell r="C6656" t="str">
            <v>OTH CAP-RETIR-TREASURY-PURCH</v>
          </cell>
        </row>
        <row r="6657">
          <cell r="A6657" t="str">
            <v>35200045</v>
          </cell>
          <cell r="B6657" t="str">
            <v>Closed</v>
          </cell>
          <cell r="C6657" t="str">
            <v>OTH CAP-RETIR-TREASURY-PURCH-STOCK TRUST</v>
          </cell>
        </row>
        <row r="6658">
          <cell r="A6658" t="str">
            <v>35200050</v>
          </cell>
          <cell r="B6658" t="str">
            <v>Closed</v>
          </cell>
          <cell r="C6658" t="str">
            <v>OTH CAP-RETIR-TREAS-REISSUED</v>
          </cell>
        </row>
        <row r="6659">
          <cell r="A6659" t="str">
            <v>35200060</v>
          </cell>
          <cell r="B6659" t="str">
            <v>Closed</v>
          </cell>
          <cell r="C6659" t="str">
            <v>OTH CAP-RETIR-TREAS-MAL MAPS C-1</v>
          </cell>
        </row>
        <row r="6660">
          <cell r="A6660" t="str">
            <v>35200070</v>
          </cell>
          <cell r="B6660" t="str">
            <v>Closed</v>
          </cell>
          <cell r="C6660" t="str">
            <v>OTH CAP-RETIR-TREAS-MAL MAPS C-2</v>
          </cell>
        </row>
        <row r="6661">
          <cell r="A6661" t="str">
            <v>35200080</v>
          </cell>
          <cell r="B6661" t="str">
            <v>Closed</v>
          </cell>
          <cell r="C6661" t="str">
            <v>OTH CAP-RETIR-TREAS-STCK REPURCH PREM</v>
          </cell>
        </row>
        <row r="6662">
          <cell r="A6662" t="str">
            <v>35300010</v>
          </cell>
          <cell r="B6662" t="str">
            <v>Closed</v>
          </cell>
          <cell r="C6662" t="str">
            <v>OTHER CAP-BENEFITS TRUST-BB</v>
          </cell>
        </row>
        <row r="6663">
          <cell r="A6663" t="str">
            <v>35300020</v>
          </cell>
          <cell r="B6663" t="str">
            <v>Closed</v>
          </cell>
          <cell r="C6663" t="str">
            <v>OTHER CAP-BENEFITS TRUST-PURCHASED ( INC)</v>
          </cell>
        </row>
        <row r="6664">
          <cell r="A6664" t="str">
            <v>35300030</v>
          </cell>
          <cell r="B6664" t="str">
            <v>Closed</v>
          </cell>
          <cell r="C6664" t="str">
            <v>OTHER CAP-BENEFITS TRUST-ALLOCATED (DEC)</v>
          </cell>
        </row>
        <row r="6665">
          <cell r="A6665" t="str">
            <v>35500010</v>
          </cell>
          <cell r="B6665" t="str">
            <v>Closed</v>
          </cell>
          <cell r="C6665" t="str">
            <v>PURCH NOTE-BB</v>
          </cell>
        </row>
        <row r="6666">
          <cell r="A6666" t="str">
            <v>35500020</v>
          </cell>
          <cell r="B6666" t="str">
            <v>Closed</v>
          </cell>
          <cell r="C6666" t="str">
            <v>PURCH NOTE-ADD</v>
          </cell>
        </row>
        <row r="6667">
          <cell r="A6667" t="str">
            <v>35500030</v>
          </cell>
          <cell r="B6667" t="str">
            <v>Closed</v>
          </cell>
          <cell r="C6667" t="str">
            <v>PURCH NOTE-RED</v>
          </cell>
        </row>
        <row r="6668">
          <cell r="A6668" t="str">
            <v>35500040</v>
          </cell>
          <cell r="B6668" t="str">
            <v>Closed</v>
          </cell>
          <cell r="C6668" t="str">
            <v>PURCH NOTE-FORGIVE (PRE-ROLLOVER)</v>
          </cell>
        </row>
        <row r="6669">
          <cell r="A6669" t="str">
            <v>35500050</v>
          </cell>
          <cell r="B6669" t="str">
            <v>Closed</v>
          </cell>
          <cell r="C6669" t="str">
            <v>PURCH NOTE-FORGIVE LIABILITY RECLASS</v>
          </cell>
        </row>
        <row r="6670">
          <cell r="A6670" t="str">
            <v>35500060</v>
          </cell>
          <cell r="B6670" t="str">
            <v>Closed</v>
          </cell>
          <cell r="C6670" t="str">
            <v>PURCH NOTE-OTHER</v>
          </cell>
        </row>
        <row r="6671">
          <cell r="A6671" t="str">
            <v>35600010</v>
          </cell>
          <cell r="B6671" t="str">
            <v>Closed</v>
          </cell>
          <cell r="C6671" t="str">
            <v>EXEC-STK TRUST-BB</v>
          </cell>
        </row>
        <row r="6672">
          <cell r="A6672" t="str">
            <v>35600020</v>
          </cell>
          <cell r="B6672" t="str">
            <v>Closed</v>
          </cell>
          <cell r="C6672" t="str">
            <v>EXEC-STK TRUST-ADD</v>
          </cell>
        </row>
        <row r="6673">
          <cell r="A6673" t="str">
            <v>35600030</v>
          </cell>
          <cell r="B6673" t="str">
            <v>Closed</v>
          </cell>
          <cell r="C6673" t="str">
            <v>EXEC-STK TRUST-RED</v>
          </cell>
        </row>
        <row r="6674">
          <cell r="A6674" t="str">
            <v>37000010</v>
          </cell>
          <cell r="B6674" t="str">
            <v>Open</v>
          </cell>
          <cell r="C6674" t="str">
            <v>RET EARN-UNDIST EQTY-HPT&amp;D</v>
          </cell>
        </row>
        <row r="6675">
          <cell r="A6675" t="str">
            <v>3700001X</v>
          </cell>
          <cell r="B6675" t="str">
            <v>Closed</v>
          </cell>
          <cell r="C6675" t="str">
            <v>RETAINED EARNINGS</v>
          </cell>
        </row>
        <row r="6676">
          <cell r="A6676" t="str">
            <v>37000020</v>
          </cell>
          <cell r="B6676" t="str">
            <v>Open</v>
          </cell>
          <cell r="C6676" t="str">
            <v>RETAINED EARNINGS  MIN PENSI</v>
          </cell>
        </row>
        <row r="6677">
          <cell r="A6677" t="str">
            <v>37000030</v>
          </cell>
          <cell r="B6677" t="str">
            <v>Closed</v>
          </cell>
          <cell r="C6677" t="str">
            <v>RETAINED EARINIGS  MIN PENSI</v>
          </cell>
        </row>
        <row r="6678">
          <cell r="A6678" t="str">
            <v>37000040</v>
          </cell>
          <cell r="B6678" t="str">
            <v>Closed</v>
          </cell>
          <cell r="C6678" t="str">
            <v>RETAINED EARINIGS MIN PENSIO</v>
          </cell>
        </row>
        <row r="6679">
          <cell r="A6679" t="str">
            <v>37000050</v>
          </cell>
          <cell r="B6679" t="str">
            <v>Open</v>
          </cell>
          <cell r="C6679" t="str">
            <v>RETAINED EARNINGS-OTHER</v>
          </cell>
        </row>
        <row r="6680">
          <cell r="A6680" t="str">
            <v>37010010</v>
          </cell>
          <cell r="B6680" t="str">
            <v>Open</v>
          </cell>
          <cell r="C6680" t="str">
            <v>RET EARN-BB-AFF</v>
          </cell>
        </row>
        <row r="6681">
          <cell r="A6681" t="str">
            <v>3701001X</v>
          </cell>
          <cell r="B6681" t="str">
            <v>Closed</v>
          </cell>
          <cell r="C6681" t="str">
            <v>RETAINED EARNINGS-UNAPPROPRI</v>
          </cell>
        </row>
        <row r="6682">
          <cell r="A6682" t="str">
            <v>37010020</v>
          </cell>
          <cell r="B6682" t="str">
            <v>Open</v>
          </cell>
          <cell r="C6682" t="str">
            <v>RET EARN-BB-AFF-UNDIST EQ-ENCOMPASS/IS</v>
          </cell>
        </row>
        <row r="6683">
          <cell r="A6683" t="str">
            <v>3701002X</v>
          </cell>
          <cell r="B6683" t="str">
            <v>Closed</v>
          </cell>
          <cell r="C6683" t="str">
            <v>RETAINED INCOME-UNDIST EQUIT</v>
          </cell>
        </row>
        <row r="6684">
          <cell r="A6684" t="str">
            <v>37010030</v>
          </cell>
          <cell r="B6684" t="str">
            <v>Open</v>
          </cell>
          <cell r="C6684" t="str">
            <v>RET EARN-BB-AFF-UNDIST EQ-4 RIVERS</v>
          </cell>
        </row>
        <row r="6685">
          <cell r="A6685" t="str">
            <v>3701003X</v>
          </cell>
          <cell r="B6685" t="str">
            <v>Closed</v>
          </cell>
          <cell r="C6685" t="str">
            <v>RETAINED EARN-BB-AFF (USE 37010010)</v>
          </cell>
        </row>
        <row r="6686">
          <cell r="A6686" t="str">
            <v>37010040</v>
          </cell>
          <cell r="B6686" t="str">
            <v>Closed</v>
          </cell>
          <cell r="C6686" t="str">
            <v>RET EARN-BB-AFF-UNDIST EQ-CSI</v>
          </cell>
        </row>
        <row r="6687">
          <cell r="A6687" t="str">
            <v>37010050</v>
          </cell>
          <cell r="B6687" t="str">
            <v>Open</v>
          </cell>
          <cell r="C6687" t="str">
            <v>RET EARN-BB-AFF-UNDIST EQ-FGE</v>
          </cell>
        </row>
        <row r="6688">
          <cell r="A6688" t="str">
            <v>37010060</v>
          </cell>
          <cell r="B6688" t="str">
            <v>Open</v>
          </cell>
          <cell r="C6688" t="str">
            <v>RET EARN-BB-AFF-UNDIST EQ-FGMR</v>
          </cell>
        </row>
        <row r="6689">
          <cell r="A6689" t="str">
            <v>37010070</v>
          </cell>
          <cell r="B6689" t="str">
            <v>Closed</v>
          </cell>
          <cell r="C6689" t="str">
            <v>RET EARN-BB-AFF-UNDIST EQ-H&amp;M JV</v>
          </cell>
        </row>
        <row r="6690">
          <cell r="A6690" t="str">
            <v>37010080</v>
          </cell>
          <cell r="B6690" t="str">
            <v>Closed</v>
          </cell>
          <cell r="C6690" t="str">
            <v>RET EARN-BB-AFF-UNDIST EQ-JCD</v>
          </cell>
        </row>
        <row r="6691">
          <cell r="A6691" t="str">
            <v>37010090</v>
          </cell>
          <cell r="B6691" t="str">
            <v>Open</v>
          </cell>
          <cell r="C6691" t="str">
            <v>RET EARN-BB-AFF-UNDIST EQ-NBD</v>
          </cell>
        </row>
        <row r="6692">
          <cell r="A6692" t="str">
            <v>37010100</v>
          </cell>
          <cell r="B6692" t="str">
            <v>Open</v>
          </cell>
          <cell r="C6692" t="str">
            <v>RET EARN-BB-AFF-UNDIST EQ-RCA</v>
          </cell>
        </row>
        <row r="6693">
          <cell r="A6693" t="str">
            <v>37010110</v>
          </cell>
          <cell r="B6693" t="str">
            <v>Closed</v>
          </cell>
          <cell r="C6693" t="str">
            <v>RET EARN-BB-AFF-UNDIST EQ-TCT</v>
          </cell>
        </row>
        <row r="6694">
          <cell r="A6694" t="str">
            <v>37010120</v>
          </cell>
          <cell r="B6694" t="str">
            <v>Open</v>
          </cell>
          <cell r="C6694" t="str">
            <v>RET EARN-BB-AFF-UNDIST EQ-TTR</v>
          </cell>
        </row>
        <row r="6695">
          <cell r="A6695" t="str">
            <v>37010130</v>
          </cell>
          <cell r="B6695" t="str">
            <v>Open</v>
          </cell>
          <cell r="C6695" t="str">
            <v>RET EARN-BB-AFF-UNDIST EQ-WSSB</v>
          </cell>
        </row>
        <row r="6696">
          <cell r="A6696" t="str">
            <v>37015615</v>
          </cell>
          <cell r="B6696" t="str">
            <v>Open</v>
          </cell>
          <cell r="C6696" t="str">
            <v>RET EARN-BB-AFF-UNDIST EQ-TRANSFLO DE MEXICO</v>
          </cell>
        </row>
        <row r="6697">
          <cell r="A6697" t="str">
            <v>37015850</v>
          </cell>
          <cell r="B6697" t="str">
            <v>Open</v>
          </cell>
          <cell r="C6697" t="str">
            <v>EARNED SURPLUS-INSR-AFFIL-CORPCP-BB</v>
          </cell>
        </row>
        <row r="6698">
          <cell r="A6698" t="str">
            <v>37100010</v>
          </cell>
          <cell r="B6698" t="str">
            <v>Open</v>
          </cell>
          <cell r="C6698" t="str">
            <v>RET EARN-NET INCOME</v>
          </cell>
        </row>
        <row r="6699">
          <cell r="A6699" t="str">
            <v>3710001X</v>
          </cell>
          <cell r="B6699" t="str">
            <v>Closed</v>
          </cell>
          <cell r="C6699" t="str">
            <v>DEBIT BALANCE TRANSFERRED FR</v>
          </cell>
        </row>
        <row r="6700">
          <cell r="A6700" t="str">
            <v>37200010</v>
          </cell>
          <cell r="B6700" t="str">
            <v>Open</v>
          </cell>
          <cell r="C6700" t="str">
            <v>RET EARN-COM DIV</v>
          </cell>
        </row>
        <row r="6701">
          <cell r="A6701" t="str">
            <v>37210010</v>
          </cell>
          <cell r="B6701" t="str">
            <v>Open</v>
          </cell>
          <cell r="C6701" t="str">
            <v>RET EARN-COM DIV-AFFIL</v>
          </cell>
        </row>
        <row r="6702">
          <cell r="A6702" t="str">
            <v>3721001X</v>
          </cell>
          <cell r="B6702" t="str">
            <v>Closed</v>
          </cell>
          <cell r="C6702" t="str">
            <v>DISABLED</v>
          </cell>
        </row>
        <row r="6703">
          <cell r="A6703" t="str">
            <v>37210020</v>
          </cell>
          <cell r="B6703" t="str">
            <v>Closed</v>
          </cell>
          <cell r="C6703" t="str">
            <v>RET EARN-PREF DIV-AFFIL</v>
          </cell>
        </row>
        <row r="6704">
          <cell r="A6704" t="str">
            <v>3721002X</v>
          </cell>
          <cell r="B6704" t="str">
            <v>Closed</v>
          </cell>
          <cell r="C6704" t="str">
            <v>INCREMENTAL MGMT FEE-DIV.</v>
          </cell>
        </row>
        <row r="6705">
          <cell r="A6705" t="str">
            <v>3721003X</v>
          </cell>
          <cell r="B6705" t="str">
            <v>Closed</v>
          </cell>
          <cell r="C6705" t="str">
            <v>DIVIDENDS-COMMON-INTERCOMPAN</v>
          </cell>
        </row>
        <row r="6706">
          <cell r="A6706" t="str">
            <v>3721004X</v>
          </cell>
          <cell r="B6706" t="str">
            <v>Closed</v>
          </cell>
          <cell r="C6706" t="str">
            <v>RETAINED INCOME - DIVIDENDS</v>
          </cell>
        </row>
        <row r="6707">
          <cell r="A6707" t="str">
            <v>3721005X</v>
          </cell>
          <cell r="B6707" t="str">
            <v>Closed</v>
          </cell>
          <cell r="C6707" t="str">
            <v>DIVIDENDS</v>
          </cell>
        </row>
        <row r="6708">
          <cell r="A6708" t="str">
            <v>37300010</v>
          </cell>
          <cell r="B6708" t="str">
            <v>Closed</v>
          </cell>
          <cell r="C6708" t="str">
            <v>PRIOR PERIOD ADJ TO BEG RET</v>
          </cell>
        </row>
        <row r="6709">
          <cell r="A6709" t="str">
            <v>37300020</v>
          </cell>
          <cell r="B6709" t="str">
            <v>Closed</v>
          </cell>
          <cell r="C6709" t="str">
            <v>RET EARN-OTHER-PY ADJ</v>
          </cell>
        </row>
        <row r="6710">
          <cell r="A6710" t="str">
            <v>37300030</v>
          </cell>
          <cell r="B6710" t="str">
            <v>Closed</v>
          </cell>
          <cell r="C6710" t="str">
            <v>RET EARN-OTHER-MKT VALUATION</v>
          </cell>
        </row>
        <row r="6711">
          <cell r="A6711" t="str">
            <v>37310010</v>
          </cell>
          <cell r="B6711" t="str">
            <v>Open</v>
          </cell>
          <cell r="C6711" t="str">
            <v>RET EARN-OTHER-AFFIL</v>
          </cell>
        </row>
        <row r="6712">
          <cell r="A6712" t="str">
            <v>3731001X</v>
          </cell>
          <cell r="B6712" t="str">
            <v>Closed</v>
          </cell>
          <cell r="C6712" t="str">
            <v>CAI STOCK DIVIDENS TO CSX CO</v>
          </cell>
        </row>
        <row r="6713">
          <cell r="A6713" t="str">
            <v>37310020</v>
          </cell>
          <cell r="B6713" t="str">
            <v>Closed</v>
          </cell>
          <cell r="C6713" t="str">
            <v>RET EARN-OTHER-AFFIL-PENSION PY ADJ</v>
          </cell>
        </row>
        <row r="6714">
          <cell r="A6714" t="str">
            <v>37500010</v>
          </cell>
          <cell r="B6714" t="str">
            <v>Closed</v>
          </cell>
          <cell r="C6714" t="str">
            <v>DISABLED</v>
          </cell>
        </row>
        <row r="6715">
          <cell r="A6715" t="str">
            <v>38000010</v>
          </cell>
          <cell r="B6715" t="str">
            <v>Open</v>
          </cell>
          <cell r="C6715" t="str">
            <v>ACCUM OTHER FUEL SWAP</v>
          </cell>
        </row>
        <row r="6716">
          <cell r="A6716" t="str">
            <v>38003000</v>
          </cell>
          <cell r="B6716" t="str">
            <v>Open</v>
          </cell>
          <cell r="C6716" t="str">
            <v>ACC OTH-FOREIGN EXCH TRANSLATION</v>
          </cell>
        </row>
        <row r="6717">
          <cell r="A6717" t="str">
            <v>38005850</v>
          </cell>
          <cell r="B6717" t="str">
            <v>Open</v>
          </cell>
          <cell r="C6717" t="str">
            <v>UNREALIZED MKT VALUE FLUCTUATION RESERVE</v>
          </cell>
        </row>
        <row r="6718">
          <cell r="A6718" t="str">
            <v>38200005</v>
          </cell>
          <cell r="B6718" t="str">
            <v>Open</v>
          </cell>
          <cell r="C6718" t="str">
            <v>ACCUM OTHER COMP EARNINGS-OTHER-BB</v>
          </cell>
        </row>
        <row r="6719">
          <cell r="A6719" t="str">
            <v>38200105</v>
          </cell>
          <cell r="B6719" t="str">
            <v>Open</v>
          </cell>
          <cell r="C6719" t="str">
            <v>ACCUM OTHER COMP EARNINGS-OTHER-ADJ</v>
          </cell>
        </row>
        <row r="6720">
          <cell r="A6720" t="str">
            <v>39000010</v>
          </cell>
          <cell r="B6720" t="str">
            <v>Closed</v>
          </cell>
          <cell r="C6720" t="str">
            <v>PTR EQ-BB-WESTIN</v>
          </cell>
        </row>
        <row r="6721">
          <cell r="A6721" t="str">
            <v>3900001X</v>
          </cell>
          <cell r="B6721" t="str">
            <v>Closed</v>
          </cell>
          <cell r="C6721" t="str">
            <v>CAP-BB-WESTIN (USE 39000010)</v>
          </cell>
        </row>
        <row r="6722">
          <cell r="A6722" t="str">
            <v>39000020</v>
          </cell>
          <cell r="B6722" t="str">
            <v>Closed</v>
          </cell>
          <cell r="C6722" t="str">
            <v>PTR EQ-BB-CSX REALTY DEV</v>
          </cell>
        </row>
        <row r="6723">
          <cell r="A6723" t="str">
            <v>3900002X</v>
          </cell>
          <cell r="B6723" t="str">
            <v>Closed</v>
          </cell>
          <cell r="C6723" t="str">
            <v>CAP-BB-REALTY DEV (USE 39000020)</v>
          </cell>
        </row>
        <row r="6724">
          <cell r="A6724" t="str">
            <v>39000030</v>
          </cell>
          <cell r="B6724" t="str">
            <v>Open</v>
          </cell>
          <cell r="C6724" t="str">
            <v>CAP-BB-SH PTNRS</v>
          </cell>
        </row>
        <row r="6725">
          <cell r="A6725" t="str">
            <v>3900003X</v>
          </cell>
          <cell r="B6725" t="str">
            <v>Closed</v>
          </cell>
          <cell r="C6725" t="str">
            <v>CAP-BB-SH PTNRS (USE 39000030)</v>
          </cell>
        </row>
        <row r="6726">
          <cell r="A6726" t="str">
            <v>39000040</v>
          </cell>
          <cell r="B6726" t="str">
            <v>Closed</v>
          </cell>
          <cell r="C6726" t="str">
            <v>PTR EQ-BB-S H VENTURES</v>
          </cell>
        </row>
        <row r="6727">
          <cell r="A6727" t="str">
            <v>3900004X</v>
          </cell>
          <cell r="B6727" t="str">
            <v>Closed</v>
          </cell>
          <cell r="C6727" t="str">
            <v>CAP-BB-SH VENTURES (USE 39000040)</v>
          </cell>
        </row>
        <row r="6728">
          <cell r="A6728" t="str">
            <v>39000050</v>
          </cell>
          <cell r="B6728" t="str">
            <v>Open</v>
          </cell>
          <cell r="C6728" t="str">
            <v>PTR EQ-BB-SHRD</v>
          </cell>
        </row>
        <row r="6729">
          <cell r="A6729" t="str">
            <v>3900005X</v>
          </cell>
          <cell r="B6729" t="str">
            <v>Closed</v>
          </cell>
          <cell r="C6729" t="str">
            <v>CAP-BB-SHRD INC (USE 39000050)</v>
          </cell>
        </row>
        <row r="6730">
          <cell r="A6730" t="str">
            <v>39000060</v>
          </cell>
          <cell r="B6730" t="str">
            <v>Closed</v>
          </cell>
          <cell r="C6730" t="str">
            <v>PTR EQ-BB-PROP AQUIS TRUST XI</v>
          </cell>
        </row>
        <row r="6731">
          <cell r="A6731" t="str">
            <v>39000065</v>
          </cell>
          <cell r="B6731" t="str">
            <v>Open</v>
          </cell>
          <cell r="C6731" t="str">
            <v>PTR EQUITY-BB -WESTIN</v>
          </cell>
        </row>
        <row r="6732">
          <cell r="A6732" t="str">
            <v>3900006X</v>
          </cell>
          <cell r="B6732" t="str">
            <v>Closed</v>
          </cell>
          <cell r="C6732" t="str">
            <v>CAP-BB-PROP ACQ TR XI (USE 39000060)</v>
          </cell>
        </row>
        <row r="6733">
          <cell r="A6733" t="str">
            <v>39000070</v>
          </cell>
          <cell r="B6733" t="str">
            <v>Open</v>
          </cell>
          <cell r="C6733" t="str">
            <v>PTR EQUITY-BB -WP LAND HOLDINGS</v>
          </cell>
        </row>
        <row r="6734">
          <cell r="A6734" t="str">
            <v>39000075</v>
          </cell>
          <cell r="B6734" t="str">
            <v>Open</v>
          </cell>
          <cell r="C6734" t="str">
            <v>PTR EQUITY-BB -TROON</v>
          </cell>
        </row>
        <row r="6735">
          <cell r="A6735" t="str">
            <v>39100010</v>
          </cell>
          <cell r="B6735" t="str">
            <v>Closed</v>
          </cell>
          <cell r="C6735" t="str">
            <v>PTR EQ-CONTRIB-WESTIN</v>
          </cell>
        </row>
        <row r="6736">
          <cell r="A6736" t="str">
            <v>3910001X</v>
          </cell>
          <cell r="B6736" t="str">
            <v>Closed</v>
          </cell>
          <cell r="C6736" t="str">
            <v>CAP-CONT-WESTIN (USE 39100010)</v>
          </cell>
        </row>
        <row r="6737">
          <cell r="A6737" t="str">
            <v>39100020</v>
          </cell>
          <cell r="B6737" t="str">
            <v>Closed</v>
          </cell>
          <cell r="C6737" t="str">
            <v>PTR EQ-CONTRIB-CSX REALTY DEV</v>
          </cell>
        </row>
        <row r="6738">
          <cell r="A6738" t="str">
            <v>3910002X</v>
          </cell>
          <cell r="B6738" t="str">
            <v>Closed</v>
          </cell>
          <cell r="C6738" t="str">
            <v>CAP-CONT-REALTY DEV (USE 39100020)</v>
          </cell>
        </row>
        <row r="6739">
          <cell r="A6739" t="str">
            <v>39100030</v>
          </cell>
          <cell r="B6739" t="str">
            <v>Closed</v>
          </cell>
          <cell r="C6739" t="str">
            <v>PTR EQ-CONTRIB-S H PTNRS</v>
          </cell>
        </row>
        <row r="6740">
          <cell r="A6740" t="str">
            <v>3910003X</v>
          </cell>
          <cell r="B6740" t="str">
            <v>Closed</v>
          </cell>
          <cell r="C6740" t="str">
            <v>CAP-CONT-SH PTNRS (USE 39100030)</v>
          </cell>
        </row>
        <row r="6741">
          <cell r="A6741" t="str">
            <v>39100040</v>
          </cell>
          <cell r="B6741" t="str">
            <v>Closed</v>
          </cell>
          <cell r="C6741" t="str">
            <v>PTR EQ-CONTRIB-S H VENTURES</v>
          </cell>
        </row>
        <row r="6742">
          <cell r="A6742" t="str">
            <v>3910004X</v>
          </cell>
          <cell r="B6742" t="str">
            <v>Closed</v>
          </cell>
          <cell r="C6742" t="str">
            <v>CAP-CONT-SH VENTURES (USE 39100040)</v>
          </cell>
        </row>
        <row r="6743">
          <cell r="A6743" t="str">
            <v>39100050</v>
          </cell>
          <cell r="B6743" t="str">
            <v>Closed</v>
          </cell>
          <cell r="C6743" t="str">
            <v>PTR EQ-CONTRIB-SHRD</v>
          </cell>
        </row>
        <row r="6744">
          <cell r="A6744" t="str">
            <v>3910005X</v>
          </cell>
          <cell r="B6744" t="str">
            <v>Closed</v>
          </cell>
          <cell r="C6744" t="str">
            <v>CAP-CONT-SHRD INC (USE 39100050)</v>
          </cell>
        </row>
        <row r="6745">
          <cell r="A6745" t="str">
            <v>39100060</v>
          </cell>
          <cell r="B6745" t="str">
            <v>Closed</v>
          </cell>
          <cell r="C6745" t="str">
            <v>PTR EQ-CONTRIB-PROP AQUIS TRUST XI</v>
          </cell>
        </row>
        <row r="6746">
          <cell r="A6746" t="str">
            <v>39100065</v>
          </cell>
          <cell r="B6746" t="str">
            <v>Closed</v>
          </cell>
          <cell r="C6746" t="str">
            <v>PTR EQUITY-CONT-WESTIN</v>
          </cell>
        </row>
        <row r="6747">
          <cell r="A6747" t="str">
            <v>3910006X</v>
          </cell>
          <cell r="B6747" t="str">
            <v>Closed</v>
          </cell>
          <cell r="C6747" t="str">
            <v>CAP-CONT-PROP ACQ TR XI (USE 39100060)</v>
          </cell>
        </row>
        <row r="6748">
          <cell r="A6748" t="str">
            <v>39100070</v>
          </cell>
          <cell r="B6748" t="str">
            <v>Closed</v>
          </cell>
          <cell r="C6748" t="str">
            <v>PTR EQUITY-CONT-WP LAND HOLDINGS</v>
          </cell>
        </row>
        <row r="6749">
          <cell r="A6749" t="str">
            <v>39100075</v>
          </cell>
          <cell r="B6749" t="str">
            <v>Closed</v>
          </cell>
          <cell r="C6749" t="str">
            <v>PTR EQUITY-CONT-TROON</v>
          </cell>
        </row>
        <row r="6750">
          <cell r="A6750" t="str">
            <v>39100080</v>
          </cell>
          <cell r="B6750" t="str">
            <v>Open</v>
          </cell>
          <cell r="C6750" t="str">
            <v>PTR EQUITY CSXT</v>
          </cell>
        </row>
        <row r="6751">
          <cell r="A6751" t="str">
            <v>39100085</v>
          </cell>
          <cell r="B6751" t="str">
            <v>Open</v>
          </cell>
          <cell r="C6751" t="str">
            <v>PTR EQUITY FIBER NETWORKS HOLDINGS</v>
          </cell>
        </row>
        <row r="6752">
          <cell r="A6752" t="str">
            <v>39200010</v>
          </cell>
          <cell r="B6752" t="str">
            <v>Closed</v>
          </cell>
          <cell r="C6752" t="str">
            <v>PTR EQ-INC-WESTIN</v>
          </cell>
        </row>
        <row r="6753">
          <cell r="A6753" t="str">
            <v>3920001X</v>
          </cell>
          <cell r="B6753" t="str">
            <v>Closed</v>
          </cell>
          <cell r="C6753" t="str">
            <v>PTR EQ-INC-CR BAL TFR-DO NOT USE</v>
          </cell>
        </row>
        <row r="6754">
          <cell r="A6754" t="str">
            <v>39200020</v>
          </cell>
          <cell r="B6754" t="str">
            <v>Closed</v>
          </cell>
          <cell r="C6754" t="str">
            <v>PTR EQ-INC-CSX REALTY DEV</v>
          </cell>
        </row>
        <row r="6755">
          <cell r="A6755" t="str">
            <v>3920002X</v>
          </cell>
          <cell r="B6755" t="str">
            <v>Closed</v>
          </cell>
          <cell r="C6755" t="str">
            <v>CAP-INC-WESTIN (USE 39200010)</v>
          </cell>
        </row>
        <row r="6756">
          <cell r="A6756" t="str">
            <v>39200030</v>
          </cell>
          <cell r="B6756" t="str">
            <v>Closed</v>
          </cell>
          <cell r="C6756" t="str">
            <v>PTR EQ-INC-S H PTNRS</v>
          </cell>
        </row>
        <row r="6757">
          <cell r="A6757" t="str">
            <v>3920003X</v>
          </cell>
          <cell r="B6757" t="str">
            <v>Closed</v>
          </cell>
          <cell r="C6757" t="str">
            <v>CAP-INC-REALTY DEV (USE 39200020)</v>
          </cell>
        </row>
        <row r="6758">
          <cell r="A6758" t="str">
            <v>39200040</v>
          </cell>
          <cell r="B6758" t="str">
            <v>Closed</v>
          </cell>
          <cell r="C6758" t="str">
            <v>PTR EQ-INC-S H VENTURES</v>
          </cell>
        </row>
        <row r="6759">
          <cell r="A6759" t="str">
            <v>3920004X</v>
          </cell>
          <cell r="B6759" t="str">
            <v>Closed</v>
          </cell>
          <cell r="C6759" t="str">
            <v>CAP-INC-SH PTNRS (USE 39200030)</v>
          </cell>
        </row>
        <row r="6760">
          <cell r="A6760" t="str">
            <v>39200050</v>
          </cell>
          <cell r="B6760" t="str">
            <v>Closed</v>
          </cell>
          <cell r="C6760" t="str">
            <v>PTR EQ-INC-SHRD</v>
          </cell>
        </row>
        <row r="6761">
          <cell r="A6761" t="str">
            <v>3920005X</v>
          </cell>
          <cell r="B6761" t="str">
            <v>Closed</v>
          </cell>
          <cell r="C6761" t="str">
            <v>CAP-INC-SH VENTURES (USE 39200040)</v>
          </cell>
        </row>
        <row r="6762">
          <cell r="A6762" t="str">
            <v>39200060</v>
          </cell>
          <cell r="B6762" t="str">
            <v>Closed</v>
          </cell>
          <cell r="C6762" t="str">
            <v>PTR EQ-INC-PROP AQUIS TRUST XI</v>
          </cell>
        </row>
        <row r="6763">
          <cell r="A6763" t="str">
            <v>39200065</v>
          </cell>
          <cell r="B6763" t="str">
            <v>Closed</v>
          </cell>
          <cell r="C6763" t="str">
            <v>PTR EQUITY-INC-WESTIN</v>
          </cell>
        </row>
        <row r="6764">
          <cell r="A6764" t="str">
            <v>3920006X</v>
          </cell>
          <cell r="B6764" t="str">
            <v>Closed</v>
          </cell>
          <cell r="C6764" t="str">
            <v>CAP-INC-SHRD INC (USE 39200050)</v>
          </cell>
        </row>
        <row r="6765">
          <cell r="A6765" t="str">
            <v>39200070</v>
          </cell>
          <cell r="B6765" t="str">
            <v>Closed</v>
          </cell>
          <cell r="C6765" t="str">
            <v>PTR EQUITY-INC-WP LAND HOLDINGS</v>
          </cell>
        </row>
        <row r="6766">
          <cell r="A6766" t="str">
            <v>39200075</v>
          </cell>
          <cell r="B6766" t="str">
            <v>Closed</v>
          </cell>
          <cell r="C6766" t="str">
            <v>PTR EQUITY-INC-TROON</v>
          </cell>
        </row>
        <row r="6767">
          <cell r="A6767" t="str">
            <v>3920007X</v>
          </cell>
          <cell r="B6767" t="str">
            <v>Closed</v>
          </cell>
          <cell r="C6767" t="str">
            <v>CAP-INC-PROP ACQ TR XI (USE 39200060)</v>
          </cell>
        </row>
        <row r="6768">
          <cell r="A6768" t="str">
            <v>39300010</v>
          </cell>
          <cell r="B6768" t="str">
            <v>Closed</v>
          </cell>
          <cell r="C6768" t="str">
            <v>PTR EQ-DIST-WESTIN</v>
          </cell>
        </row>
        <row r="6769">
          <cell r="A6769" t="str">
            <v>3930001X</v>
          </cell>
          <cell r="B6769" t="str">
            <v>Closed</v>
          </cell>
          <cell r="C6769" t="str">
            <v>CAP-DIST-WESTIN (USE 39300010)</v>
          </cell>
        </row>
        <row r="6770">
          <cell r="A6770" t="str">
            <v>39300020</v>
          </cell>
          <cell r="B6770" t="str">
            <v>Closed</v>
          </cell>
          <cell r="C6770" t="str">
            <v>PTR EQ-DIST-CSX REALTY DEV</v>
          </cell>
        </row>
        <row r="6771">
          <cell r="A6771" t="str">
            <v>3930002X</v>
          </cell>
          <cell r="B6771" t="str">
            <v>Closed</v>
          </cell>
          <cell r="C6771" t="str">
            <v>CAP-DIST-REALTY DEV (USE 39300020)</v>
          </cell>
        </row>
        <row r="6772">
          <cell r="A6772" t="str">
            <v>39300030</v>
          </cell>
          <cell r="B6772" t="str">
            <v>Closed</v>
          </cell>
          <cell r="C6772" t="str">
            <v>PTR EQ-DIST-S H PTNRS</v>
          </cell>
        </row>
        <row r="6773">
          <cell r="A6773" t="str">
            <v>3930003X</v>
          </cell>
          <cell r="B6773" t="str">
            <v>Closed</v>
          </cell>
          <cell r="C6773" t="str">
            <v>CAP-DIST-SH PTNRS (USE 39300030)</v>
          </cell>
        </row>
        <row r="6774">
          <cell r="A6774" t="str">
            <v>39300040</v>
          </cell>
          <cell r="B6774" t="str">
            <v>Closed</v>
          </cell>
          <cell r="C6774" t="str">
            <v>PTR EQ-DIST-S H VENTURES</v>
          </cell>
        </row>
        <row r="6775">
          <cell r="A6775" t="str">
            <v>3930004X</v>
          </cell>
          <cell r="B6775" t="str">
            <v>Closed</v>
          </cell>
          <cell r="C6775" t="str">
            <v>CAP-DIST-SH VENTURES (USE 39300040)</v>
          </cell>
        </row>
        <row r="6776">
          <cell r="A6776" t="str">
            <v>39300050</v>
          </cell>
          <cell r="B6776" t="str">
            <v>Closed</v>
          </cell>
          <cell r="C6776" t="str">
            <v>PTR EQ-DIST-SHRD</v>
          </cell>
        </row>
        <row r="6777">
          <cell r="A6777" t="str">
            <v>3930005X</v>
          </cell>
          <cell r="B6777" t="str">
            <v>Closed</v>
          </cell>
          <cell r="C6777" t="str">
            <v>CAP-DIST-SHRD INC (USE 39300050)</v>
          </cell>
        </row>
        <row r="6778">
          <cell r="A6778" t="str">
            <v>39300060</v>
          </cell>
          <cell r="B6778" t="str">
            <v>Closed</v>
          </cell>
          <cell r="C6778" t="str">
            <v>PTR EQ-DIST-PROP AQUIS TRUST XI</v>
          </cell>
        </row>
        <row r="6779">
          <cell r="A6779" t="str">
            <v>39300065</v>
          </cell>
          <cell r="B6779" t="str">
            <v>Open</v>
          </cell>
          <cell r="C6779" t="str">
            <v>PTR EQUITY-DIST-WESTIN</v>
          </cell>
        </row>
        <row r="6780">
          <cell r="A6780" t="str">
            <v>3930006X</v>
          </cell>
          <cell r="B6780" t="str">
            <v>Closed</v>
          </cell>
          <cell r="C6780" t="str">
            <v>CAP-DIST-PROP ACQ TR XI (USE 39300060)</v>
          </cell>
        </row>
        <row r="6781">
          <cell r="A6781" t="str">
            <v>39300070</v>
          </cell>
          <cell r="B6781" t="str">
            <v>Open</v>
          </cell>
          <cell r="C6781" t="str">
            <v>PTR EQUITY-DIST-WP LAND HOLDINGS</v>
          </cell>
        </row>
        <row r="6782">
          <cell r="A6782" t="str">
            <v>39300075</v>
          </cell>
          <cell r="B6782" t="str">
            <v>Open</v>
          </cell>
          <cell r="C6782" t="str">
            <v>PTR-EQUITY-DIST-TROON</v>
          </cell>
        </row>
        <row r="6783">
          <cell r="A6783" t="str">
            <v>40100010</v>
          </cell>
          <cell r="B6783" t="str">
            <v>Open</v>
          </cell>
          <cell r="C6783" t="str">
            <v>AUTO REV-MANUFACTURING</v>
          </cell>
        </row>
        <row r="6784">
          <cell r="A6784" t="str">
            <v>40100015</v>
          </cell>
          <cell r="B6784" t="str">
            <v>Open</v>
          </cell>
          <cell r="C6784" t="str">
            <v>AUTO REV-FUEL SURCHARGE</v>
          </cell>
        </row>
        <row r="6785">
          <cell r="A6785" t="str">
            <v>40100020</v>
          </cell>
          <cell r="B6785" t="str">
            <v>Open</v>
          </cell>
          <cell r="C6785" t="str">
            <v>AUTO REV-INTERLINE SWITCHING</v>
          </cell>
        </row>
        <row r="6786">
          <cell r="A6786" t="str">
            <v>40100030</v>
          </cell>
          <cell r="B6786" t="str">
            <v>Closed</v>
          </cell>
          <cell r="C6786" t="str">
            <v>AUTO REV-LOCAL CORRECTIONS</v>
          </cell>
        </row>
        <row r="6787">
          <cell r="A6787" t="str">
            <v>40100040</v>
          </cell>
          <cell r="B6787" t="str">
            <v>Closed</v>
          </cell>
          <cell r="C6787" t="str">
            <v>AUTO REV-WRITE OFFS</v>
          </cell>
        </row>
        <row r="6788">
          <cell r="A6788" t="str">
            <v>40100050</v>
          </cell>
          <cell r="B6788" t="str">
            <v>Open</v>
          </cell>
          <cell r="C6788" t="str">
            <v>AUTO REV-OTHER MISC DEDUCTS</v>
          </cell>
        </row>
        <row r="6789">
          <cell r="A6789" t="str">
            <v>40110010</v>
          </cell>
          <cell r="B6789" t="str">
            <v>Open</v>
          </cell>
          <cell r="C6789" t="str">
            <v>CHEM REV-BULKR PRICE</v>
          </cell>
        </row>
        <row r="6790">
          <cell r="A6790" t="str">
            <v>40110015</v>
          </cell>
          <cell r="B6790" t="str">
            <v>Open</v>
          </cell>
          <cell r="C6790" t="str">
            <v>CHEM REV-FUEL SURCHARGE</v>
          </cell>
        </row>
        <row r="6791">
          <cell r="A6791" t="str">
            <v>40110020</v>
          </cell>
          <cell r="B6791" t="str">
            <v>Open</v>
          </cell>
          <cell r="C6791" t="str">
            <v>CHEM REV-INTERLINE SWITCH</v>
          </cell>
        </row>
        <row r="6792">
          <cell r="A6792" t="str">
            <v>40110030</v>
          </cell>
          <cell r="B6792" t="str">
            <v>Closed</v>
          </cell>
          <cell r="C6792" t="str">
            <v>CHEM REV-LOCAL CORRECTIONS</v>
          </cell>
        </row>
        <row r="6793">
          <cell r="A6793" t="str">
            <v>40110040</v>
          </cell>
          <cell r="B6793" t="str">
            <v>Open</v>
          </cell>
          <cell r="C6793" t="str">
            <v>CHEM REV-WRITE OFFS</v>
          </cell>
        </row>
        <row r="6794">
          <cell r="A6794" t="str">
            <v>40110050</v>
          </cell>
          <cell r="B6794" t="str">
            <v>Open</v>
          </cell>
          <cell r="C6794" t="str">
            <v>CHEM REV-OTHER MISC DEDUCT</v>
          </cell>
        </row>
        <row r="6795">
          <cell r="A6795" t="str">
            <v>40121010</v>
          </cell>
          <cell r="B6795" t="str">
            <v>Closed</v>
          </cell>
          <cell r="C6795" t="str">
            <v>MINERALS REV-BULK</v>
          </cell>
        </row>
        <row r="6796">
          <cell r="A6796" t="str">
            <v>40121015</v>
          </cell>
          <cell r="B6796" t="str">
            <v>Closed</v>
          </cell>
          <cell r="C6796" t="str">
            <v>MINERALS REV-FUEL SURCHARGE</v>
          </cell>
        </row>
        <row r="6797">
          <cell r="A6797" t="str">
            <v>40121020</v>
          </cell>
          <cell r="B6797" t="str">
            <v>Closed</v>
          </cell>
          <cell r="C6797" t="str">
            <v>MINERALS REV-INTERLINE SWITCHING</v>
          </cell>
        </row>
        <row r="6798">
          <cell r="A6798" t="str">
            <v>40121025</v>
          </cell>
          <cell r="B6798" t="str">
            <v>Closed</v>
          </cell>
          <cell r="C6798" t="str">
            <v>OPEN FOR FUTURE USE</v>
          </cell>
        </row>
        <row r="6799">
          <cell r="A6799" t="str">
            <v>40121030</v>
          </cell>
          <cell r="B6799" t="str">
            <v>Closed</v>
          </cell>
          <cell r="C6799" t="str">
            <v>MINERALS REV-LOCAL CORRECTIONS</v>
          </cell>
        </row>
        <row r="6800">
          <cell r="A6800" t="str">
            <v>40121040</v>
          </cell>
          <cell r="B6800" t="str">
            <v>Closed</v>
          </cell>
          <cell r="C6800" t="str">
            <v>MINERALS REV-WRITE OFFS</v>
          </cell>
        </row>
        <row r="6801">
          <cell r="A6801" t="str">
            <v>40121050</v>
          </cell>
          <cell r="B6801" t="str">
            <v>Open</v>
          </cell>
          <cell r="C6801" t="str">
            <v>MINERALS REV-OTHER MISC DEDUCT</v>
          </cell>
        </row>
        <row r="6802">
          <cell r="A6802" t="str">
            <v>40122010</v>
          </cell>
          <cell r="B6802" t="str">
            <v>Open</v>
          </cell>
          <cell r="C6802" t="str">
            <v>COKE REV-LOADING REPORT</v>
          </cell>
        </row>
        <row r="6803">
          <cell r="A6803" t="str">
            <v>40122015</v>
          </cell>
          <cell r="B6803" t="str">
            <v>Closed</v>
          </cell>
          <cell r="C6803" t="str">
            <v>COKE REV-FUEL SURCHARGE</v>
          </cell>
        </row>
        <row r="6804">
          <cell r="A6804" t="str">
            <v>40131010</v>
          </cell>
          <cell r="B6804" t="str">
            <v>Open</v>
          </cell>
          <cell r="C6804" t="str">
            <v>FOOD&amp;CON REV-MFG</v>
          </cell>
        </row>
        <row r="6805">
          <cell r="A6805" t="str">
            <v>40131015</v>
          </cell>
          <cell r="B6805" t="str">
            <v>Open</v>
          </cell>
          <cell r="C6805" t="str">
            <v>FOOD&amp;CON REV-FUEL SURCHARGE</v>
          </cell>
        </row>
        <row r="6806">
          <cell r="A6806" t="str">
            <v>40131020</v>
          </cell>
          <cell r="B6806" t="str">
            <v>Open</v>
          </cell>
          <cell r="C6806" t="str">
            <v>FOOD&amp;CON REV-INTERLINE SWITCH</v>
          </cell>
        </row>
        <row r="6807">
          <cell r="A6807" t="str">
            <v>40131030</v>
          </cell>
          <cell r="B6807" t="str">
            <v>Closed</v>
          </cell>
          <cell r="C6807" t="str">
            <v>FOOD&amp;CON REV-LOCAL CORRECTIONS</v>
          </cell>
        </row>
        <row r="6808">
          <cell r="A6808" t="str">
            <v>40131040</v>
          </cell>
          <cell r="B6808" t="str">
            <v>Open</v>
          </cell>
          <cell r="C6808" t="str">
            <v>FOOD&amp;CON REV-WRITE OFFS</v>
          </cell>
        </row>
        <row r="6809">
          <cell r="A6809" t="str">
            <v>40131050</v>
          </cell>
          <cell r="B6809" t="str">
            <v>Open</v>
          </cell>
          <cell r="C6809" t="str">
            <v>FOOD&amp;CON REV-OTH MISC DEDUCTS</v>
          </cell>
        </row>
        <row r="6810">
          <cell r="A6810" t="str">
            <v>40132010</v>
          </cell>
          <cell r="B6810" t="str">
            <v>Open</v>
          </cell>
          <cell r="C6810" t="str">
            <v>GOVT REV-MANUFACTURING</v>
          </cell>
        </row>
        <row r="6811">
          <cell r="A6811" t="str">
            <v>40132015</v>
          </cell>
          <cell r="B6811" t="str">
            <v>Open</v>
          </cell>
          <cell r="C6811" t="str">
            <v>GOVT REV-FUEL SURCHARGE</v>
          </cell>
        </row>
        <row r="6812">
          <cell r="A6812" t="str">
            <v>40132020</v>
          </cell>
          <cell r="B6812" t="str">
            <v>Open</v>
          </cell>
          <cell r="C6812" t="str">
            <v>GOVT REV-INTERLINE SWITCHING</v>
          </cell>
        </row>
        <row r="6813">
          <cell r="A6813" t="str">
            <v>40132030</v>
          </cell>
          <cell r="B6813" t="str">
            <v>Closed</v>
          </cell>
          <cell r="C6813" t="str">
            <v>GOVT REV-LOCAL CORRECTIONS</v>
          </cell>
        </row>
        <row r="6814">
          <cell r="A6814" t="str">
            <v>40132040</v>
          </cell>
          <cell r="B6814" t="str">
            <v>Open</v>
          </cell>
          <cell r="C6814" t="str">
            <v>GOVT REV-WRITE OFFS</v>
          </cell>
        </row>
        <row r="6815">
          <cell r="A6815" t="str">
            <v>40132050</v>
          </cell>
          <cell r="B6815" t="str">
            <v>Open</v>
          </cell>
          <cell r="C6815" t="str">
            <v>GOVT REV-OTHER MISC DEDUCTS</v>
          </cell>
        </row>
        <row r="6816">
          <cell r="A6816" t="str">
            <v>40140010</v>
          </cell>
          <cell r="B6816" t="str">
            <v>Open</v>
          </cell>
          <cell r="C6816" t="str">
            <v>AG REV-BULK</v>
          </cell>
        </row>
        <row r="6817">
          <cell r="A6817" t="str">
            <v>40140015</v>
          </cell>
          <cell r="B6817" t="str">
            <v>Open</v>
          </cell>
          <cell r="C6817" t="str">
            <v>AG REV-FUEL SURCHARGE</v>
          </cell>
        </row>
        <row r="6818">
          <cell r="A6818" t="str">
            <v>40140020</v>
          </cell>
          <cell r="B6818" t="str">
            <v>Open</v>
          </cell>
          <cell r="C6818" t="str">
            <v>AG REV-INTERLINE SWITCHING</v>
          </cell>
        </row>
        <row r="6819">
          <cell r="A6819" t="str">
            <v>40140030</v>
          </cell>
          <cell r="B6819" t="str">
            <v>Closed</v>
          </cell>
          <cell r="C6819" t="str">
            <v>AG REV-LOCAL CORRECTIONS</v>
          </cell>
        </row>
        <row r="6820">
          <cell r="A6820" t="str">
            <v>40140040</v>
          </cell>
          <cell r="B6820" t="str">
            <v>Open</v>
          </cell>
          <cell r="C6820" t="str">
            <v>AG REV-WRITE OFFS</v>
          </cell>
        </row>
        <row r="6821">
          <cell r="A6821" t="str">
            <v>40140050</v>
          </cell>
          <cell r="B6821" t="str">
            <v>Open</v>
          </cell>
          <cell r="C6821" t="str">
            <v>AG REV-OTHER MISC DEDUCTS</v>
          </cell>
        </row>
        <row r="6822">
          <cell r="A6822" t="str">
            <v>40151015</v>
          </cell>
          <cell r="B6822" t="str">
            <v>Closed</v>
          </cell>
          <cell r="C6822" t="str">
            <v>OPEN FOR FUTURE USE</v>
          </cell>
        </row>
        <row r="6823">
          <cell r="A6823" t="str">
            <v>40151020</v>
          </cell>
          <cell r="B6823" t="str">
            <v>Open</v>
          </cell>
          <cell r="C6823" t="str">
            <v>METAL REV-MANUFACTURING</v>
          </cell>
        </row>
        <row r="6824">
          <cell r="A6824" t="str">
            <v>40151025</v>
          </cell>
          <cell r="B6824" t="str">
            <v>Open</v>
          </cell>
          <cell r="C6824" t="str">
            <v>METAL REV-FUEL SURCHARGE</v>
          </cell>
        </row>
        <row r="6825">
          <cell r="A6825" t="str">
            <v>40151030</v>
          </cell>
          <cell r="B6825" t="str">
            <v>Open</v>
          </cell>
          <cell r="C6825" t="str">
            <v>METAL REV-INTERLINE SWITCHING</v>
          </cell>
        </row>
        <row r="6826">
          <cell r="A6826" t="str">
            <v>40151040</v>
          </cell>
          <cell r="B6826" t="str">
            <v>Closed</v>
          </cell>
          <cell r="C6826" t="str">
            <v>METAL REV-LOCAL CORRECTIONS</v>
          </cell>
        </row>
        <row r="6827">
          <cell r="A6827" t="str">
            <v>40151050</v>
          </cell>
          <cell r="B6827" t="str">
            <v>Open</v>
          </cell>
          <cell r="C6827" t="str">
            <v>METAL REV-WRITE OFFS</v>
          </cell>
        </row>
        <row r="6828">
          <cell r="A6828" t="str">
            <v>40151060</v>
          </cell>
          <cell r="B6828" t="str">
            <v>Open</v>
          </cell>
          <cell r="C6828" t="str">
            <v>METAL REV-OTHER MISC DEDUCTS</v>
          </cell>
        </row>
        <row r="6829">
          <cell r="A6829" t="str">
            <v>40152010</v>
          </cell>
          <cell r="B6829" t="str">
            <v>Open</v>
          </cell>
          <cell r="C6829" t="str">
            <v>IRON ORE REV-LOADING REPORT</v>
          </cell>
        </row>
        <row r="6830">
          <cell r="A6830" t="str">
            <v>40152015</v>
          </cell>
          <cell r="B6830" t="str">
            <v>Closed</v>
          </cell>
          <cell r="C6830" t="str">
            <v>IRON ORE REV-FUEL SURCHARGE</v>
          </cell>
        </row>
        <row r="6831">
          <cell r="A6831" t="str">
            <v>40152020</v>
          </cell>
          <cell r="B6831" t="str">
            <v>Closed</v>
          </cell>
          <cell r="C6831" t="str">
            <v>IRON ORE REV-INTERLINE SWITCHING</v>
          </cell>
        </row>
        <row r="6832">
          <cell r="A6832" t="str">
            <v>40152030</v>
          </cell>
          <cell r="B6832" t="str">
            <v>Closed</v>
          </cell>
          <cell r="C6832" t="str">
            <v>IRON ORE REV-LOCAL CORRECTIONS</v>
          </cell>
        </row>
        <row r="6833">
          <cell r="A6833" t="str">
            <v>40152040</v>
          </cell>
          <cell r="B6833" t="str">
            <v>Closed</v>
          </cell>
          <cell r="C6833" t="str">
            <v>IRON ORE REV-WRITE OFFS</v>
          </cell>
        </row>
        <row r="6834">
          <cell r="A6834" t="str">
            <v>40152050</v>
          </cell>
          <cell r="B6834" t="str">
            <v>Closed</v>
          </cell>
          <cell r="C6834" t="str">
            <v>IRON ORE REV-OTHER MISC DEDUCTS</v>
          </cell>
        </row>
        <row r="6835">
          <cell r="A6835" t="str">
            <v>40160010</v>
          </cell>
          <cell r="B6835" t="str">
            <v>Open</v>
          </cell>
          <cell r="C6835" t="str">
            <v>FOREST REV-MANUFACTURING</v>
          </cell>
        </row>
        <row r="6836">
          <cell r="A6836" t="str">
            <v>40160015</v>
          </cell>
          <cell r="B6836" t="str">
            <v>Open</v>
          </cell>
          <cell r="C6836" t="str">
            <v>FOREST REV-FUEL SURCHARGE</v>
          </cell>
        </row>
        <row r="6837">
          <cell r="A6837" t="str">
            <v>40160020</v>
          </cell>
          <cell r="B6837" t="str">
            <v>Open</v>
          </cell>
          <cell r="C6837" t="str">
            <v>FOREST REV-INTERLINE SWITCHING</v>
          </cell>
        </row>
        <row r="6838">
          <cell r="A6838" t="str">
            <v>40160030</v>
          </cell>
          <cell r="B6838" t="str">
            <v>Closed</v>
          </cell>
          <cell r="C6838" t="str">
            <v>FOREST REV-LOCAL CORRECTIONS</v>
          </cell>
        </row>
        <row r="6839">
          <cell r="A6839" t="str">
            <v>40160040</v>
          </cell>
          <cell r="B6839" t="str">
            <v>Open</v>
          </cell>
          <cell r="C6839" t="str">
            <v>FOREST REV-WRITE OFFS</v>
          </cell>
        </row>
        <row r="6840">
          <cell r="A6840" t="str">
            <v>40160050</v>
          </cell>
          <cell r="B6840" t="str">
            <v>Open</v>
          </cell>
          <cell r="C6840" t="str">
            <v>FOREST REV-OTHER MISC DEDUCTS</v>
          </cell>
        </row>
        <row r="6841">
          <cell r="A6841" t="str">
            <v>40170010</v>
          </cell>
          <cell r="B6841" t="str">
            <v>Open</v>
          </cell>
          <cell r="C6841" t="str">
            <v>P&amp;F REV-BULK</v>
          </cell>
        </row>
        <row r="6842">
          <cell r="A6842" t="str">
            <v>40170015</v>
          </cell>
          <cell r="B6842" t="str">
            <v>Open</v>
          </cell>
          <cell r="C6842" t="str">
            <v>P&amp;F REV-FUEL SURCHARGE</v>
          </cell>
        </row>
        <row r="6843">
          <cell r="A6843" t="str">
            <v>40170020</v>
          </cell>
          <cell r="B6843" t="str">
            <v>Open</v>
          </cell>
          <cell r="C6843" t="str">
            <v>P&amp;F REV-INTERLINE SWITCHING</v>
          </cell>
        </row>
        <row r="6844">
          <cell r="A6844" t="str">
            <v>40170030</v>
          </cell>
          <cell r="B6844" t="str">
            <v>Closed</v>
          </cell>
          <cell r="C6844" t="str">
            <v>P&amp;F REV-LOCAL CORRECTIONS</v>
          </cell>
        </row>
        <row r="6845">
          <cell r="A6845" t="str">
            <v>40170040</v>
          </cell>
          <cell r="B6845" t="str">
            <v>Closed</v>
          </cell>
          <cell r="C6845" t="str">
            <v>P&amp;F REV-WRITE OFFS</v>
          </cell>
        </row>
        <row r="6846">
          <cell r="A6846" t="str">
            <v>40170050</v>
          </cell>
          <cell r="B6846" t="str">
            <v>Open</v>
          </cell>
          <cell r="C6846" t="str">
            <v>P&amp;F REV-OTHER MISC DEDUCTS</v>
          </cell>
        </row>
        <row r="6847">
          <cell r="A6847" t="str">
            <v>40200010</v>
          </cell>
          <cell r="B6847" t="str">
            <v>Open</v>
          </cell>
          <cell r="C6847" t="str">
            <v>COAL REV-EXPORT</v>
          </cell>
        </row>
        <row r="6848">
          <cell r="A6848" t="str">
            <v>40200015</v>
          </cell>
          <cell r="B6848" t="str">
            <v>Open</v>
          </cell>
          <cell r="C6848" t="str">
            <v>COAL REV-FUEL SURCHARGE</v>
          </cell>
        </row>
        <row r="6849">
          <cell r="A6849" t="str">
            <v>4020001X</v>
          </cell>
          <cell r="B6849" t="str">
            <v>Closed</v>
          </cell>
          <cell r="C6849" t="str">
            <v>MISCELLANEOUS INTERLINE SWITCHING</v>
          </cell>
        </row>
        <row r="6850">
          <cell r="A6850" t="str">
            <v>40200020</v>
          </cell>
          <cell r="B6850" t="str">
            <v>Open</v>
          </cell>
          <cell r="C6850" t="str">
            <v>COAL REV-UTILITY</v>
          </cell>
        </row>
        <row r="6851">
          <cell r="A6851" t="str">
            <v>4020002X</v>
          </cell>
          <cell r="B6851" t="str">
            <v>Closed</v>
          </cell>
          <cell r="C6851" t="str">
            <v>MISCELLANEOUS LOCAL CORRECTIONS</v>
          </cell>
        </row>
        <row r="6852">
          <cell r="A6852" t="str">
            <v>40200030</v>
          </cell>
          <cell r="B6852" t="str">
            <v>Open</v>
          </cell>
          <cell r="C6852" t="str">
            <v>COAL REV-METALURGICAL</v>
          </cell>
        </row>
        <row r="6853">
          <cell r="A6853" t="str">
            <v>4020003X</v>
          </cell>
          <cell r="B6853" t="str">
            <v>Closed</v>
          </cell>
          <cell r="C6853" t="str">
            <v>MISCELLANEOUS WRITE-OFFS</v>
          </cell>
        </row>
        <row r="6854">
          <cell r="A6854" t="str">
            <v>40200040</v>
          </cell>
          <cell r="B6854" t="str">
            <v>Closed</v>
          </cell>
          <cell r="C6854" t="str">
            <v>COAL REV-COGENERATION</v>
          </cell>
        </row>
        <row r="6855">
          <cell r="A6855" t="str">
            <v>4020004X</v>
          </cell>
          <cell r="B6855" t="str">
            <v>Closed</v>
          </cell>
          <cell r="C6855" t="str">
            <v>MISCELLANEOUS OTHER DEDUCTIONS</v>
          </cell>
        </row>
        <row r="6856">
          <cell r="A6856" t="str">
            <v>40200050</v>
          </cell>
          <cell r="B6856" t="str">
            <v>Closed</v>
          </cell>
          <cell r="C6856" t="str">
            <v>COAL REV-PELLETIZED ASH</v>
          </cell>
        </row>
        <row r="6857">
          <cell r="A6857" t="str">
            <v>40200060</v>
          </cell>
          <cell r="B6857" t="str">
            <v>Open</v>
          </cell>
          <cell r="C6857" t="str">
            <v>COAL REV-LAKE</v>
          </cell>
        </row>
        <row r="6858">
          <cell r="A6858" t="str">
            <v>40200070</v>
          </cell>
          <cell r="B6858" t="str">
            <v>Open</v>
          </cell>
          <cell r="C6858" t="str">
            <v>COAL REV-RIVER</v>
          </cell>
        </row>
        <row r="6859">
          <cell r="A6859" t="str">
            <v>40200080</v>
          </cell>
          <cell r="B6859" t="str">
            <v>Open</v>
          </cell>
          <cell r="C6859" t="str">
            <v>COAL REV-INDUSTRIAL</v>
          </cell>
        </row>
        <row r="6860">
          <cell r="A6860" t="str">
            <v>40200090</v>
          </cell>
          <cell r="B6860" t="str">
            <v>Open</v>
          </cell>
          <cell r="C6860" t="str">
            <v>COAL REV-INTERLINE SWITCHING</v>
          </cell>
        </row>
        <row r="6861">
          <cell r="A6861" t="str">
            <v>40200100</v>
          </cell>
          <cell r="B6861" t="str">
            <v>Closed</v>
          </cell>
          <cell r="C6861" t="str">
            <v>COAL REV-LOCAL CORRECTIONS</v>
          </cell>
        </row>
        <row r="6862">
          <cell r="A6862" t="str">
            <v>40200110</v>
          </cell>
          <cell r="B6862" t="str">
            <v>Closed</v>
          </cell>
          <cell r="C6862" t="str">
            <v>COAL REV-WRITE OFFS</v>
          </cell>
        </row>
        <row r="6863">
          <cell r="A6863" t="str">
            <v>40200120</v>
          </cell>
          <cell r="B6863" t="str">
            <v>Open</v>
          </cell>
          <cell r="C6863" t="str">
            <v>COAL REV-OTHER MISC DEDUCTS</v>
          </cell>
        </row>
        <row r="6864">
          <cell r="A6864" t="str">
            <v>40310010</v>
          </cell>
          <cell r="B6864" t="str">
            <v>Open</v>
          </cell>
          <cell r="C6864" t="str">
            <v>OTH RAIL REV-SWITCHING</v>
          </cell>
        </row>
        <row r="6865">
          <cell r="A6865" t="str">
            <v>40310020</v>
          </cell>
          <cell r="B6865" t="str">
            <v>Open</v>
          </cell>
          <cell r="C6865" t="str">
            <v>OTH RAIL REV-INCENT-INTERLINE SWITCH</v>
          </cell>
        </row>
        <row r="6866">
          <cell r="A6866" t="str">
            <v>40320010</v>
          </cell>
          <cell r="B6866" t="str">
            <v>Open</v>
          </cell>
          <cell r="C6866" t="str">
            <v>OTH RAIL REV-DEMURRAGE</v>
          </cell>
        </row>
        <row r="6867">
          <cell r="A6867" t="str">
            <v>40330010</v>
          </cell>
          <cell r="B6867" t="str">
            <v>Open</v>
          </cell>
          <cell r="C6867" t="str">
            <v>OTH RAIL REV-PASSGER-VRE</v>
          </cell>
        </row>
        <row r="6868">
          <cell r="A6868" t="str">
            <v>40330020</v>
          </cell>
          <cell r="B6868" t="str">
            <v>Open</v>
          </cell>
          <cell r="C6868" t="str">
            <v>OTH RAIL REV-PASSGER-AMTRAK INCIDENTAL</v>
          </cell>
        </row>
        <row r="6869">
          <cell r="A6869" t="str">
            <v>40340010</v>
          </cell>
          <cell r="B6869" t="str">
            <v>Open</v>
          </cell>
          <cell r="C6869" t="str">
            <v>TDSI - MGMT FEE</v>
          </cell>
        </row>
        <row r="6870">
          <cell r="A6870" t="str">
            <v>40350010</v>
          </cell>
          <cell r="B6870" t="str">
            <v>Open</v>
          </cell>
          <cell r="C6870" t="str">
            <v>OTH RAIL REV-INCIDENTAL</v>
          </cell>
        </row>
        <row r="6871">
          <cell r="A6871" t="str">
            <v>40350020</v>
          </cell>
          <cell r="B6871" t="str">
            <v>Open</v>
          </cell>
          <cell r="C6871" t="str">
            <v>OTH RAIL REV-FREIGHT</v>
          </cell>
        </row>
        <row r="6872">
          <cell r="A6872" t="str">
            <v>40350030</v>
          </cell>
          <cell r="B6872" t="str">
            <v>Open</v>
          </cell>
          <cell r="C6872" t="str">
            <v>OTH RAIL REV-INCENT-COAL DUMPING</v>
          </cell>
        </row>
        <row r="6873">
          <cell r="A6873" t="str">
            <v>40350040</v>
          </cell>
          <cell r="B6873" t="str">
            <v>Closed</v>
          </cell>
          <cell r="C6873" t="str">
            <v>DISABLED</v>
          </cell>
        </row>
        <row r="6874">
          <cell r="A6874" t="str">
            <v>40350050</v>
          </cell>
          <cell r="B6874" t="str">
            <v>Open</v>
          </cell>
          <cell r="C6874" t="str">
            <v>OTH RAIL REV-INCENT-STORAGE</v>
          </cell>
        </row>
        <row r="6875">
          <cell r="A6875" t="str">
            <v>40350060</v>
          </cell>
          <cell r="B6875" t="str">
            <v>Open</v>
          </cell>
          <cell r="C6875" t="str">
            <v>OTH RAIL REV-INCENT-DEDUCTIONS</v>
          </cell>
        </row>
        <row r="6876">
          <cell r="A6876" t="str">
            <v>40350070</v>
          </cell>
          <cell r="B6876" t="str">
            <v>Closed</v>
          </cell>
          <cell r="C6876" t="str">
            <v>DISABLED</v>
          </cell>
        </row>
        <row r="6877">
          <cell r="A6877" t="str">
            <v>40350075</v>
          </cell>
          <cell r="B6877" t="str">
            <v>Closed</v>
          </cell>
          <cell r="C6877" t="str">
            <v>OTH RAIL REV-LOADING REPORT IM</v>
          </cell>
        </row>
        <row r="6878">
          <cell r="A6878" t="str">
            <v>40350080</v>
          </cell>
          <cell r="B6878" t="str">
            <v>Closed</v>
          </cell>
          <cell r="C6878" t="str">
            <v>DISABLED</v>
          </cell>
        </row>
        <row r="6879">
          <cell r="A6879" t="str">
            <v>40350090</v>
          </cell>
          <cell r="B6879" t="str">
            <v>Closed</v>
          </cell>
          <cell r="C6879" t="str">
            <v>DISABLED</v>
          </cell>
        </row>
        <row r="6880">
          <cell r="A6880" t="str">
            <v>40350100</v>
          </cell>
          <cell r="B6880" t="str">
            <v>Closed</v>
          </cell>
          <cell r="C6880" t="str">
            <v>DISABLED</v>
          </cell>
        </row>
        <row r="6881">
          <cell r="A6881" t="str">
            <v>40350110</v>
          </cell>
          <cell r="B6881" t="str">
            <v>Open</v>
          </cell>
          <cell r="C6881" t="str">
            <v>OTH RAIL REV-ECO TRANS</v>
          </cell>
        </row>
        <row r="6882">
          <cell r="A6882" t="str">
            <v>40350120</v>
          </cell>
          <cell r="B6882" t="str">
            <v>Open</v>
          </cell>
          <cell r="C6882" t="str">
            <v>OTH RAIL REV-CSXTEC-ROYALTIES</v>
          </cell>
        </row>
        <row r="6883">
          <cell r="A6883" t="str">
            <v>40350130</v>
          </cell>
          <cell r="B6883" t="str">
            <v>Open</v>
          </cell>
          <cell r="C6883" t="str">
            <v>OTH RAIL REV-CSXTIP-ROYALITIES-TIER 1</v>
          </cell>
        </row>
        <row r="6884">
          <cell r="A6884" t="str">
            <v>40360001</v>
          </cell>
          <cell r="B6884" t="str">
            <v>Open</v>
          </cell>
          <cell r="C6884" t="str">
            <v>NYC-MISC REV-OPERATING AGREEMENT</v>
          </cell>
        </row>
        <row r="6885">
          <cell r="A6885" t="str">
            <v>40360002</v>
          </cell>
          <cell r="B6885" t="str">
            <v>Open</v>
          </cell>
          <cell r="C6885" t="str">
            <v>NYC-MISC REV-EQUIPMENT LEASES</v>
          </cell>
        </row>
        <row r="6886">
          <cell r="A6886" t="str">
            <v>40360003</v>
          </cell>
          <cell r="B6886" t="str">
            <v>Open</v>
          </cell>
          <cell r="C6886" t="str">
            <v>NYC-MISC REV-PERISHABLE SVC'S-CAR INSPECTION</v>
          </cell>
        </row>
        <row r="6887">
          <cell r="A6887" t="str">
            <v>40360004</v>
          </cell>
          <cell r="B6887" t="str">
            <v>Open</v>
          </cell>
          <cell r="C6887" t="str">
            <v>NYC-MISC REV-PERISHABLE SVC'S-CAR REPAIRS</v>
          </cell>
        </row>
        <row r="6888">
          <cell r="A6888" t="str">
            <v>40360005</v>
          </cell>
          <cell r="B6888" t="str">
            <v>Open</v>
          </cell>
          <cell r="C6888" t="str">
            <v>NYC-MISC REV-PERISHABLE SVC'S-CAR FUELING</v>
          </cell>
        </row>
        <row r="6889">
          <cell r="A6889" t="str">
            <v>40360006</v>
          </cell>
          <cell r="B6889" t="str">
            <v>Closed</v>
          </cell>
          <cell r="C6889" t="str">
            <v>NYC-MISC REV-SUPPLEMENTAL FEES</v>
          </cell>
        </row>
        <row r="6890">
          <cell r="A6890" t="str">
            <v>41110010</v>
          </cell>
          <cell r="B6890" t="str">
            <v>Closed</v>
          </cell>
          <cell r="C6890" t="str">
            <v>DISABLED</v>
          </cell>
        </row>
        <row r="6891">
          <cell r="A6891" t="str">
            <v>41110020</v>
          </cell>
          <cell r="B6891" t="str">
            <v>Closed</v>
          </cell>
          <cell r="C6891" t="str">
            <v>DISABLED</v>
          </cell>
        </row>
        <row r="6892">
          <cell r="A6892" t="str">
            <v>41110030</v>
          </cell>
          <cell r="B6892" t="str">
            <v>Closed</v>
          </cell>
          <cell r="C6892" t="str">
            <v>DISABLED</v>
          </cell>
        </row>
        <row r="6893">
          <cell r="A6893" t="str">
            <v>41110040</v>
          </cell>
          <cell r="B6893" t="str">
            <v>Closed</v>
          </cell>
          <cell r="C6893" t="str">
            <v>DISABLED</v>
          </cell>
        </row>
        <row r="6894">
          <cell r="A6894" t="str">
            <v>41110050</v>
          </cell>
          <cell r="B6894" t="str">
            <v>Closed</v>
          </cell>
          <cell r="C6894" t="str">
            <v>DISABLED</v>
          </cell>
        </row>
        <row r="6895">
          <cell r="A6895" t="str">
            <v>41120010</v>
          </cell>
          <cell r="B6895" t="str">
            <v>Closed</v>
          </cell>
          <cell r="C6895" t="str">
            <v>DISABLED</v>
          </cell>
        </row>
        <row r="6896">
          <cell r="A6896" t="str">
            <v>41120020</v>
          </cell>
          <cell r="B6896" t="str">
            <v>Closed</v>
          </cell>
          <cell r="C6896" t="str">
            <v>DISABLED</v>
          </cell>
        </row>
        <row r="6897">
          <cell r="A6897" t="str">
            <v>41120030</v>
          </cell>
          <cell r="B6897" t="str">
            <v>Closed</v>
          </cell>
          <cell r="C6897" t="str">
            <v>DISABLED</v>
          </cell>
        </row>
        <row r="6898">
          <cell r="A6898" t="str">
            <v>41120040</v>
          </cell>
          <cell r="B6898" t="str">
            <v>Closed</v>
          </cell>
          <cell r="C6898" t="str">
            <v>DISABLED</v>
          </cell>
        </row>
        <row r="6899">
          <cell r="A6899" t="str">
            <v>41120050</v>
          </cell>
          <cell r="B6899" t="str">
            <v>Closed</v>
          </cell>
          <cell r="C6899" t="str">
            <v>DISABLED</v>
          </cell>
        </row>
        <row r="6900">
          <cell r="A6900" t="str">
            <v>42000010</v>
          </cell>
          <cell r="B6900" t="str">
            <v>Closed</v>
          </cell>
          <cell r="C6900" t="str">
            <v>IM REV-3RD PARTY SEALAND</v>
          </cell>
        </row>
        <row r="6901">
          <cell r="A6901" t="str">
            <v>42000020</v>
          </cell>
          <cell r="B6901" t="str">
            <v>Open</v>
          </cell>
          <cell r="C6901" t="str">
            <v>IM REV-ACESSORIAL</v>
          </cell>
        </row>
        <row r="6902">
          <cell r="A6902" t="str">
            <v>42000025</v>
          </cell>
          <cell r="B6902" t="str">
            <v>Open</v>
          </cell>
          <cell r="C6902" t="str">
            <v>REV-BUNDLED</v>
          </cell>
        </row>
        <row r="6903">
          <cell r="A6903" t="str">
            <v>42000026</v>
          </cell>
          <cell r="B6903" t="str">
            <v>Open</v>
          </cell>
          <cell r="C6903" t="str">
            <v>REV-UNBUNDLED</v>
          </cell>
        </row>
        <row r="6904">
          <cell r="A6904" t="str">
            <v>42000030</v>
          </cell>
          <cell r="B6904" t="str">
            <v>Open</v>
          </cell>
          <cell r="C6904" t="str">
            <v>IM REV-CAR LOADING ADJUSTMENT</v>
          </cell>
        </row>
        <row r="6905">
          <cell r="A6905" t="str">
            <v>42000040</v>
          </cell>
          <cell r="B6905" t="str">
            <v>Open</v>
          </cell>
          <cell r="C6905" t="str">
            <v>IM REV-CONTRACT REFUNDS</v>
          </cell>
        </row>
        <row r="6906">
          <cell r="A6906" t="str">
            <v>42000050</v>
          </cell>
          <cell r="B6906" t="str">
            <v>Open</v>
          </cell>
          <cell r="C6906" t="str">
            <v>IM REV-DOMESTIC CONTAINER-EAST</v>
          </cell>
        </row>
        <row r="6907">
          <cell r="A6907" t="str">
            <v>42000060</v>
          </cell>
          <cell r="B6907" t="str">
            <v>Open</v>
          </cell>
          <cell r="C6907" t="str">
            <v>IM REV-DOMESTIC CONTAINER-WEST</v>
          </cell>
        </row>
        <row r="6908">
          <cell r="A6908" t="str">
            <v>42000070</v>
          </cell>
          <cell r="B6908" t="str">
            <v>Open</v>
          </cell>
          <cell r="C6908" t="str">
            <v>IM REV-DOMESTIC REPOSITION</v>
          </cell>
        </row>
        <row r="6909">
          <cell r="A6909" t="str">
            <v>42000080</v>
          </cell>
          <cell r="B6909" t="str">
            <v>Open</v>
          </cell>
          <cell r="C6909" t="str">
            <v>IM REV-DOMESTIC TRAILERS</v>
          </cell>
        </row>
        <row r="6910">
          <cell r="A6910" t="str">
            <v>42000090</v>
          </cell>
          <cell r="B6910" t="str">
            <v>Closed</v>
          </cell>
          <cell r="C6910" t="str">
            <v>IM REV-EZ BILLING</v>
          </cell>
        </row>
        <row r="6911">
          <cell r="A6911" t="str">
            <v>4200010X</v>
          </cell>
          <cell r="B6911" t="str">
            <v>Closed</v>
          </cell>
          <cell r="C6911" t="str">
            <v>I/C MISC REV</v>
          </cell>
        </row>
        <row r="6912">
          <cell r="A6912" t="str">
            <v>42000110</v>
          </cell>
          <cell r="B6912" t="str">
            <v>Open</v>
          </cell>
          <cell r="C6912" t="str">
            <v>IM REV-INTERNATIONAL CONTAINERS</v>
          </cell>
        </row>
        <row r="6913">
          <cell r="A6913" t="str">
            <v>42000120</v>
          </cell>
          <cell r="B6913" t="str">
            <v>Open</v>
          </cell>
          <cell r="C6913" t="str">
            <v>IM REV-INTERNATIONAL TRAILERS</v>
          </cell>
        </row>
        <row r="6914">
          <cell r="A6914" t="str">
            <v>42000130</v>
          </cell>
          <cell r="B6914" t="str">
            <v>Open</v>
          </cell>
          <cell r="C6914" t="str">
            <v>IM REV-ISO TANKS</v>
          </cell>
        </row>
        <row r="6915">
          <cell r="A6915" t="str">
            <v>42000150</v>
          </cell>
          <cell r="B6915" t="str">
            <v>Open</v>
          </cell>
          <cell r="C6915" t="str">
            <v>IM REV-MCO-BAD PAPER</v>
          </cell>
        </row>
        <row r="6916">
          <cell r="A6916" t="str">
            <v>42000160</v>
          </cell>
          <cell r="B6916" t="str">
            <v>Closed</v>
          </cell>
          <cell r="C6916" t="str">
            <v>IM REV-MCO-OTR</v>
          </cell>
        </row>
        <row r="6917">
          <cell r="A6917" t="str">
            <v>42000180</v>
          </cell>
          <cell r="B6917" t="str">
            <v>Closed</v>
          </cell>
          <cell r="C6917" t="str">
            <v>IM REV-NONCORE PERISH RAIL</v>
          </cell>
        </row>
        <row r="6918">
          <cell r="A6918" t="str">
            <v>42000190</v>
          </cell>
          <cell r="B6918" t="str">
            <v>Closed</v>
          </cell>
          <cell r="C6918" t="str">
            <v>IM REV-OPB</v>
          </cell>
        </row>
        <row r="6919">
          <cell r="A6919" t="str">
            <v>42000200</v>
          </cell>
          <cell r="B6919" t="str">
            <v>Open</v>
          </cell>
          <cell r="C6919" t="str">
            <v>IM REV-OTHER</v>
          </cell>
        </row>
        <row r="6920">
          <cell r="A6920" t="str">
            <v>42000210</v>
          </cell>
          <cell r="B6920" t="str">
            <v>Open</v>
          </cell>
          <cell r="C6920" t="str">
            <v>IM REV-OTHER B/P F/B COMM</v>
          </cell>
        </row>
        <row r="6921">
          <cell r="A6921" t="str">
            <v>42000220</v>
          </cell>
          <cell r="B6921" t="str">
            <v>Open</v>
          </cell>
          <cell r="C6921" t="str">
            <v>IM REV-3RD PARY DRAYAGE</v>
          </cell>
        </row>
        <row r="6922">
          <cell r="A6922" t="str">
            <v>42000230</v>
          </cell>
          <cell r="B6922" t="str">
            <v>Open</v>
          </cell>
          <cell r="C6922" t="str">
            <v>IM REV-REVENUE EMPTIES</v>
          </cell>
        </row>
        <row r="6923">
          <cell r="A6923" t="str">
            <v>42000240</v>
          </cell>
          <cell r="B6923" t="str">
            <v>Closed</v>
          </cell>
          <cell r="C6923" t="str">
            <v>DISABLED</v>
          </cell>
        </row>
        <row r="6924">
          <cell r="A6924" t="str">
            <v>42000250</v>
          </cell>
          <cell r="B6924" t="str">
            <v>Open</v>
          </cell>
          <cell r="C6924" t="str">
            <v>IM REV-TEMPERATURE CONTROL</v>
          </cell>
        </row>
        <row r="6925">
          <cell r="A6925" t="str">
            <v>4200026X</v>
          </cell>
          <cell r="B6925" t="str">
            <v>Closed</v>
          </cell>
          <cell r="C6925" t="str">
            <v>TPW RAIL LINEHAUL</v>
          </cell>
        </row>
        <row r="6926">
          <cell r="A6926" t="str">
            <v>4200027X</v>
          </cell>
          <cell r="B6926" t="str">
            <v>Closed</v>
          </cell>
          <cell r="C6926" t="str">
            <v>TRACKSIDE  FUEL</v>
          </cell>
        </row>
        <row r="6927">
          <cell r="A6927" t="str">
            <v>42000280</v>
          </cell>
          <cell r="B6927" t="str">
            <v>Open</v>
          </cell>
          <cell r="C6927" t="str">
            <v>IM REV-DOMESTIC CONTAINER OTHER</v>
          </cell>
        </row>
        <row r="6928">
          <cell r="A6928" t="str">
            <v>42000290</v>
          </cell>
          <cell r="B6928" t="str">
            <v>Open</v>
          </cell>
          <cell r="C6928" t="str">
            <v>IM REV-UPS TRAIN</v>
          </cell>
        </row>
        <row r="6929">
          <cell r="A6929" t="str">
            <v>42000300</v>
          </cell>
          <cell r="B6929" t="str">
            <v>Open</v>
          </cell>
          <cell r="C6929" t="str">
            <v>IM REV-WASTE</v>
          </cell>
        </row>
        <row r="6930">
          <cell r="A6930" t="str">
            <v>42000310</v>
          </cell>
          <cell r="B6930" t="str">
            <v>Closed</v>
          </cell>
          <cell r="C6930" t="str">
            <v>IM REV-SAIL</v>
          </cell>
        </row>
        <row r="6931">
          <cell r="A6931" t="str">
            <v>4210001X</v>
          </cell>
          <cell r="B6931" t="str">
            <v>Closed</v>
          </cell>
          <cell r="C6931" t="str">
            <v>IM REV-AFFIL-ACCRUED RENTAL INC I/C</v>
          </cell>
        </row>
        <row r="6932">
          <cell r="A6932" t="str">
            <v>4210002X</v>
          </cell>
          <cell r="B6932" t="str">
            <v>Closed</v>
          </cell>
          <cell r="C6932" t="str">
            <v>IM REV-AFFIL-ADMIN CHARGE-S/L I/C</v>
          </cell>
        </row>
        <row r="6933">
          <cell r="A6933" t="str">
            <v>42100030</v>
          </cell>
          <cell r="B6933" t="str">
            <v>Open</v>
          </cell>
          <cell r="C6933" t="str">
            <v>IM REV-AFF-TTI TERMINAL CHARGEBACK I/C</v>
          </cell>
        </row>
        <row r="6934">
          <cell r="A6934" t="str">
            <v>4210004X</v>
          </cell>
          <cell r="B6934" t="str">
            <v>Closed</v>
          </cell>
          <cell r="C6934" t="str">
            <v>IM REV-AFFIL-CMX XTOWN DRAY-SL I/C</v>
          </cell>
        </row>
        <row r="6935">
          <cell r="A6935" t="str">
            <v>4210011X</v>
          </cell>
          <cell r="B6935" t="str">
            <v>Closed</v>
          </cell>
          <cell r="C6935" t="str">
            <v>IM REV-AFFIL-LIFT CHARGES-S/L I/C</v>
          </cell>
        </row>
        <row r="6936">
          <cell r="A6936" t="str">
            <v>4210012X</v>
          </cell>
          <cell r="B6936" t="str">
            <v>Closed</v>
          </cell>
          <cell r="C6936" t="str">
            <v>IM REV-AFFIL-MAINTENANCE-S/L I/C</v>
          </cell>
        </row>
        <row r="6937">
          <cell r="A6937" t="str">
            <v>4210014X</v>
          </cell>
          <cell r="B6937" t="str">
            <v>Closed</v>
          </cell>
          <cell r="C6937" t="str">
            <v>IM REV-AFFIL-OTHER TRANS DPT-SL I/C</v>
          </cell>
        </row>
        <row r="6938">
          <cell r="A6938" t="str">
            <v>4210015X</v>
          </cell>
          <cell r="B6938" t="str">
            <v>Closed</v>
          </cell>
          <cell r="C6938" t="str">
            <v>IM REV-AFFIL-PREMISE USE-SL I/C</v>
          </cell>
        </row>
        <row r="6939">
          <cell r="A6939" t="str">
            <v>4210016X</v>
          </cell>
          <cell r="B6939" t="str">
            <v>Closed</v>
          </cell>
          <cell r="C6939" t="str">
            <v>IM REV-AFFIL-RAIL CAR RENTAL-S/L I/C</v>
          </cell>
        </row>
        <row r="6940">
          <cell r="A6940" t="str">
            <v>4210017X</v>
          </cell>
          <cell r="B6940" t="str">
            <v>Closed</v>
          </cell>
          <cell r="C6940" t="str">
            <v>IM REV-AFFIL-RAIL CAR REPAIRS-S/L I/C</v>
          </cell>
        </row>
        <row r="6941">
          <cell r="A6941" t="str">
            <v>4210019X</v>
          </cell>
          <cell r="B6941" t="str">
            <v>Closed</v>
          </cell>
          <cell r="C6941" t="str">
            <v>IM REV-AFFIL-REEFERS SVC &amp; MTC-SL I/C</v>
          </cell>
        </row>
        <row r="6942">
          <cell r="A6942" t="str">
            <v>42100200</v>
          </cell>
          <cell r="B6942" t="str">
            <v>Closed</v>
          </cell>
          <cell r="C6942" t="str">
            <v>IM REV-AFF-RAIL REV-LOADS-SL I/C</v>
          </cell>
        </row>
        <row r="6943">
          <cell r="A6943" t="str">
            <v>4210023X</v>
          </cell>
          <cell r="B6943" t="str">
            <v>Closed</v>
          </cell>
          <cell r="C6943" t="str">
            <v>IM REV-AFFIL-INTL EMPTIES SL I/C</v>
          </cell>
        </row>
        <row r="6944">
          <cell r="A6944" t="str">
            <v>4210024X</v>
          </cell>
          <cell r="B6944" t="str">
            <v>Closed</v>
          </cell>
          <cell r="C6944" t="str">
            <v>IM REV-AFFIL-TERMINAL USAGE SL I/C</v>
          </cell>
        </row>
        <row r="6945">
          <cell r="A6945" t="str">
            <v>4210025X</v>
          </cell>
          <cell r="B6945" t="str">
            <v>Closed</v>
          </cell>
          <cell r="C6945" t="str">
            <v>IM REV-AFFIL-SLC CO BIZ MOVES I/C</v>
          </cell>
        </row>
        <row r="6946">
          <cell r="A6946" t="str">
            <v>4210026X</v>
          </cell>
          <cell r="B6946" t="str">
            <v>Closed</v>
          </cell>
          <cell r="C6946" t="str">
            <v>DISABLED</v>
          </cell>
        </row>
        <row r="6947">
          <cell r="A6947" t="str">
            <v>4210028X</v>
          </cell>
          <cell r="B6947" t="str">
            <v>Closed</v>
          </cell>
          <cell r="C6947" t="str">
            <v>IM REV-AFFIL-TERMINAL OVERHEAD SL I/C</v>
          </cell>
        </row>
        <row r="6948">
          <cell r="A6948" t="str">
            <v>4210029X</v>
          </cell>
          <cell r="B6948" t="str">
            <v>Closed</v>
          </cell>
          <cell r="C6948" t="str">
            <v>DISABLED</v>
          </cell>
        </row>
        <row r="6949">
          <cell r="A6949" t="str">
            <v>42200005</v>
          </cell>
          <cell r="B6949" t="str">
            <v>Open</v>
          </cell>
          <cell r="C6949" t="str">
            <v>IM REV-OTH-3RD PARTY SVCS</v>
          </cell>
        </row>
        <row r="6950">
          <cell r="A6950" t="str">
            <v>42200010</v>
          </cell>
          <cell r="B6950" t="str">
            <v>Open</v>
          </cell>
          <cell r="C6950" t="str">
            <v>IM REV-OTH-GAIN/LOSS-ASSETS</v>
          </cell>
        </row>
        <row r="6951">
          <cell r="A6951" t="str">
            <v>4220001X</v>
          </cell>
          <cell r="B6951" t="str">
            <v>Closed</v>
          </cell>
          <cell r="C6951" t="str">
            <v>SWINGS CSX SVCS (USE 42200170)</v>
          </cell>
        </row>
        <row r="6952">
          <cell r="A6952" t="str">
            <v>42200020</v>
          </cell>
          <cell r="B6952" t="str">
            <v>Open</v>
          </cell>
          <cell r="C6952" t="str">
            <v>IM REV-OTH-MISC REV-NOTES REC</v>
          </cell>
        </row>
        <row r="6953">
          <cell r="A6953" t="str">
            <v>4220002X</v>
          </cell>
          <cell r="B6953" t="str">
            <v>Closed</v>
          </cell>
          <cell r="C6953" t="str">
            <v>TRAIN LIFTS CSX SVCS -DO NOT USE</v>
          </cell>
        </row>
        <row r="6954">
          <cell r="A6954" t="str">
            <v>42200030</v>
          </cell>
          <cell r="B6954" t="str">
            <v>Open</v>
          </cell>
          <cell r="C6954" t="str">
            <v>IM REV-OTH-EVERGREEN RAMP / DERMP</v>
          </cell>
        </row>
        <row r="6955">
          <cell r="A6955" t="str">
            <v>42200040</v>
          </cell>
          <cell r="B6955" t="str">
            <v>Open</v>
          </cell>
          <cell r="C6955" t="str">
            <v>IM REV-OTH-MAINTENANCE-3RD PARTY</v>
          </cell>
        </row>
        <row r="6956">
          <cell r="A6956" t="str">
            <v>42200050</v>
          </cell>
          <cell r="B6956" t="str">
            <v>Open</v>
          </cell>
          <cell r="C6956" t="str">
            <v>IM REV-OTH-EVERGREEN  DENT  COLL</v>
          </cell>
        </row>
        <row r="6957">
          <cell r="A6957" t="str">
            <v>4220006X</v>
          </cell>
          <cell r="B6957" t="str">
            <v>Closed</v>
          </cell>
          <cell r="C6957" t="str">
            <v>IM REV-OTH-SALES-INTCHNG FEE</v>
          </cell>
        </row>
        <row r="6958">
          <cell r="A6958" t="str">
            <v>42200070</v>
          </cell>
          <cell r="B6958" t="str">
            <v>Open</v>
          </cell>
          <cell r="C6958" t="str">
            <v>IM REV-OTH-PROMISE  USE / DET</v>
          </cell>
        </row>
        <row r="6959">
          <cell r="A6959" t="str">
            <v>4220008X</v>
          </cell>
          <cell r="B6959" t="str">
            <v>Closed</v>
          </cell>
          <cell r="C6959" t="str">
            <v>IM REV-OTH-SALES - EQUIP STORAGE</v>
          </cell>
        </row>
        <row r="6960">
          <cell r="A6960" t="str">
            <v>4220009X</v>
          </cell>
          <cell r="B6960" t="str">
            <v>Closed</v>
          </cell>
          <cell r="C6960" t="str">
            <v>IM REV-OTH-MAERSK REEFER CHARGES</v>
          </cell>
        </row>
        <row r="6961">
          <cell r="A6961" t="str">
            <v>4220010X</v>
          </cell>
          <cell r="B6961" t="str">
            <v>Closed</v>
          </cell>
          <cell r="C6961" t="str">
            <v>IM REV-OTH-SPOTTING</v>
          </cell>
        </row>
        <row r="6962">
          <cell r="A6962" t="str">
            <v>4220011X</v>
          </cell>
          <cell r="B6962" t="str">
            <v>Closed</v>
          </cell>
          <cell r="C6962" t="str">
            <v>IM REV-OTH-HIGHWAY</v>
          </cell>
        </row>
        <row r="6963">
          <cell r="A6963" t="str">
            <v>42200120</v>
          </cell>
          <cell r="B6963" t="str">
            <v>Closed</v>
          </cell>
          <cell r="C6963" t="str">
            <v>IM REV-OTH-MAINT-SPIVEY REV</v>
          </cell>
        </row>
        <row r="6964">
          <cell r="A6964" t="str">
            <v>42200130</v>
          </cell>
          <cell r="B6964" t="str">
            <v>Closed</v>
          </cell>
          <cell r="C6964" t="str">
            <v>IM REV-OTH-SALES-CHASSIS RENT</v>
          </cell>
        </row>
        <row r="6965">
          <cell r="A6965" t="str">
            <v>4220014X</v>
          </cell>
          <cell r="B6965" t="str">
            <v>Closed</v>
          </cell>
          <cell r="C6965" t="str">
            <v>IM REV-OTH-SALES-LIFT CHARGES</v>
          </cell>
        </row>
        <row r="6966">
          <cell r="A6966" t="str">
            <v>4220015X</v>
          </cell>
          <cell r="B6966" t="str">
            <v>Closed</v>
          </cell>
          <cell r="C6966" t="str">
            <v>IM REV-OTH-YARD MAINT</v>
          </cell>
        </row>
        <row r="6967">
          <cell r="A6967" t="str">
            <v>4220016X</v>
          </cell>
          <cell r="B6967" t="str">
            <v>Closed</v>
          </cell>
          <cell r="C6967" t="str">
            <v>IM REV-OTH-BLOCKING/BRACING  SVC</v>
          </cell>
        </row>
        <row r="6968">
          <cell r="A6968" t="str">
            <v>42200170</v>
          </cell>
          <cell r="B6968" t="str">
            <v>Open</v>
          </cell>
          <cell r="C6968" t="str">
            <v>IM REV-OTH-LIFT REVENUE CREDIT</v>
          </cell>
        </row>
        <row r="6969">
          <cell r="A6969" t="str">
            <v>42200180</v>
          </cell>
          <cell r="B6969" t="str">
            <v>Closed</v>
          </cell>
          <cell r="C6969" t="str">
            <v>IM REV-OTH-ICP AVOIDED EMPTY</v>
          </cell>
        </row>
        <row r="6970">
          <cell r="A6970" t="str">
            <v>42200190</v>
          </cell>
          <cell r="B6970" t="str">
            <v>Open</v>
          </cell>
          <cell r="C6970" t="str">
            <v>IM REV-OTH-NYK LAND RENT</v>
          </cell>
        </row>
        <row r="6971">
          <cell r="A6971" t="str">
            <v>42200200</v>
          </cell>
          <cell r="B6971" t="str">
            <v>Open</v>
          </cell>
          <cell r="C6971" t="str">
            <v>IM REV-OTH-EVERGREEN LEASE</v>
          </cell>
        </row>
        <row r="6972">
          <cell r="A6972" t="str">
            <v>42200205</v>
          </cell>
          <cell r="B6972" t="str">
            <v>Open</v>
          </cell>
          <cell r="C6972" t="str">
            <v>IM REV-OTH-FINANCE CHARGES</v>
          </cell>
        </row>
        <row r="6973">
          <cell r="A6973" t="str">
            <v>42200210</v>
          </cell>
          <cell r="B6973" t="str">
            <v>Closed</v>
          </cell>
          <cell r="C6973" t="str">
            <v>IM REV-OTH-NISSAN EXP FM SVCS</v>
          </cell>
        </row>
        <row r="6974">
          <cell r="A6974" t="str">
            <v>42200215</v>
          </cell>
          <cell r="B6974" t="str">
            <v>Open</v>
          </cell>
          <cell r="C6974" t="str">
            <v>IM REV-OTH-MISC SURCHARGES</v>
          </cell>
        </row>
        <row r="6975">
          <cell r="A6975" t="str">
            <v>42200220</v>
          </cell>
          <cell r="B6975" t="str">
            <v>Open</v>
          </cell>
          <cell r="C6975" t="str">
            <v>IM REV-OTH-MISC TERM REVENUE</v>
          </cell>
        </row>
        <row r="6976">
          <cell r="A6976" t="str">
            <v>42200230</v>
          </cell>
          <cell r="B6976" t="str">
            <v>Closed</v>
          </cell>
          <cell r="C6976" t="str">
            <v>IM REV-OTH-NONCORE PERISHABLES</v>
          </cell>
        </row>
        <row r="6977">
          <cell r="A6977" t="str">
            <v>42200240</v>
          </cell>
          <cell r="B6977" t="str">
            <v>Closed</v>
          </cell>
          <cell r="C6977" t="str">
            <v>IM REV-OTH-SP BED PARK-TML REV</v>
          </cell>
        </row>
        <row r="6978">
          <cell r="A6978" t="str">
            <v>42200250</v>
          </cell>
          <cell r="B6978" t="str">
            <v>Closed</v>
          </cell>
          <cell r="C6978" t="str">
            <v>IM REV-OTH-SP FOREST HILL LIFT</v>
          </cell>
        </row>
        <row r="6979">
          <cell r="A6979" t="str">
            <v>42200260</v>
          </cell>
          <cell r="B6979" t="str">
            <v>Open</v>
          </cell>
          <cell r="C6979" t="str">
            <v>IM REV-OTH-NYK-CINCI LIFT &amp; SWITCH</v>
          </cell>
        </row>
        <row r="6980">
          <cell r="A6980" t="str">
            <v>42200270</v>
          </cell>
          <cell r="B6980" t="str">
            <v>Open</v>
          </cell>
          <cell r="C6980" t="str">
            <v>IM REV-OTH-OTHER MISC REV ADDS</v>
          </cell>
        </row>
        <row r="6981">
          <cell r="A6981" t="str">
            <v>42200280</v>
          </cell>
          <cell r="B6981" t="str">
            <v>Open</v>
          </cell>
          <cell r="C6981" t="str">
            <v>IM REV-OTH-US MAIL BONUSES</v>
          </cell>
        </row>
        <row r="6982">
          <cell r="A6982" t="str">
            <v>42200290</v>
          </cell>
          <cell r="B6982" t="str">
            <v>Open</v>
          </cell>
          <cell r="C6982" t="str">
            <v>IM REV-OTH-SUPP REVENUE</v>
          </cell>
        </row>
        <row r="6983">
          <cell r="A6983" t="str">
            <v>42300005</v>
          </cell>
          <cell r="B6983" t="str">
            <v>Open</v>
          </cell>
          <cell r="C6983" t="str">
            <v>FOREIGN LINEHAUL-LOAD/EMPTY</v>
          </cell>
        </row>
        <row r="6984">
          <cell r="A6984" t="str">
            <v>42300010</v>
          </cell>
          <cell r="B6984" t="str">
            <v>Closed</v>
          </cell>
          <cell r="C6984" t="str">
            <v>FOREIGN LINEHAUL-UP QUICK PAY</v>
          </cell>
        </row>
        <row r="6985">
          <cell r="A6985" t="str">
            <v>42300015</v>
          </cell>
          <cell r="B6985" t="str">
            <v>Closed</v>
          </cell>
          <cell r="C6985" t="str">
            <v>FOREIGN LINEHAUL-UP GROWTH INCENTIVE</v>
          </cell>
        </row>
        <row r="6986">
          <cell r="A6986" t="str">
            <v>42300020</v>
          </cell>
          <cell r="B6986" t="str">
            <v>Open</v>
          </cell>
          <cell r="C6986" t="str">
            <v>FOREIGN LINEHAUL-HAULAGE</v>
          </cell>
        </row>
        <row r="6987">
          <cell r="A6987" t="str">
            <v>45000010</v>
          </cell>
          <cell r="B6987" t="str">
            <v>Closed</v>
          </cell>
          <cell r="C6987" t="str">
            <v>OTHER TRANS-BARGE RENT</v>
          </cell>
        </row>
        <row r="6988">
          <cell r="A6988" t="str">
            <v>45000015</v>
          </cell>
          <cell r="B6988" t="str">
            <v>Open</v>
          </cell>
          <cell r="C6988" t="str">
            <v>OTHER TRANS-NON RAIL</v>
          </cell>
        </row>
        <row r="6989">
          <cell r="A6989" t="str">
            <v>46000010</v>
          </cell>
          <cell r="B6989" t="str">
            <v>Open</v>
          </cell>
          <cell r="C6989" t="str">
            <v>REAL ESTATE REVENUE-CSXT</v>
          </cell>
        </row>
        <row r="6990">
          <cell r="A6990" t="str">
            <v>46100010</v>
          </cell>
          <cell r="B6990" t="str">
            <v>Open</v>
          </cell>
          <cell r="C6990" t="str">
            <v>OTHER REAL ESTATE REV-NON RAIL</v>
          </cell>
        </row>
        <row r="6991">
          <cell r="A6991" t="str">
            <v>48000010</v>
          </cell>
          <cell r="B6991" t="str">
            <v>Open</v>
          </cell>
          <cell r="C6991" t="str">
            <v>TCH REV-NON AFFILIATE</v>
          </cell>
        </row>
        <row r="6992">
          <cell r="A6992" t="str">
            <v>48100010</v>
          </cell>
          <cell r="B6992" t="str">
            <v>Closed</v>
          </cell>
          <cell r="C6992" t="str">
            <v>TCH REV-AFFIL-CSX CORP</v>
          </cell>
        </row>
        <row r="6993">
          <cell r="A6993" t="str">
            <v>48100011</v>
          </cell>
          <cell r="B6993" t="str">
            <v>Closed</v>
          </cell>
          <cell r="C6993" t="str">
            <v>TCH REV-AFFIL-CSX LINES</v>
          </cell>
        </row>
        <row r="6994">
          <cell r="A6994" t="str">
            <v>48100012</v>
          </cell>
          <cell r="B6994" t="str">
            <v>Closed</v>
          </cell>
          <cell r="C6994" t="str">
            <v>TCH REV-AFFIL-WORLD TERMINALS</v>
          </cell>
        </row>
        <row r="6995">
          <cell r="A6995" t="str">
            <v>48100013</v>
          </cell>
          <cell r="B6995" t="str">
            <v>Closed</v>
          </cell>
          <cell r="C6995" t="str">
            <v>TCH REV-AFFIL-CSX RESIDUAL</v>
          </cell>
        </row>
        <row r="6996">
          <cell r="A6996" t="str">
            <v>48100014</v>
          </cell>
          <cell r="B6996" t="str">
            <v>Closed</v>
          </cell>
          <cell r="C6996" t="str">
            <v>TCH REV-AFFIL-BRIDGEPOINT</v>
          </cell>
        </row>
        <row r="6997">
          <cell r="A6997" t="str">
            <v>48100020</v>
          </cell>
          <cell r="B6997" t="str">
            <v>Closed</v>
          </cell>
          <cell r="C6997" t="str">
            <v>TCH REV-AFFIL-CSXT</v>
          </cell>
        </row>
        <row r="6998">
          <cell r="A6998" t="str">
            <v>48100030</v>
          </cell>
          <cell r="B6998" t="str">
            <v>Closed</v>
          </cell>
          <cell r="C6998" t="str">
            <v>TCH REV-AFFIL-GRAND TETON</v>
          </cell>
        </row>
        <row r="6999">
          <cell r="A6999" t="str">
            <v>48100040</v>
          </cell>
          <cell r="B6999" t="str">
            <v>Closed</v>
          </cell>
          <cell r="C6999" t="str">
            <v>TCH REV-AFFIL-GREENBRIER</v>
          </cell>
        </row>
        <row r="7000">
          <cell r="A7000" t="str">
            <v>48100050</v>
          </cell>
          <cell r="B7000" t="str">
            <v>Closed</v>
          </cell>
          <cell r="C7000" t="str">
            <v>TCH REV-AFFIL-INTERMODAL</v>
          </cell>
        </row>
        <row r="7001">
          <cell r="A7001" t="str">
            <v>48100060</v>
          </cell>
          <cell r="B7001" t="str">
            <v>Closed</v>
          </cell>
          <cell r="C7001" t="str">
            <v>TCH REV-AFFIL-OTH INTRACOMPANY</v>
          </cell>
        </row>
        <row r="7002">
          <cell r="A7002" t="str">
            <v>48100070</v>
          </cell>
          <cell r="B7002" t="str">
            <v>Closed</v>
          </cell>
          <cell r="C7002" t="str">
            <v>TCH REV-AFFIL-REAL PROPERTY</v>
          </cell>
        </row>
        <row r="7003">
          <cell r="A7003" t="str">
            <v>48100080</v>
          </cell>
          <cell r="B7003" t="str">
            <v>Closed</v>
          </cell>
          <cell r="C7003" t="str">
            <v>TCH REV-AFFIL-SEALAND</v>
          </cell>
        </row>
        <row r="7004">
          <cell r="A7004" t="str">
            <v>48100090</v>
          </cell>
          <cell r="B7004" t="str">
            <v>Closed</v>
          </cell>
          <cell r="C7004" t="str">
            <v>TCH REV-AFFIL-TDSI</v>
          </cell>
        </row>
        <row r="7005">
          <cell r="A7005" t="str">
            <v>48100100</v>
          </cell>
          <cell r="B7005" t="str">
            <v>Closed</v>
          </cell>
          <cell r="C7005" t="str">
            <v>TCH REV-AFFIL-TECH</v>
          </cell>
        </row>
        <row r="7006">
          <cell r="A7006" t="str">
            <v>48100110</v>
          </cell>
          <cell r="B7006" t="str">
            <v>Closed</v>
          </cell>
          <cell r="C7006" t="str">
            <v>TCH REV-AFFIL-BIDS</v>
          </cell>
        </row>
        <row r="7007">
          <cell r="A7007" t="str">
            <v>48200010</v>
          </cell>
          <cell r="B7007" t="str">
            <v>Closed</v>
          </cell>
          <cell r="C7007" t="str">
            <v>TCH REV-AFFIL-CSXT INCREMENTAL</v>
          </cell>
        </row>
        <row r="7008">
          <cell r="A7008" t="str">
            <v>48200020</v>
          </cell>
          <cell r="B7008" t="str">
            <v>Closed</v>
          </cell>
          <cell r="C7008" t="str">
            <v>TCH REV-AFFIL-SLND INCREMENTAL</v>
          </cell>
        </row>
        <row r="7009">
          <cell r="A7009" t="str">
            <v>49101010</v>
          </cell>
          <cell r="B7009" t="str">
            <v>Open</v>
          </cell>
          <cell r="C7009" t="str">
            <v>UNDERWRITING INC-PREMIUM WRITTEN-DIRECT-AFFIL-CSXTRL</v>
          </cell>
        </row>
        <row r="7010">
          <cell r="A7010" t="str">
            <v>49101020</v>
          </cell>
          <cell r="B7010" t="str">
            <v>Open</v>
          </cell>
          <cell r="C7010" t="str">
            <v>UNDERWRITING INC-REINS PREMIUM ASSUMED-AFFIL-CSXTRL</v>
          </cell>
        </row>
        <row r="7011">
          <cell r="A7011" t="str">
            <v>49101110</v>
          </cell>
          <cell r="B7011" t="str">
            <v>Open</v>
          </cell>
          <cell r="C7011" t="str">
            <v>UNDERWRITING INC-TRSFR TO UEP-DIRECT-AFFIL-CSXTRL</v>
          </cell>
        </row>
        <row r="7012">
          <cell r="A7012" t="str">
            <v>49101120</v>
          </cell>
          <cell r="B7012" t="str">
            <v>Open</v>
          </cell>
          <cell r="C7012" t="str">
            <v>UNDERWRITING INC-TRSFR TO UEP-ASSUMED-AFFIL-CSXTRL</v>
          </cell>
        </row>
        <row r="7013">
          <cell r="A7013" t="str">
            <v>49101130</v>
          </cell>
          <cell r="B7013" t="str">
            <v>Open</v>
          </cell>
          <cell r="C7013" t="str">
            <v>UNDERWRITING INC-TRSFR TO UEP-CEDED-AFFIL-CSXTRL</v>
          </cell>
        </row>
        <row r="7014">
          <cell r="A7014" t="str">
            <v>50100005</v>
          </cell>
          <cell r="B7014" t="str">
            <v>Closed</v>
          </cell>
          <cell r="C7014" t="str">
            <v>LBR-ACCTG ADJ BUDGET SHOP CONSOL</v>
          </cell>
        </row>
        <row r="7015">
          <cell r="A7015" t="str">
            <v>50100006</v>
          </cell>
          <cell r="B7015" t="str">
            <v>Open</v>
          </cell>
          <cell r="C7015" t="str">
            <v>LBR-EXPARTRIATE EXPENSE</v>
          </cell>
        </row>
        <row r="7016">
          <cell r="A7016" t="str">
            <v>50100010</v>
          </cell>
          <cell r="B7016" t="str">
            <v>Open</v>
          </cell>
          <cell r="C7016" t="str">
            <v>LBR-ACCTG ADJUST PY</v>
          </cell>
        </row>
        <row r="7017">
          <cell r="A7017" t="str">
            <v>50100015</v>
          </cell>
          <cell r="B7017" t="str">
            <v>Open</v>
          </cell>
          <cell r="C7017" t="str">
            <v>LBR-4-4-5 ADJ</v>
          </cell>
        </row>
        <row r="7018">
          <cell r="A7018" t="str">
            <v>50100020</v>
          </cell>
          <cell r="B7018" t="str">
            <v>Open</v>
          </cell>
          <cell r="C7018" t="str">
            <v>LBR-ADJUST LOADS TRANSFER</v>
          </cell>
        </row>
        <row r="7019">
          <cell r="A7019" t="str">
            <v>50100030</v>
          </cell>
          <cell r="B7019" t="str">
            <v>Open</v>
          </cell>
          <cell r="C7019" t="str">
            <v>LBR-AGENT OPERATORS</v>
          </cell>
        </row>
        <row r="7020">
          <cell r="A7020" t="str">
            <v>50100040</v>
          </cell>
          <cell r="B7020" t="str">
            <v>Open</v>
          </cell>
          <cell r="C7020" t="str">
            <v>LBR-AGENT/AGENCY CLERKS</v>
          </cell>
        </row>
        <row r="7021">
          <cell r="A7021" t="str">
            <v>50100050</v>
          </cell>
          <cell r="B7021" t="str">
            <v>Open</v>
          </cell>
          <cell r="C7021" t="str">
            <v>LBR-AIR CONDITIONING</v>
          </cell>
        </row>
        <row r="7022">
          <cell r="A7022" t="str">
            <v>50100060</v>
          </cell>
          <cell r="B7022" t="str">
            <v>Open</v>
          </cell>
          <cell r="C7022" t="str">
            <v>LBR-ALL OTHER-RUNNING</v>
          </cell>
        </row>
        <row r="7023">
          <cell r="A7023" t="str">
            <v>50100065</v>
          </cell>
          <cell r="B7023" t="str">
            <v>Open</v>
          </cell>
          <cell r="C7023" t="str">
            <v>LBR-ALL OTHER-SWITCHING</v>
          </cell>
        </row>
        <row r="7024">
          <cell r="A7024" t="str">
            <v>50100070</v>
          </cell>
          <cell r="B7024" t="str">
            <v>Closed</v>
          </cell>
          <cell r="C7024" t="str">
            <v>LBR-APPRENTICES MECHANICAL</v>
          </cell>
        </row>
        <row r="7025">
          <cell r="A7025" t="str">
            <v>50100080</v>
          </cell>
          <cell r="B7025" t="str">
            <v>Open</v>
          </cell>
          <cell r="C7025" t="str">
            <v>LBR-BLUE HAT-ENGR</v>
          </cell>
        </row>
        <row r="7026">
          <cell r="A7026" t="str">
            <v>50100090</v>
          </cell>
          <cell r="B7026" t="str">
            <v>Closed</v>
          </cell>
          <cell r="C7026" t="str">
            <v>LBR-BRAC INCREM STABILIZ GUAR</v>
          </cell>
        </row>
        <row r="7027">
          <cell r="A7027" t="str">
            <v>50100100</v>
          </cell>
          <cell r="B7027" t="str">
            <v>Open</v>
          </cell>
          <cell r="C7027" t="str">
            <v>LBR-BRIDGE INSPECTION</v>
          </cell>
        </row>
        <row r="7028">
          <cell r="A7028" t="str">
            <v>5010010X</v>
          </cell>
          <cell r="B7028" t="str">
            <v>Closed</v>
          </cell>
          <cell r="C7028" t="str">
            <v>INTERMODAL-LABOR BREAKOUT-DO NOT USE</v>
          </cell>
        </row>
        <row r="7029">
          <cell r="A7029" t="str">
            <v>50100110</v>
          </cell>
          <cell r="B7029" t="str">
            <v>Open</v>
          </cell>
          <cell r="C7029" t="str">
            <v>LBR-BRUSH CUTTING</v>
          </cell>
        </row>
        <row r="7030">
          <cell r="A7030" t="str">
            <v>5010011X</v>
          </cell>
          <cell r="B7030" t="str">
            <v>Closed</v>
          </cell>
          <cell r="C7030" t="str">
            <v>LBR-SEE SHARON LYONS 1</v>
          </cell>
        </row>
        <row r="7031">
          <cell r="A7031" t="str">
            <v>50100120</v>
          </cell>
          <cell r="B7031" t="str">
            <v>Open</v>
          </cell>
          <cell r="C7031" t="str">
            <v>LBR-CABOOSE-SRV &amp; SUPPLY</v>
          </cell>
        </row>
        <row r="7032">
          <cell r="A7032" t="str">
            <v>5010013X</v>
          </cell>
          <cell r="B7032" t="str">
            <v>Closed</v>
          </cell>
          <cell r="C7032" t="str">
            <v>LBR-CAPITAL EXPENSE</v>
          </cell>
        </row>
        <row r="7033">
          <cell r="A7033" t="str">
            <v>5010014X</v>
          </cell>
          <cell r="B7033" t="str">
            <v>Closed</v>
          </cell>
          <cell r="C7033" t="str">
            <v>LBR-CAPITAL EXPENSE-LOCO</v>
          </cell>
        </row>
        <row r="7034">
          <cell r="A7034" t="str">
            <v>5010015X</v>
          </cell>
          <cell r="B7034" t="str">
            <v>Closed</v>
          </cell>
          <cell r="C7034" t="str">
            <v>LBR-CAPITAL PROJ-OVERHEAD-CREDIT</v>
          </cell>
        </row>
        <row r="7035">
          <cell r="A7035" t="str">
            <v>50100160</v>
          </cell>
          <cell r="B7035" t="str">
            <v>Open</v>
          </cell>
          <cell r="C7035" t="str">
            <v>LBR-CAPITALIZED</v>
          </cell>
        </row>
        <row r="7036">
          <cell r="A7036" t="str">
            <v>50100170</v>
          </cell>
          <cell r="B7036" t="str">
            <v>Open</v>
          </cell>
          <cell r="C7036" t="str">
            <v>LBR-CAR INSPECTION</v>
          </cell>
        </row>
        <row r="7037">
          <cell r="A7037" t="str">
            <v>50100180</v>
          </cell>
          <cell r="B7037" t="str">
            <v>Open</v>
          </cell>
          <cell r="C7037" t="str">
            <v>LBR-CAR INSPECTOR-TELXON/SYS</v>
          </cell>
        </row>
        <row r="7038">
          <cell r="A7038" t="str">
            <v>50100184</v>
          </cell>
          <cell r="B7038" t="str">
            <v>Open</v>
          </cell>
          <cell r="C7038" t="str">
            <v>LBR-CAR REPAIR (BOE)</v>
          </cell>
        </row>
        <row r="7039">
          <cell r="A7039" t="str">
            <v>50100185</v>
          </cell>
          <cell r="B7039" t="str">
            <v>Open</v>
          </cell>
          <cell r="C7039" t="str">
            <v>LBR-CAR REPAIR (BOS)</v>
          </cell>
        </row>
        <row r="7040">
          <cell r="A7040" t="str">
            <v>50100190</v>
          </cell>
          <cell r="B7040" t="str">
            <v>Open</v>
          </cell>
          <cell r="C7040" t="str">
            <v>LBR-CLEANING</v>
          </cell>
        </row>
        <row r="7041">
          <cell r="A7041" t="str">
            <v>50100200</v>
          </cell>
          <cell r="B7041" t="str">
            <v>Open</v>
          </cell>
          <cell r="C7041" t="str">
            <v>LBR-CLEANING-YARD</v>
          </cell>
        </row>
        <row r="7042">
          <cell r="A7042" t="str">
            <v>50100210</v>
          </cell>
          <cell r="B7042" t="str">
            <v>Closed</v>
          </cell>
          <cell r="C7042" t="str">
            <v>LBR-CLEANING SWITCHES</v>
          </cell>
        </row>
        <row r="7043">
          <cell r="A7043" t="str">
            <v>50100220</v>
          </cell>
          <cell r="B7043" t="str">
            <v>Open</v>
          </cell>
          <cell r="C7043" t="str">
            <v>LBR-CLEANUP/PICK UP B/B MAT</v>
          </cell>
        </row>
        <row r="7044">
          <cell r="A7044" t="str">
            <v>50100230</v>
          </cell>
          <cell r="B7044" t="str">
            <v>Open</v>
          </cell>
          <cell r="C7044" t="str">
            <v>LBR-CLERICAL</v>
          </cell>
        </row>
        <row r="7045">
          <cell r="A7045" t="str">
            <v>50100240</v>
          </cell>
          <cell r="B7045" t="str">
            <v>Open</v>
          </cell>
          <cell r="C7045" t="str">
            <v>LBR-COMM-CCTV</v>
          </cell>
        </row>
        <row r="7046">
          <cell r="A7046" t="str">
            <v>50100242</v>
          </cell>
          <cell r="B7046" t="str">
            <v>Open</v>
          </cell>
          <cell r="C7046" t="str">
            <v>LBR-COMM-CKT BOARD-BCP</v>
          </cell>
        </row>
        <row r="7047">
          <cell r="A7047" t="str">
            <v>50100245</v>
          </cell>
          <cell r="B7047" t="str">
            <v>Open</v>
          </cell>
          <cell r="C7047" t="str">
            <v>LBR-COMM-CKT BOARD-EOT</v>
          </cell>
        </row>
        <row r="7048">
          <cell r="A7048" t="str">
            <v>50100250</v>
          </cell>
          <cell r="B7048" t="str">
            <v>Open</v>
          </cell>
          <cell r="C7048" t="str">
            <v>LBR-COMM-COMM CABLES</v>
          </cell>
        </row>
        <row r="7049">
          <cell r="A7049" t="str">
            <v>50100260</v>
          </cell>
          <cell r="B7049" t="str">
            <v>Open</v>
          </cell>
          <cell r="C7049" t="str">
            <v>LBR-COMM-CONSOLE/INTERCOM-YARD SYSTEMS</v>
          </cell>
        </row>
        <row r="7050">
          <cell r="A7050" t="str">
            <v>50100270</v>
          </cell>
          <cell r="B7050" t="str">
            <v>Open</v>
          </cell>
          <cell r="C7050" t="str">
            <v>LBR-COMM-DATA/MISC.</v>
          </cell>
        </row>
        <row r="7051">
          <cell r="A7051" t="str">
            <v>50100280</v>
          </cell>
          <cell r="B7051" t="str">
            <v>Open</v>
          </cell>
          <cell r="C7051" t="str">
            <v>LBR-COMM-DISPATCHER SYSTEMS</v>
          </cell>
        </row>
        <row r="7052">
          <cell r="A7052" t="str">
            <v>50100290</v>
          </cell>
          <cell r="B7052" t="str">
            <v>Open</v>
          </cell>
          <cell r="C7052" t="str">
            <v>LBR-COMM-FIBER OPTICS</v>
          </cell>
        </row>
        <row r="7053">
          <cell r="A7053" t="str">
            <v>50100295</v>
          </cell>
          <cell r="B7053" t="str">
            <v>Closed</v>
          </cell>
          <cell r="C7053" t="str">
            <v>LBR-COMM-HTD</v>
          </cell>
        </row>
        <row r="7054">
          <cell r="A7054" t="str">
            <v>50100297</v>
          </cell>
          <cell r="B7054" t="str">
            <v>Closed</v>
          </cell>
          <cell r="C7054" t="str">
            <v>LBR-COMM-LRSC-ADMIN</v>
          </cell>
        </row>
        <row r="7055">
          <cell r="A7055" t="str">
            <v>50100299</v>
          </cell>
          <cell r="B7055" t="str">
            <v>Closed</v>
          </cell>
          <cell r="C7055" t="str">
            <v>LBR-COMM-LRSC-SHIPPING/RECEIVING</v>
          </cell>
        </row>
        <row r="7056">
          <cell r="A7056" t="str">
            <v>50100300</v>
          </cell>
          <cell r="B7056" t="str">
            <v>Open</v>
          </cell>
          <cell r="C7056" t="str">
            <v>LBR-COMM-MICROWAVE MAINT</v>
          </cell>
        </row>
        <row r="7057">
          <cell r="A7057" t="str">
            <v>50100310</v>
          </cell>
          <cell r="B7057" t="str">
            <v>Open</v>
          </cell>
          <cell r="C7057" t="str">
            <v>LBR-COMM-MICROWAVE TOWER MAINT</v>
          </cell>
        </row>
        <row r="7058">
          <cell r="A7058" t="str">
            <v>50100320</v>
          </cell>
          <cell r="B7058" t="str">
            <v>Open</v>
          </cell>
          <cell r="C7058" t="str">
            <v>LBR-COMM-MISC.</v>
          </cell>
        </row>
        <row r="7059">
          <cell r="A7059" t="str">
            <v>50100330</v>
          </cell>
          <cell r="B7059" t="str">
            <v>Open</v>
          </cell>
          <cell r="C7059" t="str">
            <v>LBR-COMM-MISC. RADIO</v>
          </cell>
        </row>
        <row r="7060">
          <cell r="A7060" t="str">
            <v>50100340</v>
          </cell>
          <cell r="B7060" t="str">
            <v>Open</v>
          </cell>
          <cell r="C7060" t="str">
            <v>LBR-COMM-PBX AUTO TELEPHONE</v>
          </cell>
        </row>
        <row r="7061">
          <cell r="A7061" t="str">
            <v>50100350</v>
          </cell>
          <cell r="B7061" t="str">
            <v>Open</v>
          </cell>
          <cell r="C7061" t="str">
            <v>LBR-COMM-R&amp;M-PAX/PBX</v>
          </cell>
        </row>
        <row r="7062">
          <cell r="A7062" t="str">
            <v>50100352</v>
          </cell>
          <cell r="B7062" t="str">
            <v>Open</v>
          </cell>
          <cell r="C7062" t="str">
            <v>LBR-COMM-RADIO-BASE</v>
          </cell>
        </row>
        <row r="7063">
          <cell r="A7063" t="str">
            <v>50100353</v>
          </cell>
          <cell r="B7063" t="str">
            <v>Open</v>
          </cell>
          <cell r="C7063" t="str">
            <v>LBR-COMM-RADIO-MCP</v>
          </cell>
        </row>
        <row r="7064">
          <cell r="A7064" t="str">
            <v>50100355</v>
          </cell>
          <cell r="B7064" t="str">
            <v>Closed</v>
          </cell>
          <cell r="C7064" t="str">
            <v>LBR-COMM-RADIO-PROJECTS</v>
          </cell>
        </row>
        <row r="7065">
          <cell r="A7065" t="str">
            <v>50100360</v>
          </cell>
          <cell r="B7065" t="str">
            <v>Open</v>
          </cell>
          <cell r="C7065" t="str">
            <v>LBR-COMM-RADIO/PORTABLE</v>
          </cell>
        </row>
        <row r="7066">
          <cell r="A7066" t="str">
            <v>50100370</v>
          </cell>
          <cell r="B7066" t="str">
            <v>Open</v>
          </cell>
          <cell r="C7066" t="str">
            <v>LBR-COMM-RADIOS-LOCOMOTIVE</v>
          </cell>
        </row>
        <row r="7067">
          <cell r="A7067" t="str">
            <v>50100375</v>
          </cell>
          <cell r="B7067" t="str">
            <v>Closed</v>
          </cell>
          <cell r="C7067" t="str">
            <v>LBR-COMM-RADIO-SPREAD SPECTRUM</v>
          </cell>
        </row>
        <row r="7068">
          <cell r="A7068" t="str">
            <v>50100380</v>
          </cell>
          <cell r="B7068" t="str">
            <v>Closed</v>
          </cell>
          <cell r="C7068" t="str">
            <v>LBR-COMM-RADIOS-NON-WORKING</v>
          </cell>
        </row>
        <row r="7069">
          <cell r="A7069" t="str">
            <v>50100390</v>
          </cell>
          <cell r="B7069" t="str">
            <v>Open</v>
          </cell>
          <cell r="C7069" t="str">
            <v>LBR-COMM-TELECOM INTMDL</v>
          </cell>
        </row>
        <row r="7070">
          <cell r="A7070" t="str">
            <v>50100400</v>
          </cell>
          <cell r="B7070" t="str">
            <v>Open</v>
          </cell>
          <cell r="C7070" t="str">
            <v>LBR-COMM-SAFETY DIR FUNCTIONS</v>
          </cell>
        </row>
        <row r="7071">
          <cell r="A7071" t="str">
            <v>5010040X</v>
          </cell>
          <cell r="B7071" t="str">
            <v>Closed</v>
          </cell>
          <cell r="C7071" t="str">
            <v>LBR-TRACK-RUNNING (USE 50102830)</v>
          </cell>
        </row>
        <row r="7072">
          <cell r="A7072" t="str">
            <v>50100420</v>
          </cell>
          <cell r="B7072" t="str">
            <v>Open</v>
          </cell>
          <cell r="C7072" t="str">
            <v>LBR-COMM-TELECOM MAINT/INSTALL-CTI</v>
          </cell>
        </row>
        <row r="7073">
          <cell r="A7073" t="str">
            <v>5010043X</v>
          </cell>
          <cell r="B7073" t="str">
            <v>Closed</v>
          </cell>
          <cell r="C7073" t="str">
            <v>LBR-COMM-TELECOM MAINT/INSTALL INT</v>
          </cell>
        </row>
        <row r="7074">
          <cell r="A7074" t="str">
            <v>5010044X</v>
          </cell>
          <cell r="B7074" t="str">
            <v>Closed</v>
          </cell>
          <cell r="C7074" t="str">
            <v>LBR-COMM-TELECOM MAINT/INSTALL S/L</v>
          </cell>
        </row>
        <row r="7075">
          <cell r="A7075" t="str">
            <v>50100450</v>
          </cell>
          <cell r="B7075" t="str">
            <v>Open</v>
          </cell>
          <cell r="C7075" t="str">
            <v>LBR-COMM-TELECOM MAINT/INSTALL TDSI</v>
          </cell>
        </row>
        <row r="7076">
          <cell r="A7076" t="str">
            <v>50100455</v>
          </cell>
          <cell r="B7076" t="str">
            <v>Closed</v>
          </cell>
          <cell r="C7076" t="str">
            <v>LBR-COMM-TELECOM-WARRANTY</v>
          </cell>
        </row>
        <row r="7077">
          <cell r="A7077" t="str">
            <v>50100460</v>
          </cell>
          <cell r="B7077" t="str">
            <v>Open</v>
          </cell>
          <cell r="C7077" t="str">
            <v>LBR-COMM-TELEPHONES/WAYSIDE</v>
          </cell>
        </row>
        <row r="7078">
          <cell r="A7078" t="str">
            <v>50100470</v>
          </cell>
          <cell r="B7078" t="str">
            <v>Open</v>
          </cell>
          <cell r="C7078" t="str">
            <v>LBR-COMM-VEHICLE MACHINE RADIOS</v>
          </cell>
        </row>
        <row r="7079">
          <cell r="A7079" t="str">
            <v>50100475</v>
          </cell>
          <cell r="B7079" t="str">
            <v>Closed</v>
          </cell>
          <cell r="C7079" t="str">
            <v>LBR-COMM-WAYSIDE CONTROLLER/CKT BOARDS</v>
          </cell>
        </row>
        <row r="7080">
          <cell r="A7080" t="str">
            <v>50100480</v>
          </cell>
          <cell r="B7080" t="str">
            <v>Open</v>
          </cell>
          <cell r="C7080" t="str">
            <v>LBR-COMMS-MOVES&amp;CHANGES</v>
          </cell>
        </row>
        <row r="7081">
          <cell r="A7081" t="str">
            <v>50100490</v>
          </cell>
          <cell r="B7081" t="str">
            <v>Open</v>
          </cell>
          <cell r="C7081" t="str">
            <v>LBR-CRIBBING</v>
          </cell>
        </row>
        <row r="7082">
          <cell r="A7082" t="str">
            <v>50100495</v>
          </cell>
          <cell r="B7082" t="str">
            <v>Open</v>
          </cell>
          <cell r="C7082" t="str">
            <v>LBR-COR FOR TIES</v>
          </cell>
        </row>
        <row r="7083">
          <cell r="A7083" t="str">
            <v>50100500</v>
          </cell>
          <cell r="B7083" t="str">
            <v>Open</v>
          </cell>
          <cell r="C7083" t="str">
            <v>LBR-CROSSING-PROTECTION</v>
          </cell>
        </row>
        <row r="7084">
          <cell r="A7084" t="str">
            <v>50100510</v>
          </cell>
          <cell r="B7084" t="str">
            <v>Open</v>
          </cell>
          <cell r="C7084" t="str">
            <v>LBR-CROSSING-PROTECTION/INSTALL</v>
          </cell>
        </row>
        <row r="7085">
          <cell r="A7085" t="str">
            <v>50100520</v>
          </cell>
          <cell r="B7085" t="str">
            <v>Open</v>
          </cell>
          <cell r="C7085" t="str">
            <v>LBR-CROSSING SIGNALS-TEST/INSPECT</v>
          </cell>
        </row>
        <row r="7086">
          <cell r="A7086" t="str">
            <v>50100525</v>
          </cell>
          <cell r="B7086" t="str">
            <v>Open</v>
          </cell>
          <cell r="C7086" t="str">
            <v>LBR-CSX TECHNOLOGY CAPITALIZED LBR</v>
          </cell>
        </row>
        <row r="7087">
          <cell r="A7087" t="str">
            <v>50100530</v>
          </cell>
          <cell r="B7087" t="str">
            <v>Open</v>
          </cell>
          <cell r="C7087" t="str">
            <v>LBR-CUB YARDMASTER</v>
          </cell>
        </row>
        <row r="7088">
          <cell r="A7088" t="str">
            <v>50100540</v>
          </cell>
          <cell r="B7088" t="str">
            <v>Closed</v>
          </cell>
          <cell r="C7088" t="str">
            <v>LBR-CUBBING (CLERICAL)</v>
          </cell>
        </row>
        <row r="7089">
          <cell r="A7089" t="str">
            <v>50100550</v>
          </cell>
          <cell r="B7089" t="str">
            <v>Open</v>
          </cell>
          <cell r="C7089" t="str">
            <v>LBR-DETECTORS-TEST/INSPECT</v>
          </cell>
        </row>
        <row r="7090">
          <cell r="A7090" t="str">
            <v>50100560</v>
          </cell>
          <cell r="B7090" t="str">
            <v>Open</v>
          </cell>
          <cell r="C7090" t="str">
            <v>LBR-DISMANTLING</v>
          </cell>
        </row>
        <row r="7091">
          <cell r="A7091" t="str">
            <v>50100570</v>
          </cell>
          <cell r="B7091" t="str">
            <v>Closed</v>
          </cell>
          <cell r="C7091" t="str">
            <v>LBR-DISMANTLING-OTHER EQUIP</v>
          </cell>
        </row>
        <row r="7092">
          <cell r="A7092" t="str">
            <v>50100580</v>
          </cell>
          <cell r="B7092" t="str">
            <v>Open</v>
          </cell>
          <cell r="C7092" t="str">
            <v>LBR-DISMANTLING-RD PROP-OTHER</v>
          </cell>
        </row>
        <row r="7093">
          <cell r="A7093" t="str">
            <v>50100590</v>
          </cell>
          <cell r="B7093" t="str">
            <v>Closed</v>
          </cell>
          <cell r="C7093" t="str">
            <v>LBR-DISMANTLING-RD PROP-SWITCHING</v>
          </cell>
        </row>
        <row r="7094">
          <cell r="A7094" t="str">
            <v>50100600</v>
          </cell>
          <cell r="B7094" t="str">
            <v>Open</v>
          </cell>
          <cell r="C7094" t="str">
            <v>LBR-DISPATCHER TRAINING</v>
          </cell>
        </row>
        <row r="7095">
          <cell r="A7095" t="str">
            <v>50100610</v>
          </cell>
          <cell r="B7095" t="str">
            <v>Open</v>
          </cell>
          <cell r="C7095" t="str">
            <v>LBR-DITCHING</v>
          </cell>
        </row>
        <row r="7096">
          <cell r="A7096" t="str">
            <v>50100620</v>
          </cell>
          <cell r="B7096" t="str">
            <v>Open</v>
          </cell>
          <cell r="C7096" t="str">
            <v>LBR-DRAWTENDERS</v>
          </cell>
        </row>
        <row r="7097">
          <cell r="A7097" t="str">
            <v>50100630</v>
          </cell>
          <cell r="B7097" t="str">
            <v>Open</v>
          </cell>
          <cell r="C7097" t="str">
            <v>LBR-ELECTRICAL/OTHER</v>
          </cell>
        </row>
        <row r="7098">
          <cell r="A7098" t="str">
            <v>50100635</v>
          </cell>
          <cell r="B7098" t="str">
            <v>Open</v>
          </cell>
          <cell r="C7098" t="str">
            <v>LBR-EMP-ERGONOMIC COSTS</v>
          </cell>
        </row>
        <row r="7099">
          <cell r="A7099" t="str">
            <v>50100640</v>
          </cell>
          <cell r="B7099" t="str">
            <v>Open</v>
          </cell>
          <cell r="C7099" t="str">
            <v>LBR-EMP-INDUSTRIAL HYGIENE PRGM</v>
          </cell>
        </row>
        <row r="7100">
          <cell r="A7100" t="str">
            <v>50100650</v>
          </cell>
          <cell r="B7100" t="str">
            <v>Open</v>
          </cell>
          <cell r="C7100" t="str">
            <v>LBR-EMP-NON-OPS QUALITY MTINGS</v>
          </cell>
        </row>
        <row r="7101">
          <cell r="A7101" t="str">
            <v>50100660</v>
          </cell>
          <cell r="B7101" t="str">
            <v>Open</v>
          </cell>
          <cell r="C7101" t="str">
            <v>LBR-EMP-QUALIFYING/TRAINING</v>
          </cell>
        </row>
        <row r="7102">
          <cell r="A7102" t="str">
            <v>50100670</v>
          </cell>
          <cell r="B7102" t="str">
            <v>Open</v>
          </cell>
          <cell r="C7102" t="str">
            <v>LBR-EMP-U.T.U PRODUCTIVITY FUND</v>
          </cell>
        </row>
        <row r="7103">
          <cell r="A7103" t="str">
            <v>50100680</v>
          </cell>
          <cell r="B7103" t="str">
            <v>Closed</v>
          </cell>
          <cell r="C7103" t="str">
            <v>LBR-EMP-VOC REHAB-MISC</v>
          </cell>
        </row>
        <row r="7104">
          <cell r="A7104" t="str">
            <v>50100690</v>
          </cell>
          <cell r="B7104" t="str">
            <v>Open</v>
          </cell>
          <cell r="C7104" t="str">
            <v>LBR-EMP-VOC REHAB-ON JOB TRAINING</v>
          </cell>
        </row>
        <row r="7105">
          <cell r="A7105" t="str">
            <v>50100700</v>
          </cell>
          <cell r="B7105" t="str">
            <v>Open</v>
          </cell>
          <cell r="C7105" t="str">
            <v>LBR-EMP-VOC REHAB-PRGM</v>
          </cell>
        </row>
        <row r="7106">
          <cell r="A7106" t="str">
            <v>50100710</v>
          </cell>
          <cell r="B7106" t="str">
            <v>Open</v>
          </cell>
          <cell r="C7106" t="str">
            <v>LBR-EMP-VOC REHAB-TUITION/BOOKS</v>
          </cell>
        </row>
        <row r="7107">
          <cell r="A7107" t="str">
            <v>50100720</v>
          </cell>
          <cell r="B7107" t="str">
            <v>Closed</v>
          </cell>
          <cell r="C7107" t="str">
            <v>LBR-ENGINEMEN/RELIEF CREWS</v>
          </cell>
        </row>
        <row r="7108">
          <cell r="A7108" t="str">
            <v>50100730</v>
          </cell>
          <cell r="B7108" t="str">
            <v>Closed</v>
          </cell>
          <cell r="C7108" t="str">
            <v>LBR-ENGINEMEN-CCIO-ROAD</v>
          </cell>
        </row>
        <row r="7109">
          <cell r="A7109" t="str">
            <v>50100740</v>
          </cell>
          <cell r="B7109" t="str">
            <v>Closed</v>
          </cell>
          <cell r="C7109" t="str">
            <v>LBR-ENGINEMEN-HELPER</v>
          </cell>
        </row>
        <row r="7110">
          <cell r="A7110" t="str">
            <v>50100750</v>
          </cell>
          <cell r="B7110" t="str">
            <v>Closed</v>
          </cell>
          <cell r="C7110" t="str">
            <v>LBR-ENGINEMEN-LOCAL-ROAD</v>
          </cell>
        </row>
        <row r="7111">
          <cell r="A7111" t="str">
            <v>50100760</v>
          </cell>
          <cell r="B7111" t="str">
            <v>Closed</v>
          </cell>
          <cell r="C7111" t="str">
            <v>LBR-ENGINEMEN-MINE RUN</v>
          </cell>
        </row>
        <row r="7112">
          <cell r="A7112" t="str">
            <v>50100770</v>
          </cell>
          <cell r="B7112" t="str">
            <v>Closed</v>
          </cell>
          <cell r="C7112" t="str">
            <v>LBR-ENGINEMEN-NON SCHED-ROAD</v>
          </cell>
        </row>
        <row r="7113">
          <cell r="A7113" t="str">
            <v>50100780</v>
          </cell>
          <cell r="B7113" t="str">
            <v>Closed</v>
          </cell>
          <cell r="C7113" t="str">
            <v>LBR-ENGINEMEN-PASS</v>
          </cell>
        </row>
        <row r="7114">
          <cell r="A7114" t="str">
            <v>50100790</v>
          </cell>
          <cell r="B7114" t="str">
            <v>Open</v>
          </cell>
          <cell r="C7114" t="str">
            <v>LBR-ENGINEMEN-ROAD</v>
          </cell>
        </row>
        <row r="7115">
          <cell r="A7115" t="str">
            <v>50100800</v>
          </cell>
          <cell r="B7115" t="str">
            <v>Closed</v>
          </cell>
          <cell r="C7115" t="str">
            <v>LBR-ENGINEMEN-SCHED-ROAD</v>
          </cell>
        </row>
        <row r="7116">
          <cell r="A7116" t="str">
            <v>50100810</v>
          </cell>
          <cell r="B7116" t="str">
            <v>Closed</v>
          </cell>
          <cell r="C7116" t="str">
            <v>LBR-ENGINEMEN-SCHED-ROAD-IM</v>
          </cell>
        </row>
        <row r="7117">
          <cell r="A7117" t="str">
            <v>50100820</v>
          </cell>
          <cell r="B7117" t="str">
            <v>Open</v>
          </cell>
          <cell r="C7117" t="str">
            <v>LBR-ENGINEMEN-YARD</v>
          </cell>
        </row>
        <row r="7118">
          <cell r="A7118" t="str">
            <v>5010083X</v>
          </cell>
          <cell r="B7118" t="str">
            <v>Closed</v>
          </cell>
          <cell r="C7118" t="str">
            <v>LBR-ENGR-BRUSH CUTTING</v>
          </cell>
        </row>
        <row r="7119">
          <cell r="A7119" t="str">
            <v>50100840</v>
          </cell>
          <cell r="B7119" t="str">
            <v>Open</v>
          </cell>
          <cell r="C7119" t="str">
            <v>LBR-EOT DEVICE</v>
          </cell>
        </row>
        <row r="7120">
          <cell r="A7120" t="str">
            <v>50100850</v>
          </cell>
          <cell r="B7120" t="str">
            <v>Open</v>
          </cell>
          <cell r="C7120" t="str">
            <v>LBR-EQUIP OP-NON FORKLIFT</v>
          </cell>
        </row>
        <row r="7121">
          <cell r="A7121" t="str">
            <v>50100860</v>
          </cell>
          <cell r="B7121" t="str">
            <v>Open</v>
          </cell>
          <cell r="C7121" t="str">
            <v>LBR-EX DAMAGE-RUNNING</v>
          </cell>
        </row>
        <row r="7122">
          <cell r="A7122" t="str">
            <v>50100870</v>
          </cell>
          <cell r="B7122" t="str">
            <v>Open</v>
          </cell>
          <cell r="C7122" t="str">
            <v>LBR-EX DAMAGE-SWITCHING</v>
          </cell>
        </row>
        <row r="7123">
          <cell r="A7123" t="str">
            <v>50100880</v>
          </cell>
          <cell r="B7123" t="str">
            <v>Open</v>
          </cell>
          <cell r="C7123" t="str">
            <v>LBR-FIELD WELD JOINTS</v>
          </cell>
        </row>
        <row r="7124">
          <cell r="A7124" t="str">
            <v>50100890</v>
          </cell>
          <cell r="B7124" t="str">
            <v>Open</v>
          </cell>
          <cell r="C7124" t="str">
            <v>LBR-FIREMAN-ROAD</v>
          </cell>
        </row>
        <row r="7125">
          <cell r="A7125" t="str">
            <v>50100900</v>
          </cell>
          <cell r="B7125" t="str">
            <v>Open</v>
          </cell>
          <cell r="C7125" t="str">
            <v>LBR-FIREMAN-YARD</v>
          </cell>
        </row>
        <row r="7126">
          <cell r="A7126" t="str">
            <v>50100910</v>
          </cell>
          <cell r="B7126" t="str">
            <v>Open</v>
          </cell>
          <cell r="C7126" t="str">
            <v>LBR-FLAGGING</v>
          </cell>
        </row>
        <row r="7127">
          <cell r="A7127" t="str">
            <v>50100920</v>
          </cell>
          <cell r="B7127" t="str">
            <v>Closed</v>
          </cell>
          <cell r="C7127" t="str">
            <v>LBR-FLEX MANAGERS</v>
          </cell>
        </row>
        <row r="7128">
          <cell r="A7128" t="str">
            <v>50100930</v>
          </cell>
          <cell r="B7128" t="str">
            <v>Open</v>
          </cell>
          <cell r="C7128" t="str">
            <v>LBR-FRA PERIODIC EXAMS</v>
          </cell>
        </row>
        <row r="7129">
          <cell r="A7129" t="str">
            <v>50100940</v>
          </cell>
          <cell r="B7129" t="str">
            <v>Open</v>
          </cell>
          <cell r="C7129" t="str">
            <v>LBR-FRA TEST/INSPECT-RUNNING</v>
          </cell>
        </row>
        <row r="7130">
          <cell r="A7130" t="str">
            <v>50100950</v>
          </cell>
          <cell r="B7130" t="str">
            <v>Open</v>
          </cell>
          <cell r="C7130" t="str">
            <v>LBR-FRA TEST/INSPECT-YARD</v>
          </cell>
        </row>
        <row r="7131">
          <cell r="A7131" t="str">
            <v>50100960</v>
          </cell>
          <cell r="B7131" t="str">
            <v>Closed</v>
          </cell>
          <cell r="C7131" t="str">
            <v>LBR-FREIGHT CAR CAPITAL CREDITS</v>
          </cell>
        </row>
        <row r="7132">
          <cell r="A7132" t="str">
            <v>50100970</v>
          </cell>
          <cell r="B7132" t="str">
            <v>Closed</v>
          </cell>
          <cell r="C7132" t="str">
            <v>LBR-FREIGHT CAR LOGO PAINTING</v>
          </cell>
        </row>
        <row r="7133">
          <cell r="A7133" t="str">
            <v>50100980</v>
          </cell>
          <cell r="B7133" t="str">
            <v>Closed</v>
          </cell>
          <cell r="C7133" t="str">
            <v>LBR-GXP QUALIFY</v>
          </cell>
        </row>
        <row r="7134">
          <cell r="A7134" t="str">
            <v>50100990</v>
          </cell>
          <cell r="B7134" t="str">
            <v>Open</v>
          </cell>
          <cell r="C7134" t="str">
            <v>LBR-HEATING</v>
          </cell>
        </row>
        <row r="7135">
          <cell r="A7135" t="str">
            <v>50101000</v>
          </cell>
          <cell r="B7135" t="str">
            <v>Open</v>
          </cell>
          <cell r="C7135" t="str">
            <v>LBR-HELPER CREWS</v>
          </cell>
        </row>
        <row r="7136">
          <cell r="A7136" t="str">
            <v>50101010</v>
          </cell>
          <cell r="B7136" t="str">
            <v>Closed</v>
          </cell>
          <cell r="C7136" t="str">
            <v>LBR-HIGHWAY CROSSING- SIGNAL MAINT</v>
          </cell>
        </row>
        <row r="7137">
          <cell r="A7137" t="str">
            <v>50101020</v>
          </cell>
          <cell r="B7137" t="str">
            <v>Open</v>
          </cell>
          <cell r="C7137" t="str">
            <v>LBR-HOSTLER INSIDE</v>
          </cell>
        </row>
        <row r="7138">
          <cell r="A7138" t="str">
            <v>50101030</v>
          </cell>
          <cell r="B7138" t="str">
            <v>Closed</v>
          </cell>
          <cell r="C7138" t="str">
            <v>LBR-HOSTLER OUTSIDE</v>
          </cell>
        </row>
        <row r="7139">
          <cell r="A7139" t="str">
            <v>50101040</v>
          </cell>
          <cell r="B7139" t="str">
            <v>Open</v>
          </cell>
          <cell r="C7139" t="str">
            <v>LBR-HUMP PROCESS</v>
          </cell>
        </row>
        <row r="7140">
          <cell r="A7140" t="str">
            <v>50101050</v>
          </cell>
          <cell r="B7140" t="str">
            <v>Open</v>
          </cell>
          <cell r="C7140" t="str">
            <v>LBR-HUMP/RETARDERS-TEST/INSPECT</v>
          </cell>
        </row>
        <row r="7141">
          <cell r="A7141" t="str">
            <v>50101060</v>
          </cell>
          <cell r="B7141" t="str">
            <v>Open</v>
          </cell>
          <cell r="C7141" t="str">
            <v>LBR-ICE MACHINES</v>
          </cell>
        </row>
        <row r="7142">
          <cell r="A7142" t="str">
            <v>50101070</v>
          </cell>
          <cell r="B7142" t="str">
            <v>Closed</v>
          </cell>
          <cell r="C7142" t="str">
            <v>LBR-IN-HOUSE RECLAMATION</v>
          </cell>
        </row>
        <row r="7143">
          <cell r="A7143" t="str">
            <v>50101080</v>
          </cell>
          <cell r="B7143" t="str">
            <v>Closed</v>
          </cell>
          <cell r="C7143" t="str">
            <v>LBR-IRON HIGHWAY</v>
          </cell>
        </row>
        <row r="7144">
          <cell r="A7144" t="str">
            <v>50101090</v>
          </cell>
          <cell r="B7144" t="str">
            <v>Closed</v>
          </cell>
          <cell r="C7144" t="str">
            <v>LBR-LIGHTING/WIRING</v>
          </cell>
        </row>
        <row r="7145">
          <cell r="A7145" t="str">
            <v>50101100</v>
          </cell>
          <cell r="B7145" t="str">
            <v>Open</v>
          </cell>
          <cell r="C7145" t="str">
            <v>LBR-LOCO-Q WORK-SCHEDULED</v>
          </cell>
        </row>
        <row r="7146">
          <cell r="A7146" t="str">
            <v>50101110</v>
          </cell>
          <cell r="B7146" t="str">
            <v>Open</v>
          </cell>
          <cell r="C7146" t="str">
            <v>LBR-LOCO-Q WORK-UNSCHEDULED</v>
          </cell>
        </row>
        <row r="7147">
          <cell r="A7147" t="str">
            <v>50101120</v>
          </cell>
          <cell r="B7147" t="str">
            <v>Open</v>
          </cell>
          <cell r="C7147" t="str">
            <v>LBR-LOCO FUEL/SVC</v>
          </cell>
        </row>
        <row r="7148">
          <cell r="A7148" t="str">
            <v>50101130</v>
          </cell>
          <cell r="B7148" t="str">
            <v>Open</v>
          </cell>
          <cell r="C7148" t="str">
            <v>LBR-LOCO INSPECTION</v>
          </cell>
        </row>
        <row r="7149">
          <cell r="A7149" t="str">
            <v>50101140</v>
          </cell>
          <cell r="B7149" t="str">
            <v>Open</v>
          </cell>
          <cell r="C7149" t="str">
            <v>LBR-LOCO LIGHT OVERHAUL</v>
          </cell>
        </row>
        <row r="7150">
          <cell r="A7150" t="str">
            <v>50101150</v>
          </cell>
          <cell r="B7150" t="str">
            <v>Closed</v>
          </cell>
          <cell r="C7150" t="str">
            <v>LBR-LOCO MED ENGINE CHANGE</v>
          </cell>
        </row>
        <row r="7151">
          <cell r="A7151" t="str">
            <v>50101160</v>
          </cell>
          <cell r="B7151" t="str">
            <v>Open</v>
          </cell>
          <cell r="C7151" t="str">
            <v>LBR-LOCO MISC</v>
          </cell>
        </row>
        <row r="7152">
          <cell r="A7152" t="str">
            <v>50101170</v>
          </cell>
          <cell r="B7152" t="str">
            <v>Open</v>
          </cell>
          <cell r="C7152" t="str">
            <v>LBR-LOCO MODIFICATIONS</v>
          </cell>
        </row>
        <row r="7153">
          <cell r="A7153" t="str">
            <v>50101175</v>
          </cell>
          <cell r="B7153" t="str">
            <v>Open</v>
          </cell>
          <cell r="C7153" t="str">
            <v>LBR-LOCO UNSCHED WORK</v>
          </cell>
        </row>
        <row r="7154">
          <cell r="A7154" t="str">
            <v>50101178</v>
          </cell>
          <cell r="B7154" t="str">
            <v>Open</v>
          </cell>
          <cell r="C7154" t="str">
            <v>LBR-LOR (TRUCK REPAIR OS OF YARD)</v>
          </cell>
        </row>
        <row r="7155">
          <cell r="A7155" t="str">
            <v>50101180</v>
          </cell>
          <cell r="B7155" t="str">
            <v>Open</v>
          </cell>
          <cell r="C7155" t="str">
            <v>LBR-MAT HANDLING-FORKLIFTS</v>
          </cell>
        </row>
        <row r="7156">
          <cell r="A7156" t="str">
            <v>50101190</v>
          </cell>
          <cell r="B7156" t="str">
            <v>Open</v>
          </cell>
          <cell r="C7156" t="str">
            <v>LBR-MATERIAL HANDLING</v>
          </cell>
        </row>
        <row r="7157">
          <cell r="A7157" t="str">
            <v>50101200</v>
          </cell>
          <cell r="B7157" t="str">
            <v>Closed</v>
          </cell>
          <cell r="C7157" t="str">
            <v>LBR-MDOT CREDIT</v>
          </cell>
        </row>
        <row r="7158">
          <cell r="A7158" t="str">
            <v>50101210</v>
          </cell>
          <cell r="B7158" t="str">
            <v>Closed</v>
          </cell>
          <cell r="C7158" t="str">
            <v>LBR-MECHANIC/HELPER</v>
          </cell>
        </row>
        <row r="7159">
          <cell r="A7159" t="str">
            <v>50101220</v>
          </cell>
          <cell r="B7159" t="str">
            <v>Open</v>
          </cell>
          <cell r="C7159" t="str">
            <v>LBR-MOBILE/NON REV EQUIP</v>
          </cell>
        </row>
        <row r="7160">
          <cell r="A7160" t="str">
            <v>50101230</v>
          </cell>
          <cell r="B7160" t="str">
            <v>Open</v>
          </cell>
          <cell r="C7160" t="str">
            <v>LBR-NON OPS RED BLOCK</v>
          </cell>
        </row>
        <row r="7161">
          <cell r="A7161" t="str">
            <v>50101240</v>
          </cell>
          <cell r="B7161" t="str">
            <v>Open</v>
          </cell>
          <cell r="C7161" t="str">
            <v>LBR-OPERATORS</v>
          </cell>
        </row>
        <row r="7162">
          <cell r="A7162" t="str">
            <v>50101250</v>
          </cell>
          <cell r="B7162" t="str">
            <v>Open</v>
          </cell>
          <cell r="C7162" t="str">
            <v>LBR-OUTSIDE PARTY WORK</v>
          </cell>
        </row>
        <row r="7163">
          <cell r="A7163" t="str">
            <v>50101260</v>
          </cell>
          <cell r="B7163" t="str">
            <v>Open</v>
          </cell>
          <cell r="C7163" t="str">
            <v>LBR-PARTS MANUFACTURED</v>
          </cell>
        </row>
        <row r="7164">
          <cell r="A7164" t="str">
            <v>50101270</v>
          </cell>
          <cell r="B7164" t="str">
            <v>Closed</v>
          </cell>
          <cell r="C7164" t="str">
            <v>LBR-PASS CAR-SVC/CLEANING</v>
          </cell>
        </row>
        <row r="7165">
          <cell r="A7165" t="str">
            <v>5010128X</v>
          </cell>
          <cell r="B7165" t="str">
            <v>Closed</v>
          </cell>
          <cell r="C7165" t="str">
            <v>LBR-PASSENGER CARS-REPAIRS</v>
          </cell>
        </row>
        <row r="7166">
          <cell r="A7166" t="str">
            <v>50101290</v>
          </cell>
          <cell r="B7166" t="str">
            <v>Open</v>
          </cell>
          <cell r="C7166" t="str">
            <v>LBR-PAYROLL ACCRUAL</v>
          </cell>
        </row>
        <row r="7167">
          <cell r="A7167" t="str">
            <v>50101300</v>
          </cell>
          <cell r="B7167" t="str">
            <v>Open</v>
          </cell>
          <cell r="C7167" t="str">
            <v>LBR-PILOT MACHINERY/TEST EQUIP</v>
          </cell>
        </row>
        <row r="7168">
          <cell r="A7168" t="str">
            <v>50101310</v>
          </cell>
          <cell r="B7168" t="str">
            <v>Open</v>
          </cell>
          <cell r="C7168" t="str">
            <v>LBR-POLE LINE</v>
          </cell>
        </row>
        <row r="7169">
          <cell r="A7169" t="str">
            <v>50101320</v>
          </cell>
          <cell r="B7169" t="str">
            <v>Open</v>
          </cell>
          <cell r="C7169" t="str">
            <v>LBR-POLE LINE-REHAB-SIGNAL-RUNNING</v>
          </cell>
        </row>
        <row r="7170">
          <cell r="A7170" t="str">
            <v>50101330</v>
          </cell>
          <cell r="B7170" t="str">
            <v>Closed</v>
          </cell>
          <cell r="C7170" t="str">
            <v>LBR-POLE LINE-REHAB-SIGNAL-YARD</v>
          </cell>
        </row>
        <row r="7171">
          <cell r="A7171" t="str">
            <v>50101340</v>
          </cell>
          <cell r="B7171" t="str">
            <v>Open</v>
          </cell>
          <cell r="C7171" t="str">
            <v>LBR-POLLUTION BATTERY CLEANUP</v>
          </cell>
        </row>
        <row r="7172">
          <cell r="A7172" t="str">
            <v>50101350</v>
          </cell>
          <cell r="B7172" t="str">
            <v>Open</v>
          </cell>
          <cell r="C7172" t="str">
            <v>LBR-POLLUTION PREVENTION</v>
          </cell>
        </row>
        <row r="7173">
          <cell r="A7173" t="str">
            <v>50101360</v>
          </cell>
          <cell r="B7173" t="str">
            <v>Open</v>
          </cell>
          <cell r="C7173" t="str">
            <v>LBR-POWER DISTRIBUTION</v>
          </cell>
        </row>
        <row r="7174">
          <cell r="A7174" t="str">
            <v>50101370</v>
          </cell>
          <cell r="B7174" t="str">
            <v>Open</v>
          </cell>
          <cell r="C7174" t="str">
            <v>LBR-POWER PLANT OPERATION</v>
          </cell>
        </row>
        <row r="7175">
          <cell r="A7175" t="str">
            <v>50101375</v>
          </cell>
          <cell r="B7175" t="str">
            <v>Open</v>
          </cell>
          <cell r="C7175" t="str">
            <v>LBR-PROJECT WORK (REJECT SHOP)</v>
          </cell>
        </row>
        <row r="7176">
          <cell r="A7176" t="str">
            <v>50101380</v>
          </cell>
          <cell r="B7176" t="str">
            <v>Closed</v>
          </cell>
          <cell r="C7176" t="str">
            <v>LBR-PURCH-COMPUTER PROGRAMMERS</v>
          </cell>
        </row>
        <row r="7177">
          <cell r="A7177" t="str">
            <v>50101390</v>
          </cell>
          <cell r="B7177" t="str">
            <v>Open</v>
          </cell>
          <cell r="C7177" t="str">
            <v>LBR-R&amp;M-AUTO LDNG/UNLDNG FAC</v>
          </cell>
        </row>
        <row r="7178">
          <cell r="A7178" t="str">
            <v>50101400</v>
          </cell>
          <cell r="B7178" t="str">
            <v>Open</v>
          </cell>
          <cell r="C7178" t="str">
            <v>LBR-R&amp;M-BRIDGE FOUNDATION/PIERS</v>
          </cell>
        </row>
        <row r="7179">
          <cell r="A7179" t="str">
            <v>50101410</v>
          </cell>
          <cell r="B7179" t="str">
            <v>Open</v>
          </cell>
          <cell r="C7179" t="str">
            <v>LBR-R&amp;M-BRIDGE MOVEABLE MECH</v>
          </cell>
        </row>
        <row r="7180">
          <cell r="A7180" t="str">
            <v>50101420</v>
          </cell>
          <cell r="B7180" t="str">
            <v>Open</v>
          </cell>
          <cell r="C7180" t="str">
            <v>LBR-R&amp;M-BRIDGE TIMBER</v>
          </cell>
        </row>
        <row r="7181">
          <cell r="A7181" t="str">
            <v>50101430</v>
          </cell>
          <cell r="B7181" t="str">
            <v>Open</v>
          </cell>
          <cell r="C7181" t="str">
            <v>LBR-R&amp;M-BRIDGE WALKWAY</v>
          </cell>
        </row>
        <row r="7182">
          <cell r="A7182" t="str">
            <v>50101440</v>
          </cell>
          <cell r="B7182" t="str">
            <v>Open</v>
          </cell>
          <cell r="C7182" t="str">
            <v>LBR-R&amp;M-BRIDGE/STRUCTURE-RUNNING</v>
          </cell>
        </row>
        <row r="7183">
          <cell r="A7183" t="str">
            <v>50101450</v>
          </cell>
          <cell r="B7183" t="str">
            <v>Open</v>
          </cell>
          <cell r="C7183" t="str">
            <v>LBR-R&amp;M-BRIDGE/STRUCTURE-YARD</v>
          </cell>
        </row>
        <row r="7184">
          <cell r="A7184" t="str">
            <v>50101460</v>
          </cell>
          <cell r="B7184" t="str">
            <v>Open</v>
          </cell>
          <cell r="C7184" t="str">
            <v>LBR-R&amp;M-BROKEN RAIL</v>
          </cell>
        </row>
        <row r="7185">
          <cell r="A7185" t="str">
            <v>50101470</v>
          </cell>
          <cell r="B7185" t="str">
            <v>Closed</v>
          </cell>
          <cell r="C7185" t="str">
            <v>LBR-R&amp;M-BUDD CARS</v>
          </cell>
        </row>
        <row r="7186">
          <cell r="A7186" t="str">
            <v>50101480</v>
          </cell>
          <cell r="B7186" t="str">
            <v>Open</v>
          </cell>
          <cell r="C7186" t="str">
            <v>LBR-R&amp;M-CAMP CARS</v>
          </cell>
        </row>
        <row r="7187">
          <cell r="A7187" t="str">
            <v>50101490</v>
          </cell>
          <cell r="B7187" t="str">
            <v>Open</v>
          </cell>
          <cell r="C7187" t="str">
            <v>LBR-R&amp;M-CAR MACHINERY/EQUIP</v>
          </cell>
        </row>
        <row r="7188">
          <cell r="A7188" t="str">
            <v>50101500</v>
          </cell>
          <cell r="B7188" t="str">
            <v>Open</v>
          </cell>
          <cell r="C7188" t="str">
            <v>LBR-R&amp;M-CAR SHOP BLDGS</v>
          </cell>
        </row>
        <row r="7189">
          <cell r="A7189" t="str">
            <v>50101510</v>
          </cell>
          <cell r="B7189" t="str">
            <v>Open</v>
          </cell>
          <cell r="C7189" t="str">
            <v>LBR-R&amp;M-COAL PIERS/EQUIP</v>
          </cell>
        </row>
        <row r="7190">
          <cell r="A7190" t="str">
            <v>50101520</v>
          </cell>
          <cell r="B7190" t="str">
            <v>Open</v>
          </cell>
          <cell r="C7190" t="str">
            <v>LBR-R&amp;M-COAL/ORE/GRAIN FAC</v>
          </cell>
        </row>
        <row r="7191">
          <cell r="A7191" t="str">
            <v>50101530</v>
          </cell>
          <cell r="B7191" t="str">
            <v>Open</v>
          </cell>
          <cell r="C7191" t="str">
            <v>LBR-R&amp;M-CROSSING SIGNALS-DAMAGES</v>
          </cell>
        </row>
        <row r="7192">
          <cell r="A7192" t="str">
            <v>50101540</v>
          </cell>
          <cell r="B7192" t="str">
            <v>Open</v>
          </cell>
          <cell r="C7192" t="str">
            <v>LBR-R&amp;M-CROSSING SIGNALS</v>
          </cell>
        </row>
        <row r="7193">
          <cell r="A7193" t="str">
            <v>50101550</v>
          </cell>
          <cell r="B7193" t="str">
            <v>Open</v>
          </cell>
          <cell r="C7193" t="str">
            <v>LBR-R&amp;M-CULVERT</v>
          </cell>
        </row>
        <row r="7194">
          <cell r="A7194" t="str">
            <v>50101560</v>
          </cell>
          <cell r="B7194" t="str">
            <v>Open</v>
          </cell>
          <cell r="C7194" t="str">
            <v>LBR-R&amp;M-DETECTORS-SIGNAL</v>
          </cell>
        </row>
        <row r="7195">
          <cell r="A7195" t="str">
            <v>50101570</v>
          </cell>
          <cell r="B7195" t="str">
            <v>Open</v>
          </cell>
          <cell r="C7195" t="str">
            <v>LBR-R&amp;M-DETECTORS -DAMAGES</v>
          </cell>
        </row>
        <row r="7196">
          <cell r="A7196" t="str">
            <v>50101580</v>
          </cell>
          <cell r="B7196" t="str">
            <v>Closed</v>
          </cell>
          <cell r="C7196" t="str">
            <v>LBR-R&amp;M-FREIGHT CAR-CLEAN/UPGRADE</v>
          </cell>
        </row>
        <row r="7197">
          <cell r="A7197" t="str">
            <v>50101590</v>
          </cell>
          <cell r="B7197" t="str">
            <v>Open</v>
          </cell>
          <cell r="C7197" t="str">
            <v>LBR-R&amp;M-FREIGHT CAR-HEAVY</v>
          </cell>
        </row>
        <row r="7198">
          <cell r="A7198" t="str">
            <v>50101600</v>
          </cell>
          <cell r="B7198" t="str">
            <v>Open</v>
          </cell>
          <cell r="C7198" t="str">
            <v>LBR-R&amp;M-FREIGHT CAR-RUNNING</v>
          </cell>
        </row>
        <row r="7199">
          <cell r="A7199" t="str">
            <v>50101601</v>
          </cell>
          <cell r="B7199" t="str">
            <v>Open</v>
          </cell>
          <cell r="C7199" t="str">
            <v>LBR-R&amp;M-FREIGHT CAR-REJECT LINES</v>
          </cell>
        </row>
        <row r="7200">
          <cell r="A7200" t="str">
            <v>50101602</v>
          </cell>
          <cell r="B7200" t="str">
            <v>Open</v>
          </cell>
          <cell r="C7200" t="str">
            <v>LBR-R&amp;M-FREIGHT CAR-HBO LIGHT REPAIRS</v>
          </cell>
        </row>
        <row r="7201">
          <cell r="A7201" t="str">
            <v>50101610</v>
          </cell>
          <cell r="B7201" t="str">
            <v>Open</v>
          </cell>
          <cell r="C7201" t="str">
            <v>LBR-R&amp;M-FUELING/WATERING FAC</v>
          </cell>
        </row>
        <row r="7202">
          <cell r="A7202" t="str">
            <v>50101620</v>
          </cell>
          <cell r="B7202" t="str">
            <v>Open</v>
          </cell>
          <cell r="C7202" t="str">
            <v>LBR-R&amp;M-GAGING-ROAD</v>
          </cell>
        </row>
        <row r="7203">
          <cell r="A7203" t="str">
            <v>50101630</v>
          </cell>
          <cell r="B7203" t="str">
            <v>Open</v>
          </cell>
          <cell r="C7203" t="str">
            <v>LBR-R&amp;M-GAGING-YARD</v>
          </cell>
        </row>
        <row r="7204">
          <cell r="A7204" t="str">
            <v>50101640</v>
          </cell>
          <cell r="B7204" t="str">
            <v>Open</v>
          </cell>
          <cell r="C7204" t="str">
            <v>LBR-R&amp;M-HIGHWAY CROSSINGS-ROAD</v>
          </cell>
        </row>
        <row r="7205">
          <cell r="A7205" t="str">
            <v>50101650</v>
          </cell>
          <cell r="B7205" t="str">
            <v>Open</v>
          </cell>
          <cell r="C7205" t="str">
            <v>LBR-R&amp;M-HIGHWAY CROSSINGS-YARD</v>
          </cell>
        </row>
        <row r="7206">
          <cell r="A7206" t="str">
            <v>50101660</v>
          </cell>
          <cell r="B7206" t="str">
            <v>Open</v>
          </cell>
          <cell r="C7206" t="str">
            <v>LBR-R&amp;M-HUMP/RETARDERS</v>
          </cell>
        </row>
        <row r="7207">
          <cell r="A7207" t="str">
            <v>50101670</v>
          </cell>
          <cell r="B7207" t="str">
            <v>Open</v>
          </cell>
          <cell r="C7207" t="str">
            <v>LBR-R&amp;M-INSPECTION/TRAIN EMERG</v>
          </cell>
        </row>
        <row r="7208">
          <cell r="A7208" t="str">
            <v>50101680</v>
          </cell>
          <cell r="B7208" t="str">
            <v>Open</v>
          </cell>
          <cell r="C7208" t="str">
            <v>LBR-R&amp;M-INSPECTION-ROAD</v>
          </cell>
        </row>
        <row r="7209">
          <cell r="A7209" t="str">
            <v>50101690</v>
          </cell>
          <cell r="B7209" t="str">
            <v>Open</v>
          </cell>
          <cell r="C7209" t="str">
            <v>LBR-R&amp;M-INSPECTION-YARD</v>
          </cell>
        </row>
        <row r="7210">
          <cell r="A7210" t="str">
            <v>50101700</v>
          </cell>
          <cell r="B7210" t="str">
            <v>Open</v>
          </cell>
          <cell r="C7210" t="str">
            <v>LBR-R&amp;M-INTERMEDIATE OVERHAUL</v>
          </cell>
        </row>
        <row r="7211">
          <cell r="A7211" t="str">
            <v>50101710</v>
          </cell>
          <cell r="B7211" t="str">
            <v>Open</v>
          </cell>
          <cell r="C7211" t="str">
            <v>LBR-R&amp;M-JOINT MAINT-ROAD</v>
          </cell>
        </row>
        <row r="7212">
          <cell r="A7212" t="str">
            <v>50101720</v>
          </cell>
          <cell r="B7212" t="str">
            <v>Open</v>
          </cell>
          <cell r="C7212" t="str">
            <v>LBR-R&amp;M-JOINT MAINT-YARD</v>
          </cell>
        </row>
        <row r="7213">
          <cell r="A7213" t="str">
            <v>50101730</v>
          </cell>
          <cell r="B7213" t="str">
            <v>Closed</v>
          </cell>
          <cell r="C7213" t="str">
            <v>LBR-R&amp;M-LIGHT ACCIDENT</v>
          </cell>
        </row>
        <row r="7214">
          <cell r="A7214" t="str">
            <v>50101740</v>
          </cell>
          <cell r="B7214" t="str">
            <v>Open</v>
          </cell>
          <cell r="C7214" t="str">
            <v>LBR-R&amp;M-LOCO ACCIDENT HEAVY</v>
          </cell>
        </row>
        <row r="7215">
          <cell r="A7215" t="str">
            <v>50101750</v>
          </cell>
          <cell r="B7215" t="str">
            <v>Open</v>
          </cell>
          <cell r="C7215" t="str">
            <v>LBR-R&amp;M-LOCO LIGHT ENGINE CHANGE</v>
          </cell>
        </row>
        <row r="7216">
          <cell r="A7216" t="str">
            <v>50101760</v>
          </cell>
          <cell r="B7216" t="str">
            <v>Closed</v>
          </cell>
          <cell r="C7216" t="str">
            <v>LBR-R&amp;M-LOCO LIGHT REPAIR</v>
          </cell>
        </row>
        <row r="7217">
          <cell r="A7217" t="str">
            <v>50101770</v>
          </cell>
          <cell r="B7217" t="str">
            <v>Open</v>
          </cell>
          <cell r="C7217" t="str">
            <v>LBR-R&amp;M-LOCO MACHINERY/EQUIP</v>
          </cell>
        </row>
        <row r="7218">
          <cell r="A7218" t="str">
            <v>50101780</v>
          </cell>
          <cell r="B7218" t="str">
            <v>Open</v>
          </cell>
          <cell r="C7218" t="str">
            <v>LBR-R&amp;M-LOCO SCHEDULED PAINT</v>
          </cell>
        </row>
        <row r="7219">
          <cell r="A7219" t="str">
            <v>50101790</v>
          </cell>
          <cell r="B7219" t="str">
            <v>Open</v>
          </cell>
          <cell r="C7219" t="str">
            <v>LBR-R&amp;M-LOCO SCHED WORK/OTHER</v>
          </cell>
        </row>
        <row r="7220">
          <cell r="A7220" t="str">
            <v>50101800</v>
          </cell>
          <cell r="B7220" t="str">
            <v>Open</v>
          </cell>
          <cell r="C7220" t="str">
            <v>LBR-R&amp;M-LOCO SHOP BLDGS</v>
          </cell>
        </row>
        <row r="7221">
          <cell r="A7221" t="str">
            <v>50101810</v>
          </cell>
          <cell r="B7221" t="str">
            <v>Open</v>
          </cell>
          <cell r="C7221" t="str">
            <v>LBR-R&amp;M-LUB MAINT ROAD</v>
          </cell>
        </row>
        <row r="7222">
          <cell r="A7222" t="str">
            <v>50101820</v>
          </cell>
          <cell r="B7222" t="str">
            <v>Open</v>
          </cell>
          <cell r="C7222" t="str">
            <v>LBR-R&amp;M-LUB MAINT YARD</v>
          </cell>
        </row>
        <row r="7223">
          <cell r="A7223" t="str">
            <v>50101830</v>
          </cell>
          <cell r="B7223" t="str">
            <v>Open</v>
          </cell>
          <cell r="C7223" t="str">
            <v>LBR-R&amp;M-MACHINERY-ELEC REPAIRS</v>
          </cell>
        </row>
        <row r="7224">
          <cell r="A7224" t="str">
            <v>50101840</v>
          </cell>
          <cell r="B7224" t="str">
            <v>Open</v>
          </cell>
          <cell r="C7224" t="str">
            <v>LBR-R&amp;M-MASONRY</v>
          </cell>
        </row>
        <row r="7225">
          <cell r="A7225" t="str">
            <v>50101850</v>
          </cell>
          <cell r="B7225" t="str">
            <v>Closed</v>
          </cell>
          <cell r="C7225" t="str">
            <v>LBR-R&amp;M-MERCH WHARVES</v>
          </cell>
        </row>
        <row r="7226">
          <cell r="A7226" t="str">
            <v>50101860</v>
          </cell>
          <cell r="B7226" t="str">
            <v>Open</v>
          </cell>
          <cell r="C7226" t="str">
            <v>LBR-R&amp;M-MOBILE/ROADWAY EQUIP</v>
          </cell>
        </row>
        <row r="7227">
          <cell r="A7227" t="str">
            <v>50101865</v>
          </cell>
          <cell r="B7227" t="str">
            <v>Closed</v>
          </cell>
          <cell r="C7227" t="str">
            <v>LBR-R&amp;M-ORE WHARVES</v>
          </cell>
        </row>
        <row r="7228">
          <cell r="A7228" t="str">
            <v>50101870</v>
          </cell>
          <cell r="B7228" t="str">
            <v>Open</v>
          </cell>
          <cell r="C7228" t="str">
            <v>LBR-R&amp;M-OTHER MACHINERY/EQUIP</v>
          </cell>
        </row>
        <row r="7229">
          <cell r="A7229" t="str">
            <v>50101880</v>
          </cell>
          <cell r="B7229" t="str">
            <v>Open</v>
          </cell>
          <cell r="C7229" t="str">
            <v>LBR-R&amp;M-PARTS</v>
          </cell>
        </row>
        <row r="7230">
          <cell r="A7230" t="str">
            <v>50101890</v>
          </cell>
          <cell r="B7230" t="str">
            <v>Open</v>
          </cell>
          <cell r="C7230" t="str">
            <v>LBR-R&amp;M-PARTS/OTHER</v>
          </cell>
        </row>
        <row r="7231">
          <cell r="A7231" t="str">
            <v>50101900</v>
          </cell>
          <cell r="B7231" t="str">
            <v>Open</v>
          </cell>
          <cell r="C7231" t="str">
            <v>LBR-R&amp;M-PASSENGER CARS</v>
          </cell>
        </row>
        <row r="7232">
          <cell r="A7232" t="str">
            <v>50101910</v>
          </cell>
          <cell r="B7232" t="str">
            <v>Open</v>
          </cell>
          <cell r="C7232" t="str">
            <v>LBR-R&amp;M-PIER/MARINE</v>
          </cell>
        </row>
        <row r="7233">
          <cell r="A7233" t="str">
            <v>50101920</v>
          </cell>
          <cell r="B7233" t="str">
            <v>Open</v>
          </cell>
          <cell r="C7233" t="str">
            <v>LBR-R&amp;M-POWER DISTR SYS-INSIDE</v>
          </cell>
        </row>
        <row r="7234">
          <cell r="A7234" t="str">
            <v>50101930</v>
          </cell>
          <cell r="B7234" t="str">
            <v>Open</v>
          </cell>
          <cell r="C7234" t="str">
            <v>LBR-R&amp;M-POWER DISTR SYS-OUTSIDE</v>
          </cell>
        </row>
        <row r="7235">
          <cell r="A7235" t="str">
            <v>50101940</v>
          </cell>
          <cell r="B7235" t="str">
            <v>Open</v>
          </cell>
          <cell r="C7235" t="str">
            <v>LBR-R&amp;M-PRGM RAIL-SIGNAL-RUNNING</v>
          </cell>
        </row>
        <row r="7236">
          <cell r="A7236" t="str">
            <v>50101950</v>
          </cell>
          <cell r="B7236" t="str">
            <v>Open</v>
          </cell>
          <cell r="C7236" t="str">
            <v>LBR-R&amp;M-PRGM RAIL-SIGNAL-YARD</v>
          </cell>
        </row>
        <row r="7237">
          <cell r="A7237" t="str">
            <v>50101960</v>
          </cell>
          <cell r="B7237" t="str">
            <v>Open</v>
          </cell>
          <cell r="C7237" t="str">
            <v>LBR-R&amp;M-PRGM TIE-CROSSTIES-ROAD</v>
          </cell>
        </row>
        <row r="7238">
          <cell r="A7238" t="str">
            <v>50101970</v>
          </cell>
          <cell r="B7238" t="str">
            <v>Open</v>
          </cell>
          <cell r="C7238" t="str">
            <v>LBR-R&amp;M-PRGM TIE-CROSSTIES-YARD</v>
          </cell>
        </row>
        <row r="7239">
          <cell r="A7239" t="str">
            <v>50101980</v>
          </cell>
          <cell r="B7239" t="str">
            <v>Open</v>
          </cell>
          <cell r="C7239" t="str">
            <v>LBR-R&amp;M-PRGM UNDERCUT SIG-RUNNING</v>
          </cell>
        </row>
        <row r="7240">
          <cell r="A7240" t="str">
            <v>50101990</v>
          </cell>
          <cell r="B7240" t="str">
            <v>Open</v>
          </cell>
          <cell r="C7240" t="str">
            <v>LBR-R&amp;M-PRGM UNDERCUT SIG-YARD</v>
          </cell>
        </row>
        <row r="7241">
          <cell r="A7241" t="str">
            <v>50102000</v>
          </cell>
          <cell r="B7241" t="str">
            <v>Open</v>
          </cell>
          <cell r="C7241" t="str">
            <v>LBR-R&amp;M-RADIO CODE LINE</v>
          </cell>
        </row>
        <row r="7242">
          <cell r="A7242" t="str">
            <v>50102010</v>
          </cell>
          <cell r="B7242" t="str">
            <v>Open</v>
          </cell>
          <cell r="C7242" t="str">
            <v>LBR-R&amp;M-RAIL-RUNNING</v>
          </cell>
        </row>
        <row r="7243">
          <cell r="A7243" t="str">
            <v>50102020</v>
          </cell>
          <cell r="B7243" t="str">
            <v>Open</v>
          </cell>
          <cell r="C7243" t="str">
            <v>LBR-R&amp;M-RAIL-YARD</v>
          </cell>
        </row>
        <row r="7244">
          <cell r="A7244" t="str">
            <v>50102030</v>
          </cell>
          <cell r="B7244" t="str">
            <v>Open</v>
          </cell>
          <cell r="C7244" t="str">
            <v>LBR-R&amp;M-RDBD STABILIZATION-RUNNING</v>
          </cell>
        </row>
        <row r="7245">
          <cell r="A7245" t="str">
            <v>50102040</v>
          </cell>
          <cell r="B7245" t="str">
            <v>Open</v>
          </cell>
          <cell r="C7245" t="str">
            <v>LBR-R&amp;M-RDBD STABILIZATION-YARD</v>
          </cell>
        </row>
        <row r="7246">
          <cell r="A7246" t="str">
            <v>50102050</v>
          </cell>
          <cell r="B7246" t="str">
            <v>Open</v>
          </cell>
          <cell r="C7246" t="str">
            <v>LBR-R&amp;M-RDBD WIDENING</v>
          </cell>
        </row>
        <row r="7247">
          <cell r="A7247" t="str">
            <v>50102060</v>
          </cell>
          <cell r="B7247" t="str">
            <v>Closed</v>
          </cell>
          <cell r="C7247" t="str">
            <v>LBR-R&amp;M-REPAIR &amp; RETURN EXP</v>
          </cell>
        </row>
        <row r="7248">
          <cell r="A7248" t="str">
            <v>50102070</v>
          </cell>
          <cell r="B7248" t="str">
            <v>Open</v>
          </cell>
          <cell r="C7248" t="str">
            <v>LBR-R&amp;M-ROOFING</v>
          </cell>
        </row>
        <row r="7249">
          <cell r="A7249" t="str">
            <v>50102080</v>
          </cell>
          <cell r="B7249" t="str">
            <v>Open</v>
          </cell>
          <cell r="C7249" t="str">
            <v>LBR-R&amp;M-ROW FENCES</v>
          </cell>
        </row>
        <row r="7250">
          <cell r="A7250" t="str">
            <v>50102090</v>
          </cell>
          <cell r="B7250" t="str">
            <v>Open</v>
          </cell>
          <cell r="C7250" t="str">
            <v>LBR-R&amp;M-ROW MAINT-ROAD</v>
          </cell>
        </row>
        <row r="7251">
          <cell r="A7251" t="str">
            <v>50102100</v>
          </cell>
          <cell r="B7251" t="str">
            <v>Open</v>
          </cell>
          <cell r="C7251" t="str">
            <v>LBR-R&amp;M-ROW MAINT-YARD</v>
          </cell>
        </row>
        <row r="7252">
          <cell r="A7252" t="str">
            <v>50102110</v>
          </cell>
          <cell r="B7252" t="str">
            <v>Open</v>
          </cell>
          <cell r="C7252" t="str">
            <v>LBR-R&amp;M-RPLCE DEFECT RAILS-ROAD</v>
          </cell>
        </row>
        <row r="7253">
          <cell r="A7253" t="str">
            <v>50102120</v>
          </cell>
          <cell r="B7253" t="str">
            <v>Open</v>
          </cell>
          <cell r="C7253" t="str">
            <v>LBR-R&amp;M-RPLCE DEFECT RAILS-YARD</v>
          </cell>
        </row>
        <row r="7254">
          <cell r="A7254" t="str">
            <v>50102130</v>
          </cell>
          <cell r="B7254" t="str">
            <v>Closed</v>
          </cell>
          <cell r="C7254" t="str">
            <v>LBR-R&amp;M-RPLCE S.L.D. EQUIPMENT</v>
          </cell>
        </row>
        <row r="7255">
          <cell r="A7255" t="str">
            <v>50102140</v>
          </cell>
          <cell r="B7255" t="str">
            <v>Closed</v>
          </cell>
          <cell r="C7255" t="str">
            <v>LBR-R&amp;M-RPLCE TURNOUT</v>
          </cell>
        </row>
        <row r="7256">
          <cell r="A7256" t="str">
            <v>50102150</v>
          </cell>
          <cell r="B7256" t="str">
            <v>Open</v>
          </cell>
          <cell r="C7256" t="str">
            <v>LBR-R&amp;M-RR CROSS/TURNOUTS-ROAD</v>
          </cell>
        </row>
        <row r="7257">
          <cell r="A7257" t="str">
            <v>50102160</v>
          </cell>
          <cell r="B7257" t="str">
            <v>Open</v>
          </cell>
          <cell r="C7257" t="str">
            <v>LBR-R&amp;M-RR CROSS/TURNOUTS-YARD</v>
          </cell>
        </row>
        <row r="7258">
          <cell r="A7258" t="str">
            <v>50102170</v>
          </cell>
          <cell r="B7258" t="str">
            <v>Open</v>
          </cell>
          <cell r="C7258" t="str">
            <v>LBR-R&amp;M-RUNNING REPAIRS/FALLOUTS</v>
          </cell>
        </row>
        <row r="7259">
          <cell r="A7259" t="str">
            <v>50102180</v>
          </cell>
          <cell r="B7259" t="str">
            <v>Open</v>
          </cell>
          <cell r="C7259" t="str">
            <v>LBR-R&amp;M-SCALES</v>
          </cell>
        </row>
        <row r="7260">
          <cell r="A7260" t="str">
            <v>50102190</v>
          </cell>
          <cell r="B7260" t="str">
            <v>Open</v>
          </cell>
          <cell r="C7260" t="str">
            <v>LBR-R&amp;M-SIGNAL POLE LINE</v>
          </cell>
        </row>
        <row r="7261">
          <cell r="A7261" t="str">
            <v>50102200</v>
          </cell>
          <cell r="B7261" t="str">
            <v>Open</v>
          </cell>
          <cell r="C7261" t="str">
            <v>LBR-R&amp;M-SIGNAL POLE LINE-DAMAGES</v>
          </cell>
        </row>
        <row r="7262">
          <cell r="A7262" t="str">
            <v>50102210</v>
          </cell>
          <cell r="B7262" t="str">
            <v>Open</v>
          </cell>
          <cell r="C7262" t="str">
            <v>LBR-R&amp;M-SIGNALS-RUNNING</v>
          </cell>
        </row>
        <row r="7263">
          <cell r="A7263" t="str">
            <v>50102220</v>
          </cell>
          <cell r="B7263" t="str">
            <v>Open</v>
          </cell>
          <cell r="C7263" t="str">
            <v>LBR-R&amp;M-SLIDE FENCE</v>
          </cell>
        </row>
        <row r="7264">
          <cell r="A7264" t="str">
            <v>50102230</v>
          </cell>
          <cell r="B7264" t="str">
            <v>Open</v>
          </cell>
          <cell r="C7264" t="str">
            <v>LBR-R&amp;M-SNOW/ICE REMOVAL</v>
          </cell>
        </row>
        <row r="7265">
          <cell r="A7265" t="str">
            <v>50102240</v>
          </cell>
          <cell r="B7265" t="str">
            <v>Open</v>
          </cell>
          <cell r="C7265" t="str">
            <v>LBR-R&amp;M-SPOT SURFACING-ROAD</v>
          </cell>
        </row>
        <row r="7266">
          <cell r="A7266" t="str">
            <v>50102250</v>
          </cell>
          <cell r="B7266" t="str">
            <v>Open</v>
          </cell>
          <cell r="C7266" t="str">
            <v>LBR-R&amp;M-SPOT SURFACING-YARD</v>
          </cell>
        </row>
        <row r="7267">
          <cell r="A7267" t="str">
            <v>50102260</v>
          </cell>
          <cell r="B7267" t="str">
            <v>Open</v>
          </cell>
          <cell r="C7267" t="str">
            <v>LBR-R&amp;M-DESK TOP ISSUES/TROUBLES</v>
          </cell>
        </row>
        <row r="7268">
          <cell r="A7268" t="str">
            <v>50102270</v>
          </cell>
          <cell r="B7268" t="str">
            <v>Open</v>
          </cell>
          <cell r="C7268" t="str">
            <v>LBR-R&amp;M-STATIONS/OFFICE BLDGS</v>
          </cell>
        </row>
        <row r="7269">
          <cell r="A7269" t="str">
            <v>50102280</v>
          </cell>
          <cell r="B7269" t="str">
            <v>Open</v>
          </cell>
          <cell r="C7269" t="str">
            <v>LBR-R&amp;M-STEEL BRIDGES</v>
          </cell>
        </row>
        <row r="7270">
          <cell r="A7270" t="str">
            <v>50102290</v>
          </cell>
          <cell r="B7270" t="str">
            <v>Open</v>
          </cell>
          <cell r="C7270" t="str">
            <v>LBR-R&amp;M-SURFACING-RUNNING</v>
          </cell>
        </row>
        <row r="7271">
          <cell r="A7271" t="str">
            <v>50102300</v>
          </cell>
          <cell r="B7271" t="str">
            <v>Open</v>
          </cell>
          <cell r="C7271" t="str">
            <v>LBR-R&amp;M-SURFACING-YARD</v>
          </cell>
        </row>
        <row r="7272">
          <cell r="A7272" t="str">
            <v>50102310</v>
          </cell>
          <cell r="B7272" t="str">
            <v>Open</v>
          </cell>
          <cell r="C7272" t="str">
            <v>LBR-R&amp;M-TEST EQUIPMENT</v>
          </cell>
        </row>
        <row r="7273">
          <cell r="A7273" t="str">
            <v>50102320</v>
          </cell>
          <cell r="B7273" t="str">
            <v>Open</v>
          </cell>
          <cell r="C7273" t="str">
            <v>LBR-R&amp;M-TIES-RUNNING</v>
          </cell>
        </row>
        <row r="7274">
          <cell r="A7274" t="str">
            <v>50102330</v>
          </cell>
          <cell r="B7274" t="str">
            <v>Open</v>
          </cell>
          <cell r="C7274" t="str">
            <v>LBR-R&amp;M-TIES-YARD</v>
          </cell>
        </row>
        <row r="7275">
          <cell r="A7275" t="str">
            <v>50102340</v>
          </cell>
          <cell r="B7275" t="str">
            <v>Closed</v>
          </cell>
          <cell r="C7275" t="str">
            <v>LBR-R&amp;M-TOFC RAMP CAR</v>
          </cell>
        </row>
        <row r="7276">
          <cell r="A7276" t="str">
            <v>50102350</v>
          </cell>
          <cell r="B7276" t="str">
            <v>Open</v>
          </cell>
          <cell r="C7276" t="str">
            <v>LBR-R&amp;M-TOFC/COFC RAMPS</v>
          </cell>
        </row>
        <row r="7277">
          <cell r="A7277" t="str">
            <v>50102360</v>
          </cell>
          <cell r="B7277" t="str">
            <v>Open</v>
          </cell>
          <cell r="C7277" t="str">
            <v>LBR-R&amp;M-TOOLS</v>
          </cell>
        </row>
        <row r="7278">
          <cell r="A7278" t="str">
            <v>50102380</v>
          </cell>
          <cell r="B7278" t="str">
            <v>Open</v>
          </cell>
          <cell r="C7278" t="str">
            <v>LBR-R&amp;M-TRACK-YARD</v>
          </cell>
        </row>
        <row r="7279">
          <cell r="A7279" t="str">
            <v>50102390</v>
          </cell>
          <cell r="B7279" t="str">
            <v>Closed</v>
          </cell>
          <cell r="C7279" t="str">
            <v>LBR-R&amp;M-TRK CONST/ROADBED PREP</v>
          </cell>
        </row>
        <row r="7280">
          <cell r="A7280" t="str">
            <v>50102400</v>
          </cell>
          <cell r="B7280" t="str">
            <v>Closed</v>
          </cell>
          <cell r="C7280" t="str">
            <v>LBR-R&amp;M-TRK CONST/TRACKWORK</v>
          </cell>
        </row>
        <row r="7281">
          <cell r="A7281" t="str">
            <v>50102410</v>
          </cell>
          <cell r="B7281" t="str">
            <v>Open</v>
          </cell>
          <cell r="C7281" t="str">
            <v>LBR-R&amp;M-TUNNEL-OTHER</v>
          </cell>
        </row>
        <row r="7282">
          <cell r="A7282" t="str">
            <v>50102420</v>
          </cell>
          <cell r="B7282" t="str">
            <v>Open</v>
          </cell>
          <cell r="C7282" t="str">
            <v>LBR-R&amp;M-TUNNEL-SHOTCRETE</v>
          </cell>
        </row>
        <row r="7283">
          <cell r="A7283" t="str">
            <v>50102430</v>
          </cell>
          <cell r="B7283" t="str">
            <v>Open</v>
          </cell>
          <cell r="C7283" t="str">
            <v>LBR-R&amp;M-TUNNEL WORK-ROAD</v>
          </cell>
        </row>
        <row r="7284">
          <cell r="A7284" t="str">
            <v>50102440</v>
          </cell>
          <cell r="B7284" t="str">
            <v>Closed</v>
          </cell>
          <cell r="C7284" t="str">
            <v>LBR-R&amp;M-TUNNEL WORK-YARD</v>
          </cell>
        </row>
        <row r="7285">
          <cell r="A7285" t="str">
            <v>50102450</v>
          </cell>
          <cell r="B7285" t="str">
            <v>Open</v>
          </cell>
          <cell r="C7285" t="str">
            <v>LBR-R&amp;M-UNDERCUTTING-RUNNING</v>
          </cell>
        </row>
        <row r="7286">
          <cell r="A7286" t="str">
            <v>50102460</v>
          </cell>
          <cell r="B7286" t="str">
            <v>Open</v>
          </cell>
          <cell r="C7286" t="str">
            <v>LBR-R&amp;M-UNDERCUTTING-YARD</v>
          </cell>
        </row>
        <row r="7287">
          <cell r="A7287" t="str">
            <v>50102470</v>
          </cell>
          <cell r="B7287" t="str">
            <v>Open</v>
          </cell>
          <cell r="C7287" t="str">
            <v>LBR-R&amp;M-WELDING-BUILD UP-ROAD</v>
          </cell>
        </row>
        <row r="7288">
          <cell r="A7288" t="str">
            <v>50102480</v>
          </cell>
          <cell r="B7288" t="str">
            <v>Open</v>
          </cell>
          <cell r="C7288" t="str">
            <v>LBR-R&amp;M-WELDING-BUILD UP-YARD</v>
          </cell>
        </row>
        <row r="7289">
          <cell r="A7289" t="str">
            <v>50102490</v>
          </cell>
          <cell r="B7289" t="str">
            <v>Closed</v>
          </cell>
          <cell r="C7289" t="str">
            <v>LBR-R&amp;M-WHEEL SHOP BLDG/EQUIP</v>
          </cell>
        </row>
        <row r="7290">
          <cell r="A7290" t="str">
            <v>50102500</v>
          </cell>
          <cell r="B7290" t="str">
            <v>Open</v>
          </cell>
          <cell r="C7290" t="str">
            <v>LBR-R&amp;M-WRECK SVC-RUNNING</v>
          </cell>
        </row>
        <row r="7291">
          <cell r="A7291" t="str">
            <v>50102510</v>
          </cell>
          <cell r="B7291" t="str">
            <v>Open</v>
          </cell>
          <cell r="C7291" t="str">
            <v>LBR-R&amp;M-WRECK SVC-SWITCHING</v>
          </cell>
        </row>
        <row r="7292">
          <cell r="A7292" t="str">
            <v>50102520</v>
          </cell>
          <cell r="B7292" t="str">
            <v>Open</v>
          </cell>
          <cell r="C7292" t="str">
            <v>LBR-RAIL GRINDING</v>
          </cell>
        </row>
        <row r="7293">
          <cell r="A7293" t="str">
            <v>50102530</v>
          </cell>
          <cell r="B7293" t="str">
            <v>Open</v>
          </cell>
          <cell r="C7293" t="str">
            <v>LBR-REBILLABLE-CY</v>
          </cell>
        </row>
        <row r="7294">
          <cell r="A7294" t="str">
            <v>50102540</v>
          </cell>
          <cell r="B7294" t="str">
            <v>Open</v>
          </cell>
          <cell r="C7294" t="str">
            <v>LBR-RECLAIM TRACK MATERIAL</v>
          </cell>
        </row>
        <row r="7295">
          <cell r="A7295" t="str">
            <v>50102550</v>
          </cell>
          <cell r="B7295" t="str">
            <v>Open</v>
          </cell>
          <cell r="C7295" t="str">
            <v>LBR-RETARDER OPERATORS</v>
          </cell>
        </row>
        <row r="7296">
          <cell r="A7296" t="str">
            <v>50102560</v>
          </cell>
          <cell r="B7296" t="str">
            <v>Open</v>
          </cell>
          <cell r="C7296" t="str">
            <v>LBR-RETARDERS</v>
          </cell>
        </row>
        <row r="7297">
          <cell r="A7297" t="str">
            <v>50102570</v>
          </cell>
          <cell r="B7297" t="str">
            <v>Closed</v>
          </cell>
          <cell r="C7297" t="str">
            <v>LBR-ROAD CROSSING</v>
          </cell>
        </row>
        <row r="7298">
          <cell r="A7298" t="str">
            <v>50102580</v>
          </cell>
          <cell r="B7298" t="str">
            <v>Open</v>
          </cell>
          <cell r="C7298" t="str">
            <v>LBR-ROADWAY SHOP BLDGS</v>
          </cell>
        </row>
        <row r="7299">
          <cell r="A7299" t="str">
            <v>50102590</v>
          </cell>
          <cell r="B7299" t="str">
            <v>Open</v>
          </cell>
          <cell r="C7299" t="str">
            <v>LBR-SAL-CLERICAL</v>
          </cell>
        </row>
        <row r="7300">
          <cell r="A7300" t="str">
            <v>50102595</v>
          </cell>
          <cell r="B7300" t="str">
            <v>Closed</v>
          </cell>
          <cell r="C7300" t="str">
            <v>LBR-SAL-EXEMPT-SL</v>
          </cell>
        </row>
        <row r="7301">
          <cell r="A7301" t="str">
            <v>50102600</v>
          </cell>
          <cell r="B7301" t="str">
            <v>Closed</v>
          </cell>
          <cell r="C7301" t="str">
            <v>LBR-SAL-PART TIME</v>
          </cell>
        </row>
        <row r="7302">
          <cell r="A7302" t="str">
            <v>50102605</v>
          </cell>
          <cell r="B7302" t="str">
            <v>Open</v>
          </cell>
          <cell r="C7302" t="str">
            <v>LBR-SAL-SIGNING BONUS FOR MANAGERS</v>
          </cell>
        </row>
        <row r="7303">
          <cell r="A7303" t="str">
            <v>50102610</v>
          </cell>
          <cell r="B7303" t="str">
            <v>Open</v>
          </cell>
          <cell r="C7303" t="str">
            <v>LBR-SAL-SUPERVISORY</v>
          </cell>
        </row>
        <row r="7304">
          <cell r="A7304" t="str">
            <v>50102620</v>
          </cell>
          <cell r="B7304" t="str">
            <v>Closed</v>
          </cell>
          <cell r="C7304" t="str">
            <v>LBR-SAL-TECHNICAL</v>
          </cell>
        </row>
        <row r="7305">
          <cell r="A7305" t="str">
            <v>50102630</v>
          </cell>
          <cell r="B7305" t="str">
            <v>Open</v>
          </cell>
          <cell r="C7305" t="str">
            <v>LBR-SCHEDULED NON PROD TIME</v>
          </cell>
        </row>
        <row r="7306">
          <cell r="A7306" t="str">
            <v>50102640</v>
          </cell>
          <cell r="B7306" t="str">
            <v>Closed</v>
          </cell>
          <cell r="C7306" t="str">
            <v>LBR-SDTRCK-RTIREMTS-CR OPEXP</v>
          </cell>
        </row>
        <row r="7307">
          <cell r="A7307" t="str">
            <v>50102650</v>
          </cell>
          <cell r="B7307" t="str">
            <v>Closed</v>
          </cell>
          <cell r="C7307" t="str">
            <v>LBR-SDTRCK-RTIREMTS-OPEXP</v>
          </cell>
        </row>
        <row r="7308">
          <cell r="A7308" t="str">
            <v>50102660</v>
          </cell>
          <cell r="B7308" t="str">
            <v>Open</v>
          </cell>
          <cell r="C7308" t="str">
            <v>LBR-SHOP CREWS</v>
          </cell>
        </row>
        <row r="7309">
          <cell r="A7309" t="str">
            <v>50102670</v>
          </cell>
          <cell r="B7309" t="str">
            <v>Open</v>
          </cell>
          <cell r="C7309" t="str">
            <v>LBR-SHOP EXPENSE</v>
          </cell>
        </row>
        <row r="7310">
          <cell r="A7310" t="str">
            <v>50102680</v>
          </cell>
          <cell r="B7310" t="str">
            <v>Open</v>
          </cell>
          <cell r="C7310" t="str">
            <v>LBR-SIGNAL/INTERLOCKERS</v>
          </cell>
        </row>
        <row r="7311">
          <cell r="A7311" t="str">
            <v>50102690</v>
          </cell>
          <cell r="B7311" t="str">
            <v>Open</v>
          </cell>
          <cell r="C7311" t="str">
            <v>LBR-SIGNALS-DAMAGES ROAD</v>
          </cell>
        </row>
        <row r="7312">
          <cell r="A7312" t="str">
            <v>50102700</v>
          </cell>
          <cell r="B7312" t="str">
            <v>Open</v>
          </cell>
          <cell r="C7312" t="str">
            <v>LBR-SIGNALS-DAMAGES YARD</v>
          </cell>
        </row>
        <row r="7313">
          <cell r="A7313" t="str">
            <v>50102710</v>
          </cell>
          <cell r="B7313" t="str">
            <v>Open</v>
          </cell>
          <cell r="C7313" t="str">
            <v>LBR-SIGNALS-SNOW MELTING DEV</v>
          </cell>
        </row>
        <row r="7314">
          <cell r="A7314" t="str">
            <v>50102720</v>
          </cell>
          <cell r="B7314" t="str">
            <v>Open</v>
          </cell>
          <cell r="C7314" t="str">
            <v>LBR-SIGNALS-TEST/INSPECT</v>
          </cell>
        </row>
        <row r="7315">
          <cell r="A7315" t="str">
            <v>50102730</v>
          </cell>
          <cell r="B7315" t="str">
            <v>Open</v>
          </cell>
          <cell r="C7315" t="str">
            <v>LBR-SIGNALS-YARD</v>
          </cell>
        </row>
        <row r="7316">
          <cell r="A7316" t="str">
            <v>50102740</v>
          </cell>
          <cell r="B7316" t="str">
            <v>Open</v>
          </cell>
          <cell r="C7316" t="str">
            <v>LBR-SLOPE STABILIZATION</v>
          </cell>
        </row>
        <row r="7317">
          <cell r="A7317" t="str">
            <v>50102750</v>
          </cell>
          <cell r="B7317" t="str">
            <v>Open</v>
          </cell>
          <cell r="C7317" t="str">
            <v>LBR-STATION</v>
          </cell>
        </row>
        <row r="7318">
          <cell r="A7318" t="str">
            <v>50102760</v>
          </cell>
          <cell r="B7318" t="str">
            <v>Open</v>
          </cell>
          <cell r="C7318" t="str">
            <v>LBR-SUPERVISORY &amp; TECHNICAL</v>
          </cell>
        </row>
        <row r="7319">
          <cell r="A7319" t="str">
            <v>50102770</v>
          </cell>
          <cell r="B7319" t="str">
            <v>Closed</v>
          </cell>
          <cell r="C7319" t="str">
            <v>LBR-SWITCH TIES-ROAD</v>
          </cell>
        </row>
        <row r="7320">
          <cell r="A7320" t="str">
            <v>50102780</v>
          </cell>
          <cell r="B7320" t="str">
            <v>Closed</v>
          </cell>
          <cell r="C7320" t="str">
            <v>LBR-SWITCHTENDERS</v>
          </cell>
        </row>
        <row r="7321">
          <cell r="A7321" t="str">
            <v>50102790</v>
          </cell>
          <cell r="B7321" t="str">
            <v>Closed</v>
          </cell>
          <cell r="C7321" t="str">
            <v>LBR-T&amp;E TERMINAL PIT/HPO</v>
          </cell>
        </row>
        <row r="7322">
          <cell r="A7322" t="str">
            <v>50102800</v>
          </cell>
          <cell r="B7322" t="str">
            <v>Open</v>
          </cell>
          <cell r="C7322" t="str">
            <v>LBR-TEMPERATURE ADJUSTMENT</v>
          </cell>
        </row>
        <row r="7323">
          <cell r="A7323" t="str">
            <v>50102810</v>
          </cell>
          <cell r="B7323" t="str">
            <v>Closed</v>
          </cell>
          <cell r="C7323" t="str">
            <v>LBR-TERMINAL PIT/HPO</v>
          </cell>
        </row>
        <row r="7324">
          <cell r="A7324" t="str">
            <v>50102820</v>
          </cell>
          <cell r="B7324" t="str">
            <v>Open</v>
          </cell>
          <cell r="C7324" t="str">
            <v>LBR-TERMINAL POLE LINE</v>
          </cell>
        </row>
        <row r="7325">
          <cell r="A7325" t="str">
            <v>50102830</v>
          </cell>
          <cell r="B7325" t="str">
            <v>Open</v>
          </cell>
          <cell r="C7325" t="str">
            <v>LBR-TRACK-RUNNING</v>
          </cell>
        </row>
        <row r="7326">
          <cell r="A7326" t="str">
            <v>50102840</v>
          </cell>
          <cell r="B7326" t="str">
            <v>Open</v>
          </cell>
          <cell r="C7326" t="str">
            <v>LBR-TRACK MAT HANDLING-ROAD</v>
          </cell>
        </row>
        <row r="7327">
          <cell r="A7327" t="str">
            <v>50102850</v>
          </cell>
          <cell r="B7327" t="str">
            <v>Open</v>
          </cell>
          <cell r="C7327" t="str">
            <v>LBR-TRACK MAT HANDLING-YARD</v>
          </cell>
        </row>
        <row r="7328">
          <cell r="A7328" t="str">
            <v>50102860</v>
          </cell>
          <cell r="B7328" t="str">
            <v>Closed</v>
          </cell>
          <cell r="C7328" t="str">
            <v>LBR-TRAINMEN-CCIO-ROAD</v>
          </cell>
        </row>
        <row r="7329">
          <cell r="A7329" t="str">
            <v>50102870</v>
          </cell>
          <cell r="B7329" t="str">
            <v>Closed</v>
          </cell>
          <cell r="C7329" t="str">
            <v>LBR-TRAINMEN-HELPER</v>
          </cell>
        </row>
        <row r="7330">
          <cell r="A7330" t="str">
            <v>50102880</v>
          </cell>
          <cell r="B7330" t="str">
            <v>Closed</v>
          </cell>
          <cell r="C7330" t="str">
            <v>LBR-TRAINMEN-LOCAL-ROAD</v>
          </cell>
        </row>
        <row r="7331">
          <cell r="A7331" t="str">
            <v>50102890</v>
          </cell>
          <cell r="B7331" t="str">
            <v>Closed</v>
          </cell>
          <cell r="C7331" t="str">
            <v>LBR-TRAINMEN-MINE RUN</v>
          </cell>
        </row>
        <row r="7332">
          <cell r="A7332" t="str">
            <v>50102900</v>
          </cell>
          <cell r="B7332" t="str">
            <v>Closed</v>
          </cell>
          <cell r="C7332" t="str">
            <v>LBR-TRAINMEN-NON SCHED-ROAD</v>
          </cell>
        </row>
        <row r="7333">
          <cell r="A7333" t="str">
            <v>50102910</v>
          </cell>
          <cell r="B7333" t="str">
            <v>Closed</v>
          </cell>
          <cell r="C7333" t="str">
            <v>LBR-TRAINMEN-PASS</v>
          </cell>
        </row>
        <row r="7334">
          <cell r="A7334" t="str">
            <v>50102920</v>
          </cell>
          <cell r="B7334" t="str">
            <v>Open</v>
          </cell>
          <cell r="C7334" t="str">
            <v>LBR-TRAINMEN-ROAD</v>
          </cell>
        </row>
        <row r="7335">
          <cell r="A7335" t="str">
            <v>50102930</v>
          </cell>
          <cell r="B7335" t="str">
            <v>Open</v>
          </cell>
          <cell r="C7335" t="str">
            <v>LBR-TRAINMEN-ROAD-SHORT CREW CONSIST</v>
          </cell>
        </row>
        <row r="7336">
          <cell r="A7336" t="str">
            <v>50102940</v>
          </cell>
          <cell r="B7336" t="str">
            <v>Closed</v>
          </cell>
          <cell r="C7336" t="str">
            <v>LBR-TRAINMEN-SCHED-ROAD</v>
          </cell>
        </row>
        <row r="7337">
          <cell r="A7337" t="str">
            <v>50102950</v>
          </cell>
          <cell r="B7337" t="str">
            <v>Closed</v>
          </cell>
          <cell r="C7337" t="str">
            <v>LBR-TRAINMEN-SCHED-ROAD-IM</v>
          </cell>
        </row>
        <row r="7338">
          <cell r="A7338" t="str">
            <v>50102960</v>
          </cell>
          <cell r="B7338" t="str">
            <v>Open</v>
          </cell>
          <cell r="C7338" t="str">
            <v>LBR-TRAINMEN-YARD</v>
          </cell>
        </row>
        <row r="7339">
          <cell r="A7339" t="str">
            <v>50102970</v>
          </cell>
          <cell r="B7339" t="str">
            <v>Open</v>
          </cell>
          <cell r="C7339" t="str">
            <v>LBR-TRAINMEN-YARD-SHORT CREW CONSIST</v>
          </cell>
        </row>
        <row r="7340">
          <cell r="A7340" t="str">
            <v>50102980</v>
          </cell>
          <cell r="B7340" t="str">
            <v>Open</v>
          </cell>
          <cell r="C7340" t="str">
            <v>LBR-TSC/YARD CLERKS</v>
          </cell>
        </row>
        <row r="7341">
          <cell r="A7341" t="str">
            <v>50102990</v>
          </cell>
          <cell r="B7341" t="str">
            <v>Open</v>
          </cell>
          <cell r="C7341" t="str">
            <v>LBR-UNSCHEDULED NON PROD</v>
          </cell>
        </row>
        <row r="7342">
          <cell r="A7342" t="str">
            <v>50103000</v>
          </cell>
          <cell r="B7342" t="str">
            <v>Open</v>
          </cell>
          <cell r="C7342" t="str">
            <v>LBR-UTILITY YARD(ACCT. 378)</v>
          </cell>
        </row>
        <row r="7343">
          <cell r="A7343" t="str">
            <v>50103010</v>
          </cell>
          <cell r="B7343" t="str">
            <v>Open</v>
          </cell>
          <cell r="C7343" t="str">
            <v>LBR-VANDALISM</v>
          </cell>
        </row>
        <row r="7344">
          <cell r="A7344" t="str">
            <v>50103020</v>
          </cell>
          <cell r="B7344" t="str">
            <v>Open</v>
          </cell>
          <cell r="C7344" t="str">
            <v>LBR-WAGES-COAL PIER</v>
          </cell>
        </row>
        <row r="7345">
          <cell r="A7345" t="str">
            <v>50103030</v>
          </cell>
          <cell r="B7345" t="str">
            <v>Open</v>
          </cell>
          <cell r="C7345" t="str">
            <v>LBR-WAGES-CONTRACT</v>
          </cell>
        </row>
        <row r="7346">
          <cell r="A7346" t="str">
            <v>50103040</v>
          </cell>
          <cell r="B7346" t="str">
            <v>Open</v>
          </cell>
          <cell r="C7346" t="str">
            <v>LBR-WAGES-DISPATCHER (CONTRACT)</v>
          </cell>
        </row>
        <row r="7347">
          <cell r="A7347" t="str">
            <v>50103045</v>
          </cell>
          <cell r="B7347" t="str">
            <v>Open</v>
          </cell>
          <cell r="C7347" t="str">
            <v>LBR-WAGES-EXEMPT-NON CONTRACT</v>
          </cell>
        </row>
        <row r="7348">
          <cell r="A7348" t="str">
            <v>50103050</v>
          </cell>
          <cell r="B7348" t="str">
            <v>Closed</v>
          </cell>
          <cell r="C7348" t="str">
            <v>LBR-WAGES-IM HOURLY</v>
          </cell>
        </row>
        <row r="7349">
          <cell r="A7349" t="str">
            <v>50103060</v>
          </cell>
          <cell r="B7349" t="str">
            <v>Open</v>
          </cell>
          <cell r="C7349" t="str">
            <v>LBR-WAGES-MONTHLY AGREEMENT</v>
          </cell>
        </row>
        <row r="7350">
          <cell r="A7350" t="str">
            <v>50103070</v>
          </cell>
          <cell r="B7350" t="str">
            <v>Open</v>
          </cell>
          <cell r="C7350" t="str">
            <v>LBR-WAGES-ORE PIER</v>
          </cell>
        </row>
        <row r="7351">
          <cell r="A7351" t="str">
            <v>50103080</v>
          </cell>
          <cell r="B7351" t="str">
            <v>Closed</v>
          </cell>
          <cell r="C7351" t="str">
            <v>LBR-WAGES-PASS STATION</v>
          </cell>
        </row>
        <row r="7352">
          <cell r="A7352" t="str">
            <v>50103090</v>
          </cell>
          <cell r="B7352" t="str">
            <v>Closed</v>
          </cell>
          <cell r="C7352" t="str">
            <v>LBR-WAGES-POLICE/SPECIAL SVCS</v>
          </cell>
        </row>
        <row r="7353">
          <cell r="A7353" t="str">
            <v>50103100</v>
          </cell>
          <cell r="B7353" t="str">
            <v>Open</v>
          </cell>
          <cell r="C7353" t="str">
            <v>LBR-WAGES-RELIEF SUPERVISION</v>
          </cell>
        </row>
        <row r="7354">
          <cell r="A7354" t="str">
            <v>50103110</v>
          </cell>
          <cell r="B7354" t="str">
            <v>Closed</v>
          </cell>
          <cell r="C7354" t="str">
            <v>LBR-WAGES-TUG/CAR FLEET</v>
          </cell>
        </row>
        <row r="7355">
          <cell r="A7355" t="str">
            <v>50103120</v>
          </cell>
          <cell r="B7355" t="str">
            <v>Open</v>
          </cell>
          <cell r="C7355" t="str">
            <v>LBR-WAGES-YARDMASTERS(CONTRACT)</v>
          </cell>
        </row>
        <row r="7356">
          <cell r="A7356" t="str">
            <v>50103130</v>
          </cell>
          <cell r="B7356" t="str">
            <v>Open</v>
          </cell>
          <cell r="C7356" t="str">
            <v>LBR-WEEDS/BRUSH-SPRAYING</v>
          </cell>
        </row>
        <row r="7357">
          <cell r="A7357" t="str">
            <v>50103140</v>
          </cell>
          <cell r="B7357" t="str">
            <v>Closed</v>
          </cell>
          <cell r="C7357" t="str">
            <v>LBR-WELDING-RAIL WELDING PLANTS</v>
          </cell>
        </row>
        <row r="7358">
          <cell r="A7358" t="str">
            <v>50103145</v>
          </cell>
          <cell r="B7358" t="str">
            <v>Open</v>
          </cell>
          <cell r="C7358" t="str">
            <v>LBR-WHEEL BEARING MOUNTS</v>
          </cell>
        </row>
        <row r="7359">
          <cell r="A7359" t="str">
            <v>50103150</v>
          </cell>
          <cell r="B7359" t="str">
            <v>Closed</v>
          </cell>
          <cell r="C7359" t="str">
            <v>LBR-WORK AT HOME</v>
          </cell>
        </row>
        <row r="7360">
          <cell r="A7360" t="str">
            <v>50103160</v>
          </cell>
          <cell r="B7360" t="str">
            <v>Open</v>
          </cell>
          <cell r="C7360" t="str">
            <v>LBR-WORK FIRE LANES</v>
          </cell>
        </row>
        <row r="7361">
          <cell r="A7361" t="str">
            <v>50103170</v>
          </cell>
          <cell r="B7361" t="str">
            <v>Closed</v>
          </cell>
          <cell r="C7361" t="str">
            <v>LBR-WORK TRAIN SVC-HOSP TRAINS</v>
          </cell>
        </row>
        <row r="7362">
          <cell r="A7362" t="str">
            <v>50103180</v>
          </cell>
          <cell r="B7362" t="str">
            <v>Open</v>
          </cell>
          <cell r="C7362" t="str">
            <v>LBR-WRECKS CLEARING-ROAD</v>
          </cell>
        </row>
        <row r="7363">
          <cell r="A7363" t="str">
            <v>50103190</v>
          </cell>
          <cell r="B7363" t="str">
            <v>Open</v>
          </cell>
          <cell r="C7363" t="str">
            <v>LBR-WRECKS CLEARING-YARD</v>
          </cell>
        </row>
        <row r="7364">
          <cell r="A7364" t="str">
            <v>50200005</v>
          </cell>
          <cell r="B7364" t="str">
            <v>Closed</v>
          </cell>
          <cell r="C7364" t="str">
            <v>OT-ACCTG ADJUST BUDGET</v>
          </cell>
        </row>
        <row r="7365">
          <cell r="A7365" t="str">
            <v>50200010</v>
          </cell>
          <cell r="B7365" t="str">
            <v>Closed</v>
          </cell>
          <cell r="C7365" t="str">
            <v>OT-AGENT OPERATORS</v>
          </cell>
        </row>
        <row r="7366">
          <cell r="A7366" t="str">
            <v>5020001X</v>
          </cell>
          <cell r="B7366" t="str">
            <v>Closed</v>
          </cell>
          <cell r="C7366" t="str">
            <v>OT-SEE SHARON LYONS 2</v>
          </cell>
        </row>
        <row r="7367">
          <cell r="A7367" t="str">
            <v>50200020</v>
          </cell>
          <cell r="B7367" t="str">
            <v>Open</v>
          </cell>
          <cell r="C7367" t="str">
            <v>OT-AGENTS/AGENCY CLERKS</v>
          </cell>
        </row>
        <row r="7368">
          <cell r="A7368" t="str">
            <v>50200030</v>
          </cell>
          <cell r="B7368" t="str">
            <v>Closed</v>
          </cell>
          <cell r="C7368" t="str">
            <v>OT-AIR CONDITIONING</v>
          </cell>
        </row>
        <row r="7369">
          <cell r="A7369" t="str">
            <v>50200040</v>
          </cell>
          <cell r="B7369" t="str">
            <v>Open</v>
          </cell>
          <cell r="C7369" t="str">
            <v>OT-BLUE HAT-ENGR</v>
          </cell>
        </row>
        <row r="7370">
          <cell r="A7370" t="str">
            <v>50200050</v>
          </cell>
          <cell r="B7370" t="str">
            <v>Open</v>
          </cell>
          <cell r="C7370" t="str">
            <v>OT-BRIDGE INSPECTION</v>
          </cell>
        </row>
        <row r="7371">
          <cell r="A7371" t="str">
            <v>50200060</v>
          </cell>
          <cell r="B7371" t="str">
            <v>Open</v>
          </cell>
          <cell r="C7371" t="str">
            <v>OT-BRUSH CUTTING</v>
          </cell>
        </row>
        <row r="7372">
          <cell r="A7372" t="str">
            <v>50200070</v>
          </cell>
          <cell r="B7372" t="str">
            <v>Closed</v>
          </cell>
          <cell r="C7372" t="str">
            <v>OT-CAR</v>
          </cell>
        </row>
        <row r="7373">
          <cell r="A7373" t="str">
            <v>50200080</v>
          </cell>
          <cell r="B7373" t="str">
            <v>Closed</v>
          </cell>
          <cell r="C7373" t="str">
            <v>OT-CAR-CREDIT</v>
          </cell>
        </row>
        <row r="7374">
          <cell r="A7374" t="str">
            <v>50200090</v>
          </cell>
          <cell r="B7374" t="str">
            <v>Open</v>
          </cell>
          <cell r="C7374" t="str">
            <v>OT-CAR INSPECTORS-TELXON/SYS</v>
          </cell>
        </row>
        <row r="7375">
          <cell r="A7375" t="str">
            <v>50200100</v>
          </cell>
          <cell r="B7375" t="str">
            <v>Open</v>
          </cell>
          <cell r="C7375" t="str">
            <v>OT-CLEANING-YARD</v>
          </cell>
        </row>
        <row r="7376">
          <cell r="A7376" t="str">
            <v>50200110</v>
          </cell>
          <cell r="B7376" t="str">
            <v>Open</v>
          </cell>
          <cell r="C7376" t="str">
            <v>OT-COMM-MICROWAVE MAINT</v>
          </cell>
        </row>
        <row r="7377">
          <cell r="A7377" t="str">
            <v>50200120</v>
          </cell>
          <cell r="B7377" t="str">
            <v>Closed</v>
          </cell>
          <cell r="C7377" t="str">
            <v>OT-COMM-MICROWAVE TOWER MAINT</v>
          </cell>
        </row>
        <row r="7378">
          <cell r="A7378" t="str">
            <v>50200130</v>
          </cell>
          <cell r="B7378" t="str">
            <v>Open</v>
          </cell>
          <cell r="C7378" t="str">
            <v>OT-COMM-MISC RADIO</v>
          </cell>
        </row>
        <row r="7379">
          <cell r="A7379" t="str">
            <v>50200140</v>
          </cell>
          <cell r="B7379" t="str">
            <v>Open</v>
          </cell>
          <cell r="C7379" t="str">
            <v>OT-COMM-R&amp;M-CCTV SYS</v>
          </cell>
        </row>
        <row r="7380">
          <cell r="A7380" t="str">
            <v>50200150</v>
          </cell>
          <cell r="B7380" t="str">
            <v>Open</v>
          </cell>
          <cell r="C7380" t="str">
            <v>OT-COMM-R&amp;M-COMM CABLE</v>
          </cell>
        </row>
        <row r="7381">
          <cell r="A7381" t="str">
            <v>50200160</v>
          </cell>
          <cell r="B7381" t="str">
            <v>Open</v>
          </cell>
          <cell r="C7381" t="str">
            <v>OT-COMM-R&amp;M-COMMUNICATIONS</v>
          </cell>
        </row>
        <row r="7382">
          <cell r="A7382" t="str">
            <v>50200170</v>
          </cell>
          <cell r="B7382" t="str">
            <v>Open</v>
          </cell>
          <cell r="C7382" t="str">
            <v>OT-COMM-R&amp;M-TELECOM-CTI-OT</v>
          </cell>
        </row>
        <row r="7383">
          <cell r="A7383" t="str">
            <v>50200180</v>
          </cell>
          <cell r="B7383" t="str">
            <v>Closed</v>
          </cell>
          <cell r="C7383" t="str">
            <v>OT-COMM-R&amp;M-TELECOM</v>
          </cell>
        </row>
        <row r="7384">
          <cell r="A7384" t="str">
            <v>50200190</v>
          </cell>
          <cell r="B7384" t="str">
            <v>Open</v>
          </cell>
          <cell r="C7384" t="str">
            <v>OT-COMM-RADIO</v>
          </cell>
        </row>
        <row r="7385">
          <cell r="A7385" t="str">
            <v>50200200</v>
          </cell>
          <cell r="B7385" t="str">
            <v>Open</v>
          </cell>
          <cell r="C7385" t="str">
            <v>OT-COMM-RADIO/PORTABLE</v>
          </cell>
        </row>
        <row r="7386">
          <cell r="A7386" t="str">
            <v>50200210</v>
          </cell>
          <cell r="B7386" t="str">
            <v>Open</v>
          </cell>
          <cell r="C7386" t="str">
            <v>OT-COMM-TELECOM INTMDL CHANGES</v>
          </cell>
        </row>
        <row r="7387">
          <cell r="A7387" t="str">
            <v>50200220</v>
          </cell>
          <cell r="B7387" t="str">
            <v>Open</v>
          </cell>
          <cell r="C7387" t="str">
            <v>OT-COMM-TELECOM MAINT/INST-SLND</v>
          </cell>
        </row>
        <row r="7388">
          <cell r="A7388" t="str">
            <v>50200230</v>
          </cell>
          <cell r="B7388" t="str">
            <v>Open</v>
          </cell>
          <cell r="C7388" t="str">
            <v>OT-COMM-TELECOM MOVES/CHANGES</v>
          </cell>
        </row>
        <row r="7389">
          <cell r="A7389" t="str">
            <v>50200235</v>
          </cell>
          <cell r="B7389" t="str">
            <v>Closed</v>
          </cell>
          <cell r="C7389" t="str">
            <v>OT-COMM-TELECOM-WARRANTY</v>
          </cell>
        </row>
        <row r="7390">
          <cell r="A7390" t="str">
            <v>50200240</v>
          </cell>
          <cell r="B7390" t="str">
            <v>Closed</v>
          </cell>
          <cell r="C7390" t="str">
            <v>OT-CREW</v>
          </cell>
        </row>
        <row r="7391">
          <cell r="A7391" t="str">
            <v>50200250</v>
          </cell>
          <cell r="B7391" t="str">
            <v>Open</v>
          </cell>
          <cell r="C7391" t="str">
            <v>OT-CRIBBING</v>
          </cell>
        </row>
        <row r="7392">
          <cell r="A7392" t="str">
            <v>50200260</v>
          </cell>
          <cell r="B7392" t="str">
            <v>Open</v>
          </cell>
          <cell r="C7392" t="str">
            <v>OT-CROSSING-PROTECTION/INSTALL</v>
          </cell>
        </row>
        <row r="7393">
          <cell r="A7393" t="str">
            <v>50200270</v>
          </cell>
          <cell r="B7393" t="str">
            <v>Open</v>
          </cell>
          <cell r="C7393" t="str">
            <v>OT-CROSSING SIGNALS-TEST/INSPECT</v>
          </cell>
        </row>
        <row r="7394">
          <cell r="A7394" t="str">
            <v>50200280</v>
          </cell>
          <cell r="B7394" t="str">
            <v>Open</v>
          </cell>
          <cell r="C7394" t="str">
            <v>OT-DATA/MISC</v>
          </cell>
        </row>
        <row r="7395">
          <cell r="A7395" t="str">
            <v>50200290</v>
          </cell>
          <cell r="B7395" t="str">
            <v>Open</v>
          </cell>
          <cell r="C7395" t="str">
            <v>OT-DETECTORS-TEST/INSPECT</v>
          </cell>
        </row>
        <row r="7396">
          <cell r="A7396" t="str">
            <v>50200300</v>
          </cell>
          <cell r="B7396" t="str">
            <v>Closed</v>
          </cell>
          <cell r="C7396" t="str">
            <v>OT-DISMANTLING-OTHER EQUIP</v>
          </cell>
        </row>
        <row r="7397">
          <cell r="A7397" t="str">
            <v>50200310</v>
          </cell>
          <cell r="B7397" t="str">
            <v>Closed</v>
          </cell>
          <cell r="C7397" t="str">
            <v>OT-DISMANTLING-RD PROP-OTHER</v>
          </cell>
        </row>
        <row r="7398">
          <cell r="A7398" t="str">
            <v>50200320</v>
          </cell>
          <cell r="B7398" t="str">
            <v>Open</v>
          </cell>
          <cell r="C7398" t="str">
            <v>OT-DISMANTLING-RD PROP-RUNNING</v>
          </cell>
        </row>
        <row r="7399">
          <cell r="A7399" t="str">
            <v>50200330</v>
          </cell>
          <cell r="B7399" t="str">
            <v>Closed</v>
          </cell>
          <cell r="C7399" t="str">
            <v>OT-DISMANTLING-RD PROP-SWITCHING</v>
          </cell>
        </row>
        <row r="7400">
          <cell r="A7400" t="str">
            <v>50200340</v>
          </cell>
          <cell r="B7400" t="str">
            <v>Open</v>
          </cell>
          <cell r="C7400" t="str">
            <v>OT-DISPATCHER SYSTEMS</v>
          </cell>
        </row>
        <row r="7401">
          <cell r="A7401" t="str">
            <v>50200350</v>
          </cell>
          <cell r="B7401" t="str">
            <v>Open</v>
          </cell>
          <cell r="C7401" t="str">
            <v>OT-DISPATCHER TRAINING</v>
          </cell>
        </row>
        <row r="7402">
          <cell r="A7402" t="str">
            <v>50200360</v>
          </cell>
          <cell r="B7402" t="str">
            <v>Open</v>
          </cell>
          <cell r="C7402" t="str">
            <v>OT-DITCHING</v>
          </cell>
        </row>
        <row r="7403">
          <cell r="A7403" t="str">
            <v>50200370</v>
          </cell>
          <cell r="B7403" t="str">
            <v>Open</v>
          </cell>
          <cell r="C7403" t="str">
            <v>OT-DUE MEDIATION</v>
          </cell>
        </row>
        <row r="7404">
          <cell r="A7404" t="str">
            <v>50200380</v>
          </cell>
          <cell r="B7404" t="str">
            <v>Open</v>
          </cell>
          <cell r="C7404" t="str">
            <v>OT-ELECTRICAL/OTHER</v>
          </cell>
        </row>
        <row r="7405">
          <cell r="A7405" t="str">
            <v>50200390</v>
          </cell>
          <cell r="B7405" t="str">
            <v>Open</v>
          </cell>
          <cell r="C7405" t="str">
            <v>OT-FIELD WELD JOINTS</v>
          </cell>
        </row>
        <row r="7406">
          <cell r="A7406" t="str">
            <v>50200400</v>
          </cell>
          <cell r="B7406" t="str">
            <v>Open</v>
          </cell>
          <cell r="C7406" t="str">
            <v>OT-HEATING</v>
          </cell>
        </row>
        <row r="7407">
          <cell r="A7407" t="str">
            <v>50200410</v>
          </cell>
          <cell r="B7407" t="str">
            <v>Open</v>
          </cell>
          <cell r="C7407" t="str">
            <v>OT-HELPER CREW</v>
          </cell>
        </row>
        <row r="7408">
          <cell r="A7408" t="str">
            <v>50200420</v>
          </cell>
          <cell r="B7408" t="str">
            <v>Open</v>
          </cell>
          <cell r="C7408" t="str">
            <v>OT-HERDERS</v>
          </cell>
        </row>
        <row r="7409">
          <cell r="A7409" t="str">
            <v>50200430</v>
          </cell>
          <cell r="B7409" t="str">
            <v>Open</v>
          </cell>
          <cell r="C7409" t="str">
            <v>OT-HUMP/RETARDERS-TEST/INSPECT</v>
          </cell>
        </row>
        <row r="7410">
          <cell r="A7410" t="str">
            <v>50200440</v>
          </cell>
          <cell r="B7410" t="str">
            <v>Closed</v>
          </cell>
          <cell r="C7410" t="str">
            <v>OT-ICE MACHINES</v>
          </cell>
        </row>
        <row r="7411">
          <cell r="A7411" t="str">
            <v>50200450</v>
          </cell>
          <cell r="B7411" t="str">
            <v>Closed</v>
          </cell>
          <cell r="C7411" t="str">
            <v>OT-IM NON-EXEMPT</v>
          </cell>
        </row>
        <row r="7412">
          <cell r="A7412" t="str">
            <v>50200460</v>
          </cell>
          <cell r="B7412" t="str">
            <v>Closed</v>
          </cell>
          <cell r="C7412" t="str">
            <v>OT-LIGHTING/WIRING</v>
          </cell>
        </row>
        <row r="7413">
          <cell r="A7413" t="str">
            <v>50200470</v>
          </cell>
          <cell r="B7413" t="str">
            <v>Closed</v>
          </cell>
          <cell r="C7413" t="str">
            <v>OT-LOCO</v>
          </cell>
        </row>
        <row r="7414">
          <cell r="A7414" t="str">
            <v>50200480</v>
          </cell>
          <cell r="B7414" t="str">
            <v>Closed</v>
          </cell>
          <cell r="C7414" t="str">
            <v>OT-MACHINERY</v>
          </cell>
        </row>
        <row r="7415">
          <cell r="A7415" t="str">
            <v>50200490</v>
          </cell>
          <cell r="B7415" t="str">
            <v>Open</v>
          </cell>
          <cell r="C7415" t="str">
            <v>OT-MATERIAL HANDLING</v>
          </cell>
        </row>
        <row r="7416">
          <cell r="A7416" t="str">
            <v>50200500</v>
          </cell>
          <cell r="B7416" t="str">
            <v>Closed</v>
          </cell>
          <cell r="C7416" t="str">
            <v>OT-MEDIATOR</v>
          </cell>
        </row>
        <row r="7417">
          <cell r="A7417" t="str">
            <v>50200510</v>
          </cell>
          <cell r="B7417" t="str">
            <v>Closed</v>
          </cell>
          <cell r="C7417" t="str">
            <v>OT-MFG ENGR INVENTORY ITEMS</v>
          </cell>
        </row>
        <row r="7418">
          <cell r="A7418" t="str">
            <v>50200520</v>
          </cell>
          <cell r="B7418" t="str">
            <v>Open</v>
          </cell>
          <cell r="C7418" t="str">
            <v>OT-NON OPS QUALITY MEETINGS</v>
          </cell>
        </row>
        <row r="7419">
          <cell r="A7419" t="str">
            <v>50200530</v>
          </cell>
          <cell r="B7419" t="str">
            <v>Open</v>
          </cell>
          <cell r="C7419" t="str">
            <v>OT-OPERATORS</v>
          </cell>
        </row>
        <row r="7420">
          <cell r="A7420" t="str">
            <v>50200540</v>
          </cell>
          <cell r="B7420" t="str">
            <v>Open</v>
          </cell>
          <cell r="C7420" t="str">
            <v>OT-ORE PIER</v>
          </cell>
        </row>
        <row r="7421">
          <cell r="A7421" t="str">
            <v>50200550</v>
          </cell>
          <cell r="B7421" t="str">
            <v>Open</v>
          </cell>
          <cell r="C7421" t="str">
            <v>OT-PEN-CLERICAL</v>
          </cell>
        </row>
        <row r="7422">
          <cell r="A7422" t="str">
            <v>50200560</v>
          </cell>
          <cell r="B7422" t="str">
            <v>Open</v>
          </cell>
          <cell r="C7422" t="str">
            <v>OT-PEN-COAL PIER</v>
          </cell>
        </row>
        <row r="7423">
          <cell r="A7423" t="str">
            <v>50200570</v>
          </cell>
          <cell r="B7423" t="str">
            <v>Closed</v>
          </cell>
          <cell r="C7423" t="str">
            <v>OT-PEN-DISPATCHER TRAINING</v>
          </cell>
        </row>
        <row r="7424">
          <cell r="A7424" t="str">
            <v>50200580</v>
          </cell>
          <cell r="B7424" t="str">
            <v>Open</v>
          </cell>
          <cell r="C7424" t="str">
            <v>OT-PEN-DISPATCHER(CONTRACT)</v>
          </cell>
        </row>
        <row r="7425">
          <cell r="A7425" t="str">
            <v>50200590</v>
          </cell>
          <cell r="B7425" t="str">
            <v>Open</v>
          </cell>
          <cell r="C7425" t="str">
            <v>OT-PEN-ENGINEER-SHORT REST</v>
          </cell>
        </row>
        <row r="7426">
          <cell r="A7426" t="str">
            <v>50200600</v>
          </cell>
          <cell r="B7426" t="str">
            <v>Open</v>
          </cell>
          <cell r="C7426" t="str">
            <v>OT-PEN-ENGINEER-WORK OFF DAY 48</v>
          </cell>
        </row>
        <row r="7427">
          <cell r="A7427" t="str">
            <v>50200610</v>
          </cell>
          <cell r="B7427" t="str">
            <v>Open</v>
          </cell>
          <cell r="C7427" t="str">
            <v>OT-PEN-ENGINEMAN-HOLIDAY-ROAD</v>
          </cell>
        </row>
        <row r="7428">
          <cell r="A7428" t="str">
            <v>50200620</v>
          </cell>
          <cell r="B7428" t="str">
            <v>Open</v>
          </cell>
          <cell r="C7428" t="str">
            <v>OT-PEN-ENGINEMAN-HOLIDAY-YARD</v>
          </cell>
        </row>
        <row r="7429">
          <cell r="A7429" t="str">
            <v>50200630</v>
          </cell>
          <cell r="B7429" t="str">
            <v>Open</v>
          </cell>
          <cell r="C7429" t="str">
            <v>OT-PEN-HOSTLER-INSIDE</v>
          </cell>
        </row>
        <row r="7430">
          <cell r="A7430" t="str">
            <v>50200640</v>
          </cell>
          <cell r="B7430" t="str">
            <v>Open</v>
          </cell>
          <cell r="C7430" t="str">
            <v>OT-PEN-HOSTLER-INSIDE-HOLIDAY</v>
          </cell>
        </row>
        <row r="7431">
          <cell r="A7431" t="str">
            <v>50200650</v>
          </cell>
          <cell r="B7431" t="str">
            <v>Closed</v>
          </cell>
          <cell r="C7431" t="str">
            <v>OT-PEN-HOSTLER-OUTSIDE</v>
          </cell>
        </row>
        <row r="7432">
          <cell r="A7432" t="str">
            <v>50200660</v>
          </cell>
          <cell r="B7432" t="str">
            <v>Open</v>
          </cell>
          <cell r="C7432" t="str">
            <v>OT-PEN-MEAL PER MISSED(RD T&amp;E ONLY)40</v>
          </cell>
        </row>
        <row r="7433">
          <cell r="A7433" t="str">
            <v>50200670</v>
          </cell>
          <cell r="B7433" t="str">
            <v>Open</v>
          </cell>
          <cell r="C7433" t="str">
            <v>OT-PEN-MEAL PER MISSED(YD T&amp;E ONLY)40</v>
          </cell>
        </row>
        <row r="7434">
          <cell r="A7434" t="str">
            <v>50200680</v>
          </cell>
          <cell r="B7434" t="str">
            <v>Open</v>
          </cell>
          <cell r="C7434" t="str">
            <v>OT-PEN-MECH</v>
          </cell>
        </row>
        <row r="7435">
          <cell r="A7435" t="str">
            <v>50200690</v>
          </cell>
          <cell r="B7435" t="str">
            <v>Closed</v>
          </cell>
          <cell r="C7435" t="str">
            <v>OT-PEN-PROPERTY PROTECTION</v>
          </cell>
        </row>
        <row r="7436">
          <cell r="A7436" t="str">
            <v>50200700</v>
          </cell>
          <cell r="B7436" t="str">
            <v>Open</v>
          </cell>
          <cell r="C7436" t="str">
            <v>OT-PEN-RETARDER OPERATORS</v>
          </cell>
        </row>
        <row r="7437">
          <cell r="A7437" t="str">
            <v>50200710</v>
          </cell>
          <cell r="B7437" t="str">
            <v>Open</v>
          </cell>
          <cell r="C7437" t="str">
            <v>OT-PEN-RETARDER OPERATORS-HOLIDAY</v>
          </cell>
        </row>
        <row r="7438">
          <cell r="A7438" t="str">
            <v>50200720</v>
          </cell>
          <cell r="B7438" t="str">
            <v>Closed</v>
          </cell>
          <cell r="C7438" t="str">
            <v>OT-PEN-SWITCHTENDERS-HOLIDAY</v>
          </cell>
        </row>
        <row r="7439">
          <cell r="A7439" t="str">
            <v>50200730</v>
          </cell>
          <cell r="B7439" t="str">
            <v>Open</v>
          </cell>
          <cell r="C7439" t="str">
            <v>OT-PEN-TRAINMEN-ROAD-HOLIDAY</v>
          </cell>
        </row>
        <row r="7440">
          <cell r="A7440" t="str">
            <v>50200740</v>
          </cell>
          <cell r="B7440" t="str">
            <v>Open</v>
          </cell>
          <cell r="C7440" t="str">
            <v>OT-PEN-TRAINMEN-SHORT REST</v>
          </cell>
        </row>
        <row r="7441">
          <cell r="A7441" t="str">
            <v>50200750</v>
          </cell>
          <cell r="B7441" t="str">
            <v>Open</v>
          </cell>
          <cell r="C7441" t="str">
            <v>OT-PEN-TRAINMEN-WORK ON OFF DAY</v>
          </cell>
        </row>
        <row r="7442">
          <cell r="A7442" t="str">
            <v>50200760</v>
          </cell>
          <cell r="B7442" t="str">
            <v>Open</v>
          </cell>
          <cell r="C7442" t="str">
            <v>OT-PEN-TRAINMEN-YARD-HOLIDAY</v>
          </cell>
        </row>
        <row r="7443">
          <cell r="A7443" t="str">
            <v>50200770</v>
          </cell>
          <cell r="B7443" t="str">
            <v>Open</v>
          </cell>
          <cell r="C7443" t="str">
            <v>OT-PEN-USED OFF REG ASSIGN-ROAD</v>
          </cell>
        </row>
        <row r="7444">
          <cell r="A7444" t="str">
            <v>50200780</v>
          </cell>
          <cell r="B7444" t="str">
            <v>Open</v>
          </cell>
          <cell r="C7444" t="str">
            <v>OT-PEN-USED OFF REG ASSIGN-YARD</v>
          </cell>
        </row>
        <row r="7445">
          <cell r="A7445" t="str">
            <v>50200790</v>
          </cell>
          <cell r="B7445" t="str">
            <v>Closed</v>
          </cell>
          <cell r="C7445" t="str">
            <v>OT-PEN-WORK ON REST DAY-ROAD ONLY</v>
          </cell>
        </row>
        <row r="7446">
          <cell r="A7446" t="str">
            <v>50200800</v>
          </cell>
          <cell r="B7446" t="str">
            <v>Open</v>
          </cell>
          <cell r="C7446" t="str">
            <v>OT-PEN-YARDMASTER(CONTRACT)</v>
          </cell>
        </row>
        <row r="7447">
          <cell r="A7447" t="str">
            <v>50200810</v>
          </cell>
          <cell r="B7447" t="str">
            <v>Open</v>
          </cell>
          <cell r="C7447" t="str">
            <v>OT-PILOT MACHINERY/TEST EQUIP</v>
          </cell>
        </row>
        <row r="7448">
          <cell r="A7448" t="str">
            <v>50200820</v>
          </cell>
          <cell r="B7448" t="str">
            <v>Open</v>
          </cell>
          <cell r="C7448" t="str">
            <v>OT-POLE LINE-REHAB</v>
          </cell>
        </row>
        <row r="7449">
          <cell r="A7449" t="str">
            <v>50200830</v>
          </cell>
          <cell r="B7449" t="str">
            <v>Open</v>
          </cell>
          <cell r="C7449" t="str">
            <v>OT-POLE LINE-REHAB-SIGNAL-RUNNING</v>
          </cell>
        </row>
        <row r="7450">
          <cell r="A7450" t="str">
            <v>50200840</v>
          </cell>
          <cell r="B7450" t="str">
            <v>Closed</v>
          </cell>
          <cell r="C7450" t="str">
            <v>OT-POLE LINE-REHAB-SIGNAL-YARD</v>
          </cell>
        </row>
        <row r="7451">
          <cell r="A7451" t="str">
            <v>50200850</v>
          </cell>
          <cell r="B7451" t="str">
            <v>Open</v>
          </cell>
          <cell r="C7451" t="str">
            <v>OT-POWER DISTRIBUTION</v>
          </cell>
        </row>
        <row r="7452">
          <cell r="A7452" t="str">
            <v>50200860</v>
          </cell>
          <cell r="B7452" t="str">
            <v>Open</v>
          </cell>
          <cell r="C7452" t="str">
            <v>OT-PREM-ADJUST LOADS-TRANSFER</v>
          </cell>
        </row>
        <row r="7453">
          <cell r="A7453" t="str">
            <v>50200870</v>
          </cell>
          <cell r="B7453" t="str">
            <v>Open</v>
          </cell>
          <cell r="C7453" t="str">
            <v>OT-PREM-ALL OTHER-SWITCHING</v>
          </cell>
        </row>
        <row r="7454">
          <cell r="A7454" t="str">
            <v>50200880</v>
          </cell>
          <cell r="B7454" t="str">
            <v>Open</v>
          </cell>
          <cell r="C7454" t="str">
            <v>OT-PREM-BROKEN RAIL</v>
          </cell>
        </row>
        <row r="7455">
          <cell r="A7455" t="str">
            <v>50200890</v>
          </cell>
          <cell r="B7455" t="str">
            <v>Closed</v>
          </cell>
          <cell r="C7455" t="str">
            <v>OT-PREM-CABOOSE-SERVICE/SUPPLY</v>
          </cell>
        </row>
        <row r="7456">
          <cell r="A7456" t="str">
            <v>50200900</v>
          </cell>
          <cell r="B7456" t="str">
            <v>Open</v>
          </cell>
          <cell r="C7456" t="str">
            <v>OT-PREM-CAPITAL EXPENSE-LABOR</v>
          </cell>
        </row>
        <row r="7457">
          <cell r="A7457" t="str">
            <v>50200910</v>
          </cell>
          <cell r="B7457" t="str">
            <v>Open</v>
          </cell>
          <cell r="C7457" t="str">
            <v>OT-PREM-CAR INSPECTION</v>
          </cell>
        </row>
        <row r="7458">
          <cell r="A7458" t="str">
            <v>50200914</v>
          </cell>
          <cell r="B7458" t="str">
            <v>Open</v>
          </cell>
          <cell r="C7458" t="str">
            <v>OT-PREM-CAR REPAIR (BOE)</v>
          </cell>
        </row>
        <row r="7459">
          <cell r="A7459" t="str">
            <v>50200915</v>
          </cell>
          <cell r="B7459" t="str">
            <v>Open</v>
          </cell>
          <cell r="C7459" t="str">
            <v>OT-PREM-CAR REPAIR (BOS)</v>
          </cell>
        </row>
        <row r="7460">
          <cell r="A7460" t="str">
            <v>50200920</v>
          </cell>
          <cell r="B7460" t="str">
            <v>Open</v>
          </cell>
          <cell r="C7460" t="str">
            <v>OT-PREM-CLEANING</v>
          </cell>
        </row>
        <row r="7461">
          <cell r="A7461" t="str">
            <v>50200930</v>
          </cell>
          <cell r="B7461" t="str">
            <v>Open</v>
          </cell>
          <cell r="C7461" t="str">
            <v>OT-PREM-CROSSING PROTECTION</v>
          </cell>
        </row>
        <row r="7462">
          <cell r="A7462" t="str">
            <v>50200940</v>
          </cell>
          <cell r="B7462" t="str">
            <v>Open</v>
          </cell>
          <cell r="C7462" t="str">
            <v>OT-PREM-CUB YARDMASTER</v>
          </cell>
        </row>
        <row r="7463">
          <cell r="A7463" t="str">
            <v>50200950</v>
          </cell>
          <cell r="B7463" t="str">
            <v>Open</v>
          </cell>
          <cell r="C7463" t="str">
            <v>OT-PREM-DISPATCHER(CONTRACT)</v>
          </cell>
        </row>
        <row r="7464">
          <cell r="A7464" t="str">
            <v>50200960</v>
          </cell>
          <cell r="B7464" t="str">
            <v>Open</v>
          </cell>
          <cell r="C7464" t="str">
            <v>OT-PREM-DRAWTENDERS</v>
          </cell>
        </row>
        <row r="7465">
          <cell r="A7465" t="str">
            <v>50200970</v>
          </cell>
          <cell r="B7465" t="str">
            <v>Open</v>
          </cell>
          <cell r="C7465" t="str">
            <v>OT-PREM-ENGINEMAN-ROAD</v>
          </cell>
        </row>
        <row r="7466">
          <cell r="A7466" t="str">
            <v>50200980</v>
          </cell>
          <cell r="B7466" t="str">
            <v>Open</v>
          </cell>
          <cell r="C7466" t="str">
            <v>OT-PREM-ENGINEMAN-YARD</v>
          </cell>
        </row>
        <row r="7467">
          <cell r="A7467" t="str">
            <v>50200990</v>
          </cell>
          <cell r="B7467" t="str">
            <v>Open</v>
          </cell>
          <cell r="C7467" t="str">
            <v>OT-PREM-EQUIPMENT OPERATIONS</v>
          </cell>
        </row>
        <row r="7468">
          <cell r="A7468" t="str">
            <v>50201000</v>
          </cell>
          <cell r="B7468" t="str">
            <v>Open</v>
          </cell>
          <cell r="C7468" t="str">
            <v>OT-PREM-EX DAMAGE-RUNNING</v>
          </cell>
        </row>
        <row r="7469">
          <cell r="A7469" t="str">
            <v>50201010</v>
          </cell>
          <cell r="B7469" t="str">
            <v>Open</v>
          </cell>
          <cell r="C7469" t="str">
            <v>OT-PREM-EX DAMAGE-SWITCHING</v>
          </cell>
        </row>
        <row r="7470">
          <cell r="A7470" t="str">
            <v>50201020</v>
          </cell>
          <cell r="B7470" t="str">
            <v>Open</v>
          </cell>
          <cell r="C7470" t="str">
            <v>OT-PREM-FIREMEN-ROAD</v>
          </cell>
        </row>
        <row r="7471">
          <cell r="A7471" t="str">
            <v>50201030</v>
          </cell>
          <cell r="B7471" t="str">
            <v>Closed</v>
          </cell>
          <cell r="C7471" t="str">
            <v>OT-PREM-FIREMEN-YARD</v>
          </cell>
        </row>
        <row r="7472">
          <cell r="A7472" t="str">
            <v>50201040</v>
          </cell>
          <cell r="B7472" t="str">
            <v>Open</v>
          </cell>
          <cell r="C7472" t="str">
            <v>OT-PREM-FLAGGING</v>
          </cell>
        </row>
        <row r="7473">
          <cell r="A7473" t="str">
            <v>50201050</v>
          </cell>
          <cell r="B7473" t="str">
            <v>Open</v>
          </cell>
          <cell r="C7473" t="str">
            <v>OT-PREM-FRA TEST/INSPECT-RUNNING</v>
          </cell>
        </row>
        <row r="7474">
          <cell r="A7474" t="str">
            <v>50201060</v>
          </cell>
          <cell r="B7474" t="str">
            <v>Open</v>
          </cell>
          <cell r="C7474" t="str">
            <v>OT-PREM-FRA TEST/INSPECT-YARD</v>
          </cell>
        </row>
        <row r="7475">
          <cell r="A7475" t="str">
            <v>50201070</v>
          </cell>
          <cell r="B7475" t="str">
            <v>Open</v>
          </cell>
          <cell r="C7475" t="str">
            <v>OT-PREM-FRT CARS-CLEAN/UPGR-HOLIDAY</v>
          </cell>
        </row>
        <row r="7476">
          <cell r="A7476" t="str">
            <v>50201080</v>
          </cell>
          <cell r="B7476" t="str">
            <v>Closed</v>
          </cell>
          <cell r="C7476" t="str">
            <v>OT-PREM-FRT CARS-PARTS REPAIR</v>
          </cell>
        </row>
        <row r="7477">
          <cell r="A7477" t="str">
            <v>50201090</v>
          </cell>
          <cell r="B7477" t="str">
            <v>Open</v>
          </cell>
          <cell r="C7477" t="str">
            <v>OT-PREM-HOSTLER-INSIDE</v>
          </cell>
        </row>
        <row r="7478">
          <cell r="A7478" t="str">
            <v>50201100</v>
          </cell>
          <cell r="B7478" t="str">
            <v>Open</v>
          </cell>
          <cell r="C7478" t="str">
            <v>OT-PREM-LOCO FUEL/SVC</v>
          </cell>
        </row>
        <row r="7479">
          <cell r="A7479" t="str">
            <v>50201110</v>
          </cell>
          <cell r="B7479" t="str">
            <v>Open</v>
          </cell>
          <cell r="C7479" t="str">
            <v>OT-PREM-LOCO INSPECTION</v>
          </cell>
        </row>
        <row r="7480">
          <cell r="A7480" t="str">
            <v>50201120</v>
          </cell>
          <cell r="B7480" t="str">
            <v>Open</v>
          </cell>
          <cell r="C7480" t="str">
            <v>OT-PREM-LOCO LIGHT OVERHAUL</v>
          </cell>
        </row>
        <row r="7481">
          <cell r="A7481" t="str">
            <v>50201125</v>
          </cell>
          <cell r="B7481" t="str">
            <v>Open</v>
          </cell>
          <cell r="C7481" t="str">
            <v>OT-PREM-LOCO MISC</v>
          </cell>
        </row>
        <row r="7482">
          <cell r="A7482" t="str">
            <v>50201130</v>
          </cell>
          <cell r="B7482" t="str">
            <v>Open</v>
          </cell>
          <cell r="C7482" t="str">
            <v>OT-PREM-LOCO MODIFICATIONS</v>
          </cell>
        </row>
        <row r="7483">
          <cell r="A7483" t="str">
            <v>50201135</v>
          </cell>
          <cell r="B7483" t="str">
            <v>Open</v>
          </cell>
          <cell r="C7483" t="str">
            <v>OT-PREM-LOCO UNSCHED WORK</v>
          </cell>
        </row>
        <row r="7484">
          <cell r="A7484" t="str">
            <v>50201138</v>
          </cell>
          <cell r="B7484" t="str">
            <v>Open</v>
          </cell>
          <cell r="C7484" t="str">
            <v>OT-PREM-LOR (TRUCK REPAIR OS OF YARD)</v>
          </cell>
        </row>
        <row r="7485">
          <cell r="A7485" t="str">
            <v>50201140</v>
          </cell>
          <cell r="B7485" t="str">
            <v>Open</v>
          </cell>
          <cell r="C7485" t="str">
            <v>OT-PREM-MAT HANDLING LABOR-ROAD</v>
          </cell>
        </row>
        <row r="7486">
          <cell r="A7486" t="str">
            <v>50201150</v>
          </cell>
          <cell r="B7486" t="str">
            <v>Open</v>
          </cell>
          <cell r="C7486" t="str">
            <v>OT-PREM-MAT HANDLING LABOR-YARD</v>
          </cell>
        </row>
        <row r="7487">
          <cell r="A7487" t="str">
            <v>50201160</v>
          </cell>
          <cell r="B7487" t="str">
            <v>Open</v>
          </cell>
          <cell r="C7487" t="str">
            <v>OT-PREM-MATERIAL HANDLING</v>
          </cell>
        </row>
        <row r="7488">
          <cell r="A7488" t="str">
            <v>50201170</v>
          </cell>
          <cell r="B7488" t="str">
            <v>Open</v>
          </cell>
          <cell r="C7488" t="str">
            <v>OT-PREM-MECH-HOLIDAY</v>
          </cell>
        </row>
        <row r="7489">
          <cell r="A7489" t="str">
            <v>50201180</v>
          </cell>
          <cell r="B7489" t="str">
            <v>Open</v>
          </cell>
          <cell r="C7489" t="str">
            <v>OT-PREM-MONTHLY AGREEMENT</v>
          </cell>
        </row>
        <row r="7490">
          <cell r="A7490" t="str">
            <v>50201190</v>
          </cell>
          <cell r="B7490" t="str">
            <v>Open</v>
          </cell>
          <cell r="C7490" t="str">
            <v>OT-PREM-OUTSIDE PARTY WORK</v>
          </cell>
        </row>
        <row r="7491">
          <cell r="A7491" t="str">
            <v>50201200</v>
          </cell>
          <cell r="B7491" t="str">
            <v>Closed</v>
          </cell>
          <cell r="C7491" t="str">
            <v>OT-PREM-PASS CAR CLEANING</v>
          </cell>
        </row>
        <row r="7492">
          <cell r="A7492" t="str">
            <v>50201210</v>
          </cell>
          <cell r="B7492" t="str">
            <v>Closed</v>
          </cell>
          <cell r="C7492" t="str">
            <v>OT-PREM-POLLUTION-BATTERY CLEANUP</v>
          </cell>
        </row>
        <row r="7493">
          <cell r="A7493" t="str">
            <v>50201220</v>
          </cell>
          <cell r="B7493" t="str">
            <v>Open</v>
          </cell>
          <cell r="C7493" t="str">
            <v>OT-PREM-POLLUTION PREVENTION</v>
          </cell>
        </row>
        <row r="7494">
          <cell r="A7494" t="str">
            <v>50201230</v>
          </cell>
          <cell r="B7494" t="str">
            <v>Open</v>
          </cell>
          <cell r="C7494" t="str">
            <v>OT-PREM-POWER PLANT OPERATION</v>
          </cell>
        </row>
        <row r="7495">
          <cell r="A7495" t="str">
            <v>50201235</v>
          </cell>
          <cell r="B7495" t="str">
            <v>Open</v>
          </cell>
          <cell r="C7495" t="str">
            <v>OT-PREM-PROJECT WORK (REJECT SHOP)</v>
          </cell>
        </row>
        <row r="7496">
          <cell r="A7496" t="str">
            <v>50201240</v>
          </cell>
          <cell r="B7496" t="str">
            <v>Closed</v>
          </cell>
          <cell r="C7496" t="str">
            <v>OT-PREM-PROP PROTECTION-HOLIDAY</v>
          </cell>
        </row>
        <row r="7497">
          <cell r="A7497" t="str">
            <v>50201250</v>
          </cell>
          <cell r="B7497" t="str">
            <v>Closed</v>
          </cell>
          <cell r="C7497" t="str">
            <v>OT-PREM-R&amp;M-CABOOSE-RUNNING</v>
          </cell>
        </row>
        <row r="7498">
          <cell r="A7498" t="str">
            <v>50201260</v>
          </cell>
          <cell r="B7498" t="str">
            <v>Open</v>
          </cell>
          <cell r="C7498" t="str">
            <v>OT-PREM-R&amp;M-FREIGHT CAR-RUNNING</v>
          </cell>
        </row>
        <row r="7499">
          <cell r="A7499" t="str">
            <v>50201270</v>
          </cell>
          <cell r="B7499" t="str">
            <v>Open</v>
          </cell>
          <cell r="C7499" t="str">
            <v>OT-PREM-R&amp;M-INSPECTION-ROAD</v>
          </cell>
        </row>
        <row r="7500">
          <cell r="A7500" t="str">
            <v>50201280</v>
          </cell>
          <cell r="B7500" t="str">
            <v>Open</v>
          </cell>
          <cell r="C7500" t="str">
            <v>OT-PREM-R&amp;M-INSPECTION-YARD</v>
          </cell>
        </row>
        <row r="7501">
          <cell r="A7501" t="str">
            <v>50201290</v>
          </cell>
          <cell r="B7501" t="str">
            <v>Closed</v>
          </cell>
          <cell r="C7501" t="str">
            <v>OT-PREM-R&amp;M-LOCO LIGHT REPAIR</v>
          </cell>
        </row>
        <row r="7502">
          <cell r="A7502" t="str">
            <v>50201300</v>
          </cell>
          <cell r="B7502" t="str">
            <v>Open</v>
          </cell>
          <cell r="C7502" t="str">
            <v>OT-PREM-R&amp;M-LOCO NON CLASS-RUNNING</v>
          </cell>
        </row>
        <row r="7503">
          <cell r="A7503" t="str">
            <v>50201310</v>
          </cell>
          <cell r="B7503" t="str">
            <v>Open</v>
          </cell>
          <cell r="C7503" t="str">
            <v>OT-PREM-R&amp;M-LOCO PARTS</v>
          </cell>
        </row>
        <row r="7504">
          <cell r="A7504" t="str">
            <v>50201320</v>
          </cell>
          <cell r="B7504" t="str">
            <v>Open</v>
          </cell>
          <cell r="C7504" t="str">
            <v>OT-PREM-R&amp;M-MOBILE/RDWAY EQUIP</v>
          </cell>
        </row>
        <row r="7505">
          <cell r="A7505" t="str">
            <v>50201330</v>
          </cell>
          <cell r="B7505" t="str">
            <v>Closed</v>
          </cell>
          <cell r="C7505" t="str">
            <v>OT-PREM-R&amp;M-OIL/REJACK JOUR BOX</v>
          </cell>
        </row>
        <row r="7506">
          <cell r="A7506" t="str">
            <v>50201340</v>
          </cell>
          <cell r="B7506" t="str">
            <v>Closed</v>
          </cell>
          <cell r="C7506" t="str">
            <v>OT-PREM-R&amp;M-PARTS/OTHER</v>
          </cell>
        </row>
        <row r="7507">
          <cell r="A7507" t="str">
            <v>50201350</v>
          </cell>
          <cell r="B7507" t="str">
            <v>Open</v>
          </cell>
          <cell r="C7507" t="str">
            <v>OT-PREM-R&amp;M-PASS CARS RUNNING</v>
          </cell>
        </row>
        <row r="7508">
          <cell r="A7508" t="str">
            <v>50201360</v>
          </cell>
          <cell r="B7508" t="str">
            <v>Open</v>
          </cell>
          <cell r="C7508" t="str">
            <v>OT-PREM-R&amp;M-PRGM TIE-XTIES-ROAD</v>
          </cell>
        </row>
        <row r="7509">
          <cell r="A7509" t="str">
            <v>50201370</v>
          </cell>
          <cell r="B7509" t="str">
            <v>Open</v>
          </cell>
          <cell r="C7509" t="str">
            <v>OT-PREM-R&amp;M-PRGM TIE-XTIES-YARD</v>
          </cell>
        </row>
        <row r="7510">
          <cell r="A7510" t="str">
            <v>50201380</v>
          </cell>
          <cell r="B7510" t="str">
            <v>Open</v>
          </cell>
          <cell r="C7510" t="str">
            <v>OT-PREM-R&amp;M-TRACK-RUNNING</v>
          </cell>
        </row>
        <row r="7511">
          <cell r="A7511" t="str">
            <v>50201390</v>
          </cell>
          <cell r="B7511" t="str">
            <v>Open</v>
          </cell>
          <cell r="C7511" t="str">
            <v>OT-PREM-R&amp;M-TRACK-SWITCHING</v>
          </cell>
        </row>
        <row r="7512">
          <cell r="A7512" t="str">
            <v>50201400</v>
          </cell>
          <cell r="B7512" t="str">
            <v>Open</v>
          </cell>
          <cell r="C7512" t="str">
            <v>OT-PREM-R&amp;M-TRK GAGING-ROAD</v>
          </cell>
        </row>
        <row r="7513">
          <cell r="A7513" t="str">
            <v>50201410</v>
          </cell>
          <cell r="B7513" t="str">
            <v>Open</v>
          </cell>
          <cell r="C7513" t="str">
            <v>OT-PREM-R&amp;M-TRK GAGING-YARD</v>
          </cell>
        </row>
        <row r="7514">
          <cell r="A7514" t="str">
            <v>50201420</v>
          </cell>
          <cell r="B7514" t="str">
            <v>Open</v>
          </cell>
          <cell r="C7514" t="str">
            <v>OT-PREM-R&amp;M-TRK HIGHWY XING-ROAD</v>
          </cell>
        </row>
        <row r="7515">
          <cell r="A7515" t="str">
            <v>50201430</v>
          </cell>
          <cell r="B7515" t="str">
            <v>Open</v>
          </cell>
          <cell r="C7515" t="str">
            <v>OT-PREM-R&amp;M-TRK HIGHWY XING-YARD</v>
          </cell>
        </row>
        <row r="7516">
          <cell r="A7516" t="str">
            <v>50201440</v>
          </cell>
          <cell r="B7516" t="str">
            <v>Open</v>
          </cell>
          <cell r="C7516" t="str">
            <v>OT-PREM-R&amp;M-TRK JOINT-ROAD</v>
          </cell>
        </row>
        <row r="7517">
          <cell r="A7517" t="str">
            <v>50201450</v>
          </cell>
          <cell r="B7517" t="str">
            <v>Open</v>
          </cell>
          <cell r="C7517" t="str">
            <v>OT-PREM-R&amp;M-TRK JOINT-YARD</v>
          </cell>
        </row>
        <row r="7518">
          <cell r="A7518" t="str">
            <v>50201460</v>
          </cell>
          <cell r="B7518" t="str">
            <v>Open</v>
          </cell>
          <cell r="C7518" t="str">
            <v>OT-PREM-R&amp;M-TRK LUB-ROAD</v>
          </cell>
        </row>
        <row r="7519">
          <cell r="A7519" t="str">
            <v>50201470</v>
          </cell>
          <cell r="B7519" t="str">
            <v>Open</v>
          </cell>
          <cell r="C7519" t="str">
            <v>OT-PREM-R&amp;M-TRK LUB-YARD</v>
          </cell>
        </row>
        <row r="7520">
          <cell r="A7520" t="str">
            <v>50201480</v>
          </cell>
          <cell r="B7520" t="str">
            <v>Open</v>
          </cell>
          <cell r="C7520" t="str">
            <v>OT-PREM-R&amp;M-TRK ROW-ROAD</v>
          </cell>
        </row>
        <row r="7521">
          <cell r="A7521" t="str">
            <v>50201490</v>
          </cell>
          <cell r="B7521" t="str">
            <v>Open</v>
          </cell>
          <cell r="C7521" t="str">
            <v>OT-PREM-R&amp;M-TRK ROW-YARD</v>
          </cell>
        </row>
        <row r="7522">
          <cell r="A7522" t="str">
            <v>50201500</v>
          </cell>
          <cell r="B7522" t="str">
            <v>Open</v>
          </cell>
          <cell r="C7522" t="str">
            <v>OT-PREM-R&amp;M-TRK RPLCE DEFECT RAILS-ROAD</v>
          </cell>
        </row>
        <row r="7523">
          <cell r="A7523" t="str">
            <v>50201510</v>
          </cell>
          <cell r="B7523" t="str">
            <v>Open</v>
          </cell>
          <cell r="C7523" t="str">
            <v>OT-PREM-R&amp;M-TRK RPLCE DEFECT RAILS-YARD</v>
          </cell>
        </row>
        <row r="7524">
          <cell r="A7524" t="str">
            <v>50201520</v>
          </cell>
          <cell r="B7524" t="str">
            <v>Open</v>
          </cell>
          <cell r="C7524" t="str">
            <v>OT-PREM-R&amp;M-TRK SPOT SURFACING-ROAD</v>
          </cell>
        </row>
        <row r="7525">
          <cell r="A7525" t="str">
            <v>50201530</v>
          </cell>
          <cell r="B7525" t="str">
            <v>Open</v>
          </cell>
          <cell r="C7525" t="str">
            <v>OT-PREM-R&amp;M-TRK SPOT SURFACING-YARD</v>
          </cell>
        </row>
        <row r="7526">
          <cell r="A7526" t="str">
            <v>50201540</v>
          </cell>
          <cell r="B7526" t="str">
            <v>Open</v>
          </cell>
          <cell r="C7526" t="str">
            <v>OT-PREM-R&amp;M-TRK WELD-BUILD UP-ROAD</v>
          </cell>
        </row>
        <row r="7527">
          <cell r="A7527" t="str">
            <v>50201550</v>
          </cell>
          <cell r="B7527" t="str">
            <v>Open</v>
          </cell>
          <cell r="C7527" t="str">
            <v>OT-PREM-R&amp;M-TRK WELD-BUILD UP-YARD</v>
          </cell>
        </row>
        <row r="7528">
          <cell r="A7528" t="str">
            <v>50201560</v>
          </cell>
          <cell r="B7528" t="str">
            <v>Open</v>
          </cell>
          <cell r="C7528" t="str">
            <v>OT-PREM-R&amp;M-TRK XINGS-ROAD</v>
          </cell>
        </row>
        <row r="7529">
          <cell r="A7529" t="str">
            <v>50201570</v>
          </cell>
          <cell r="B7529" t="str">
            <v>Open</v>
          </cell>
          <cell r="C7529" t="str">
            <v>OT-PREM-R&amp;M-TRK XINGS-YARD</v>
          </cell>
        </row>
        <row r="7530">
          <cell r="A7530" t="str">
            <v>50201580</v>
          </cell>
          <cell r="B7530" t="str">
            <v>Open</v>
          </cell>
          <cell r="C7530" t="str">
            <v>OT-PREM-R&amp;M-WRECK SVC-RUNNING</v>
          </cell>
        </row>
        <row r="7531">
          <cell r="A7531" t="str">
            <v>50201590</v>
          </cell>
          <cell r="B7531" t="str">
            <v>Open</v>
          </cell>
          <cell r="C7531" t="str">
            <v>OT-PREM-R&amp;M-WRECK SVC-SWITCHING</v>
          </cell>
        </row>
        <row r="7532">
          <cell r="A7532" t="str">
            <v>50201600</v>
          </cell>
          <cell r="B7532" t="str">
            <v>Closed</v>
          </cell>
          <cell r="C7532" t="str">
            <v>OT-PREM-RELIEF SUPERVISION-HOLIDAY</v>
          </cell>
        </row>
        <row r="7533">
          <cell r="A7533" t="str">
            <v>50201610</v>
          </cell>
          <cell r="B7533" t="str">
            <v>Open</v>
          </cell>
          <cell r="C7533" t="str">
            <v>OT-PREM-RETARDER OPERATORS</v>
          </cell>
        </row>
        <row r="7534">
          <cell r="A7534" t="str">
            <v>50201615</v>
          </cell>
          <cell r="B7534" t="str">
            <v>Open</v>
          </cell>
          <cell r="C7534" t="str">
            <v>OT-PREM-SAFETY</v>
          </cell>
        </row>
        <row r="7535">
          <cell r="A7535" t="str">
            <v>50201620</v>
          </cell>
          <cell r="B7535" t="str">
            <v>Open</v>
          </cell>
          <cell r="C7535" t="str">
            <v>OT-PREM-SHOP</v>
          </cell>
        </row>
        <row r="7536">
          <cell r="A7536" t="str">
            <v>50201630</v>
          </cell>
          <cell r="B7536" t="str">
            <v>Open</v>
          </cell>
          <cell r="C7536" t="str">
            <v>OT-PREM-STATION</v>
          </cell>
        </row>
        <row r="7537">
          <cell r="A7537" t="str">
            <v>50201635</v>
          </cell>
          <cell r="B7537" t="str">
            <v>Closed</v>
          </cell>
          <cell r="C7537" t="str">
            <v>OT-PREM-STORE</v>
          </cell>
        </row>
        <row r="7538">
          <cell r="A7538" t="str">
            <v>50201640</v>
          </cell>
          <cell r="B7538" t="str">
            <v>Open</v>
          </cell>
          <cell r="C7538" t="str">
            <v>OT-PREM-SUPERVISORY/TECH</v>
          </cell>
        </row>
        <row r="7539">
          <cell r="A7539" t="str">
            <v>50201650</v>
          </cell>
          <cell r="B7539" t="str">
            <v>Open</v>
          </cell>
          <cell r="C7539" t="str">
            <v>OT-PREM-SWITCHTENDERS</v>
          </cell>
        </row>
        <row r="7540">
          <cell r="A7540" t="str">
            <v>50201660</v>
          </cell>
          <cell r="B7540" t="str">
            <v>Open</v>
          </cell>
          <cell r="C7540" t="str">
            <v>OT-PREM-TRAINMEN-ROAD</v>
          </cell>
        </row>
        <row r="7541">
          <cell r="A7541" t="str">
            <v>50201670</v>
          </cell>
          <cell r="B7541" t="str">
            <v>Open</v>
          </cell>
          <cell r="C7541" t="str">
            <v>OT-PREM-TRAINMEN-YARD</v>
          </cell>
        </row>
        <row r="7542">
          <cell r="A7542" t="str">
            <v>50201680</v>
          </cell>
          <cell r="B7542" t="str">
            <v>Open</v>
          </cell>
          <cell r="C7542" t="str">
            <v>OT-PREM-VANDALISM</v>
          </cell>
        </row>
        <row r="7543">
          <cell r="A7543" t="str">
            <v>50201690</v>
          </cell>
          <cell r="B7543" t="str">
            <v>Open</v>
          </cell>
          <cell r="C7543" t="str">
            <v>OT-PREM-WAGES-CLERICAL</v>
          </cell>
        </row>
        <row r="7544">
          <cell r="A7544" t="str">
            <v>50201695</v>
          </cell>
          <cell r="B7544" t="str">
            <v>Closed</v>
          </cell>
          <cell r="C7544" t="str">
            <v>OT-PREM-WAGES-CLERICAL-HOLIDAY</v>
          </cell>
        </row>
        <row r="7545">
          <cell r="A7545" t="str">
            <v>50201697</v>
          </cell>
          <cell r="B7545" t="str">
            <v>Open</v>
          </cell>
          <cell r="C7545" t="str">
            <v>OT-PREM-WHEEL BEARING MOUNTS</v>
          </cell>
        </row>
        <row r="7546">
          <cell r="A7546" t="str">
            <v>50201700</v>
          </cell>
          <cell r="B7546" t="str">
            <v>Open</v>
          </cell>
          <cell r="C7546" t="str">
            <v>OT-PREM-YARDMASTER(CONTRACT)</v>
          </cell>
        </row>
        <row r="7547">
          <cell r="A7547" t="str">
            <v>50201710</v>
          </cell>
          <cell r="B7547" t="str">
            <v>Open</v>
          </cell>
          <cell r="C7547" t="str">
            <v>OT-R&amp;M-AUTO LDNG/UNLDNG FAC</v>
          </cell>
        </row>
        <row r="7548">
          <cell r="A7548" t="str">
            <v>50201720</v>
          </cell>
          <cell r="B7548" t="str">
            <v>Open</v>
          </cell>
          <cell r="C7548" t="str">
            <v>OT-R&amp;M-BLDGS/SHOP</v>
          </cell>
        </row>
        <row r="7549">
          <cell r="A7549" t="str">
            <v>50201730</v>
          </cell>
          <cell r="B7549" t="str">
            <v>Open</v>
          </cell>
          <cell r="C7549" t="str">
            <v>OT-R&amp;M-BRIDGE FOUNDATION/PIERS</v>
          </cell>
        </row>
        <row r="7550">
          <cell r="A7550" t="str">
            <v>50201740</v>
          </cell>
          <cell r="B7550" t="str">
            <v>Open</v>
          </cell>
          <cell r="C7550" t="str">
            <v>OT-R&amp;M-BRIDGE MOVABLE MECH</v>
          </cell>
        </row>
        <row r="7551">
          <cell r="A7551" t="str">
            <v>50201750</v>
          </cell>
          <cell r="B7551" t="str">
            <v>Open</v>
          </cell>
          <cell r="C7551" t="str">
            <v>OT-R&amp;M-BRIDGE TIMBER</v>
          </cell>
        </row>
        <row r="7552">
          <cell r="A7552" t="str">
            <v>50201760</v>
          </cell>
          <cell r="B7552" t="str">
            <v>Open</v>
          </cell>
          <cell r="C7552" t="str">
            <v>OT-R&amp;M-BRIDGE WALKWAY</v>
          </cell>
        </row>
        <row r="7553">
          <cell r="A7553" t="str">
            <v>50201770</v>
          </cell>
          <cell r="B7553" t="str">
            <v>Open</v>
          </cell>
          <cell r="C7553" t="str">
            <v>OT-R&amp;M-BRIDGES/STRUCTURES-RUNNING</v>
          </cell>
        </row>
        <row r="7554">
          <cell r="A7554" t="str">
            <v>50201780</v>
          </cell>
          <cell r="B7554" t="str">
            <v>Open</v>
          </cell>
          <cell r="C7554" t="str">
            <v>OT-R&amp;M-BRIDGES/STRUCTURES-YARD</v>
          </cell>
        </row>
        <row r="7555">
          <cell r="A7555" t="str">
            <v>50201790</v>
          </cell>
          <cell r="B7555" t="str">
            <v>Closed</v>
          </cell>
          <cell r="C7555" t="str">
            <v>OT-R&amp;M-BUDD CARS</v>
          </cell>
        </row>
        <row r="7556">
          <cell r="A7556" t="str">
            <v>50201800</v>
          </cell>
          <cell r="B7556" t="str">
            <v>Closed</v>
          </cell>
          <cell r="C7556" t="str">
            <v>OT-R&amp;M-CAMP CARS</v>
          </cell>
        </row>
        <row r="7557">
          <cell r="A7557" t="str">
            <v>50201810</v>
          </cell>
          <cell r="B7557" t="str">
            <v>Open</v>
          </cell>
          <cell r="C7557" t="str">
            <v>OT-R&amp;M-CAR SHOP BLDGS</v>
          </cell>
        </row>
        <row r="7558">
          <cell r="A7558" t="str">
            <v>50201820</v>
          </cell>
          <cell r="B7558" t="str">
            <v>Open</v>
          </cell>
          <cell r="C7558" t="str">
            <v>OT-R&amp;M-CARRIER EQUIP</v>
          </cell>
        </row>
        <row r="7559">
          <cell r="A7559" t="str">
            <v>50201830</v>
          </cell>
          <cell r="B7559" t="str">
            <v>Open</v>
          </cell>
          <cell r="C7559" t="str">
            <v>OT-R&amp;M-COAL PIERS/EQUIP</v>
          </cell>
        </row>
        <row r="7560">
          <cell r="A7560" t="str">
            <v>50201840</v>
          </cell>
          <cell r="B7560" t="str">
            <v>Open</v>
          </cell>
          <cell r="C7560" t="str">
            <v>OT-R&amp;M-CONSOLES</v>
          </cell>
        </row>
        <row r="7561">
          <cell r="A7561" t="str">
            <v>50201850</v>
          </cell>
          <cell r="B7561" t="str">
            <v>Open</v>
          </cell>
          <cell r="C7561" t="str">
            <v>OT-R&amp;M-CROSSING SIGNALS</v>
          </cell>
        </row>
        <row r="7562">
          <cell r="A7562" t="str">
            <v>50201860</v>
          </cell>
          <cell r="B7562" t="str">
            <v>Open</v>
          </cell>
          <cell r="C7562" t="str">
            <v>OT-R&amp;M-CROSSING SIGNALS-DAMAGES</v>
          </cell>
        </row>
        <row r="7563">
          <cell r="A7563" t="str">
            <v>50201870</v>
          </cell>
          <cell r="B7563" t="str">
            <v>Open</v>
          </cell>
          <cell r="C7563" t="str">
            <v>OT-R&amp;M-CULVERT</v>
          </cell>
        </row>
        <row r="7564">
          <cell r="A7564" t="str">
            <v>50201880</v>
          </cell>
          <cell r="B7564" t="str">
            <v>Open</v>
          </cell>
          <cell r="C7564" t="str">
            <v>OT-R&amp;M-DETECTORS-SIGNAL REPAIR</v>
          </cell>
        </row>
        <row r="7565">
          <cell r="A7565" t="str">
            <v>50201890</v>
          </cell>
          <cell r="B7565" t="str">
            <v>Closed</v>
          </cell>
          <cell r="C7565" t="str">
            <v>OT-R&amp;M-DETECTORS  DAMAGES</v>
          </cell>
        </row>
        <row r="7566">
          <cell r="A7566" t="str">
            <v>50201900</v>
          </cell>
          <cell r="B7566" t="str">
            <v>Open</v>
          </cell>
          <cell r="C7566" t="str">
            <v>OT-R&amp;M-EOT TELEMETRY SYS</v>
          </cell>
        </row>
        <row r="7567">
          <cell r="A7567" t="str">
            <v>50201910</v>
          </cell>
          <cell r="B7567" t="str">
            <v>Closed</v>
          </cell>
          <cell r="C7567" t="str">
            <v>OT-R&amp;M-FIBER OPTIC EQUIPMENT</v>
          </cell>
        </row>
        <row r="7568">
          <cell r="A7568" t="str">
            <v>50201920</v>
          </cell>
          <cell r="B7568" t="str">
            <v>Closed</v>
          </cell>
          <cell r="C7568" t="str">
            <v>OT-R&amp;M-FRT CAR-CLEAN/UPGRADE</v>
          </cell>
        </row>
        <row r="7569">
          <cell r="A7569" t="str">
            <v>50201930</v>
          </cell>
          <cell r="B7569" t="str">
            <v>Open</v>
          </cell>
          <cell r="C7569" t="str">
            <v>OT-R&amp;M-FRT CAR-HEAVY</v>
          </cell>
        </row>
        <row r="7570">
          <cell r="A7570" t="str">
            <v>50201940</v>
          </cell>
          <cell r="B7570" t="str">
            <v>Open</v>
          </cell>
          <cell r="C7570" t="str">
            <v>OT-R&amp;M-FUELING/WATERING FAC</v>
          </cell>
        </row>
        <row r="7571">
          <cell r="A7571" t="str">
            <v>50201950</v>
          </cell>
          <cell r="B7571" t="str">
            <v>Open</v>
          </cell>
          <cell r="C7571" t="str">
            <v>OT-R&amp;M-HUMP/RETARDERS</v>
          </cell>
        </row>
        <row r="7572">
          <cell r="A7572" t="str">
            <v>50201960</v>
          </cell>
          <cell r="B7572" t="str">
            <v>Open</v>
          </cell>
          <cell r="C7572" t="str">
            <v>OT-R&amp;M-INTERCOM SYSTEMS</v>
          </cell>
        </row>
        <row r="7573">
          <cell r="A7573" t="str">
            <v>50201970</v>
          </cell>
          <cell r="B7573" t="str">
            <v>Open</v>
          </cell>
          <cell r="C7573" t="str">
            <v>OT-R&amp;M-LOCO ACCIDENT HEAVY</v>
          </cell>
        </row>
        <row r="7574">
          <cell r="A7574" t="str">
            <v>50201980</v>
          </cell>
          <cell r="B7574" t="str">
            <v>Open</v>
          </cell>
          <cell r="C7574" t="str">
            <v>OT-R&amp;M-LOCO CLASSIFIED HEAVY</v>
          </cell>
        </row>
        <row r="7575">
          <cell r="A7575" t="str">
            <v>50201990</v>
          </cell>
          <cell r="B7575" t="str">
            <v>Open</v>
          </cell>
          <cell r="C7575" t="str">
            <v>OT-R&amp;M-LOCO LIGHT ENGINE CHANGE</v>
          </cell>
        </row>
        <row r="7576">
          <cell r="A7576" t="str">
            <v>50202000</v>
          </cell>
          <cell r="B7576" t="str">
            <v>Open</v>
          </cell>
          <cell r="C7576" t="str">
            <v>OT-R&amp;M-LOCO SCHEDULED PAINT</v>
          </cell>
        </row>
        <row r="7577">
          <cell r="A7577" t="str">
            <v>50202010</v>
          </cell>
          <cell r="B7577" t="str">
            <v>Open</v>
          </cell>
          <cell r="C7577" t="str">
            <v>OT-R&amp;M-LOCO SCHEDULED WORK/OTHER</v>
          </cell>
        </row>
        <row r="7578">
          <cell r="A7578" t="str">
            <v>50202020</v>
          </cell>
          <cell r="B7578" t="str">
            <v>Open</v>
          </cell>
          <cell r="C7578" t="str">
            <v>OT-R&amp;M-LOCO SHOP BLDGS</v>
          </cell>
        </row>
        <row r="7579">
          <cell r="A7579" t="str">
            <v>50202030</v>
          </cell>
          <cell r="B7579" t="str">
            <v>Open</v>
          </cell>
          <cell r="C7579" t="str">
            <v>OT-R&amp;M-MACH/EQUIP-CAR SHOPS</v>
          </cell>
        </row>
        <row r="7580">
          <cell r="A7580" t="str">
            <v>50202040</v>
          </cell>
          <cell r="B7580" t="str">
            <v>Open</v>
          </cell>
          <cell r="C7580" t="str">
            <v>OT-R&amp;M-MACH/EQUIP-LOCO SHOPS</v>
          </cell>
        </row>
        <row r="7581">
          <cell r="A7581" t="str">
            <v>50202050</v>
          </cell>
          <cell r="B7581" t="str">
            <v>Open</v>
          </cell>
          <cell r="C7581" t="str">
            <v>OT-R&amp;M-MACH/EQUIP-OTHER SHOPS</v>
          </cell>
        </row>
        <row r="7582">
          <cell r="A7582" t="str">
            <v>50202060</v>
          </cell>
          <cell r="B7582" t="str">
            <v>Closed</v>
          </cell>
          <cell r="C7582" t="str">
            <v>OT-R&amp;M-MASONRY</v>
          </cell>
        </row>
        <row r="7583">
          <cell r="A7583" t="str">
            <v>50202070</v>
          </cell>
          <cell r="B7583" t="str">
            <v>Open</v>
          </cell>
          <cell r="C7583" t="str">
            <v>OT-R&amp;M-MISC COMM EQUIP</v>
          </cell>
        </row>
        <row r="7584">
          <cell r="A7584" t="str">
            <v>50202080</v>
          </cell>
          <cell r="B7584" t="str">
            <v>Open</v>
          </cell>
          <cell r="C7584" t="str">
            <v>OT-R&amp;M-MOBILE EQUIPMENT</v>
          </cell>
        </row>
        <row r="7585">
          <cell r="A7585" t="str">
            <v>50202090</v>
          </cell>
          <cell r="B7585" t="str">
            <v>Closed</v>
          </cell>
          <cell r="C7585" t="str">
            <v>OT-R&amp;M-ORE WHARVES</v>
          </cell>
        </row>
        <row r="7586">
          <cell r="A7586" t="str">
            <v>50202100</v>
          </cell>
          <cell r="B7586" t="str">
            <v>Open</v>
          </cell>
          <cell r="C7586" t="str">
            <v>OT-R&amp;M-PIER/MARINE</v>
          </cell>
        </row>
        <row r="7587">
          <cell r="A7587" t="str">
            <v>50202110</v>
          </cell>
          <cell r="B7587" t="str">
            <v>Open</v>
          </cell>
          <cell r="C7587" t="str">
            <v>OT-R&amp;M-POWER DISTR SYS-INSIDE</v>
          </cell>
        </row>
        <row r="7588">
          <cell r="A7588" t="str">
            <v>50202120</v>
          </cell>
          <cell r="B7588" t="str">
            <v>Open</v>
          </cell>
          <cell r="C7588" t="str">
            <v>OT-R&amp;M-POWER DISTR SYS-OUTSIDE</v>
          </cell>
        </row>
        <row r="7589">
          <cell r="A7589" t="str">
            <v>50202130</v>
          </cell>
          <cell r="B7589" t="str">
            <v>Open</v>
          </cell>
          <cell r="C7589" t="str">
            <v>OT-R&amp;M-PRGM RAIL-RUNNING</v>
          </cell>
        </row>
        <row r="7590">
          <cell r="A7590" t="str">
            <v>50202140</v>
          </cell>
          <cell r="B7590" t="str">
            <v>Open</v>
          </cell>
          <cell r="C7590" t="str">
            <v>OT-R&amp;M-PRGM RAIL-SIGNAL-RUNNING</v>
          </cell>
        </row>
        <row r="7591">
          <cell r="A7591" t="str">
            <v>50202150</v>
          </cell>
          <cell r="B7591" t="str">
            <v>Closed</v>
          </cell>
          <cell r="C7591" t="str">
            <v>OT-R&amp;M-PRGM RAIL-SIGNAL-YARD</v>
          </cell>
        </row>
        <row r="7592">
          <cell r="A7592" t="str">
            <v>50202160</v>
          </cell>
          <cell r="B7592" t="str">
            <v>Open</v>
          </cell>
          <cell r="C7592" t="str">
            <v>OT-R&amp;M-PRGM RAIL-YARD</v>
          </cell>
        </row>
        <row r="7593">
          <cell r="A7593" t="str">
            <v>50202170</v>
          </cell>
          <cell r="B7593" t="str">
            <v>Open</v>
          </cell>
          <cell r="C7593" t="str">
            <v>OT-R&amp;M-PRGM SURFACING-RUNNING</v>
          </cell>
        </row>
        <row r="7594">
          <cell r="A7594" t="str">
            <v>50202180</v>
          </cell>
          <cell r="B7594" t="str">
            <v>Open</v>
          </cell>
          <cell r="C7594" t="str">
            <v>OT-R&amp;M-PRGM SURFACING-YARD</v>
          </cell>
        </row>
        <row r="7595">
          <cell r="A7595" t="str">
            <v>50202190</v>
          </cell>
          <cell r="B7595" t="str">
            <v>Open</v>
          </cell>
          <cell r="C7595" t="str">
            <v>OT-R&amp;M-PRGM TIES-RUNNING</v>
          </cell>
        </row>
        <row r="7596">
          <cell r="A7596" t="str">
            <v>50202200</v>
          </cell>
          <cell r="B7596" t="str">
            <v>Closed</v>
          </cell>
          <cell r="C7596" t="str">
            <v>OT-R&amp;M-PRGM TIES-YARD</v>
          </cell>
        </row>
        <row r="7597">
          <cell r="A7597" t="str">
            <v>50202210</v>
          </cell>
          <cell r="B7597" t="str">
            <v>Open</v>
          </cell>
          <cell r="C7597" t="str">
            <v>OT-R&amp;M-PRGM UNDERCUTTING-RUNNING</v>
          </cell>
        </row>
        <row r="7598">
          <cell r="A7598" t="str">
            <v>50202220</v>
          </cell>
          <cell r="B7598" t="str">
            <v>Open</v>
          </cell>
          <cell r="C7598" t="str">
            <v>OT-R&amp;M-PRGM UNDERCUT-SIG-RUNNING</v>
          </cell>
        </row>
        <row r="7599">
          <cell r="A7599" t="str">
            <v>50202230</v>
          </cell>
          <cell r="B7599" t="str">
            <v>Open</v>
          </cell>
          <cell r="C7599" t="str">
            <v>OT-R&amp;M-PRGM UNDERCUT-SIGN-YARD</v>
          </cell>
        </row>
        <row r="7600">
          <cell r="A7600" t="str">
            <v>50202240</v>
          </cell>
          <cell r="B7600" t="str">
            <v>Closed</v>
          </cell>
          <cell r="C7600" t="str">
            <v>OT-R&amp;M-PRGM UNDERCUTTING-YARD</v>
          </cell>
        </row>
        <row r="7601">
          <cell r="A7601" t="str">
            <v>50202250</v>
          </cell>
          <cell r="B7601" t="str">
            <v>Open</v>
          </cell>
          <cell r="C7601" t="str">
            <v>OT-R&amp;M-RADIO CODE LINE</v>
          </cell>
        </row>
        <row r="7602">
          <cell r="A7602" t="str">
            <v>50202260</v>
          </cell>
          <cell r="B7602" t="str">
            <v>Open</v>
          </cell>
          <cell r="C7602" t="str">
            <v>OT-R&amp;M-RDBD STABILIZATION-RUNNING</v>
          </cell>
        </row>
        <row r="7603">
          <cell r="A7603" t="str">
            <v>50202270</v>
          </cell>
          <cell r="B7603" t="str">
            <v>Open</v>
          </cell>
          <cell r="C7603" t="str">
            <v>OT-R&amp;M-RDBD STABILIZATION-YARD</v>
          </cell>
        </row>
        <row r="7604">
          <cell r="A7604" t="str">
            <v>50202280</v>
          </cell>
          <cell r="B7604" t="str">
            <v>Open</v>
          </cell>
          <cell r="C7604" t="str">
            <v>OT-R&amp;M-RDBD WIDENING</v>
          </cell>
        </row>
        <row r="7605">
          <cell r="A7605" t="str">
            <v>50202290</v>
          </cell>
          <cell r="B7605" t="str">
            <v>Closed</v>
          </cell>
          <cell r="C7605" t="str">
            <v>OT-R&amp;M-REPLACE SLD EQUIP</v>
          </cell>
        </row>
        <row r="7606">
          <cell r="A7606" t="str">
            <v>50202300</v>
          </cell>
          <cell r="B7606" t="str">
            <v>Closed</v>
          </cell>
          <cell r="C7606" t="str">
            <v>OT-R&amp;M-ROAD CROSSINGS</v>
          </cell>
        </row>
        <row r="7607">
          <cell r="A7607" t="str">
            <v>50202310</v>
          </cell>
          <cell r="B7607" t="str">
            <v>Closed</v>
          </cell>
          <cell r="C7607" t="str">
            <v>OT-R&amp;M-ROOFING</v>
          </cell>
        </row>
        <row r="7608">
          <cell r="A7608" t="str">
            <v>50202320</v>
          </cell>
          <cell r="B7608" t="str">
            <v>Open</v>
          </cell>
          <cell r="C7608" t="str">
            <v>OT-R&amp;M-ROW FENCES</v>
          </cell>
        </row>
        <row r="7609">
          <cell r="A7609" t="str">
            <v>50202330</v>
          </cell>
          <cell r="B7609" t="str">
            <v>Open</v>
          </cell>
          <cell r="C7609" t="str">
            <v>OT-R&amp;M-SCALES</v>
          </cell>
        </row>
        <row r="7610">
          <cell r="A7610" t="str">
            <v>50202340</v>
          </cell>
          <cell r="B7610" t="str">
            <v>Open</v>
          </cell>
          <cell r="C7610" t="str">
            <v>OT-R&amp;M-SIGNAL DAMAGES-LOR</v>
          </cell>
        </row>
        <row r="7611">
          <cell r="A7611" t="str">
            <v>50202350</v>
          </cell>
          <cell r="B7611" t="str">
            <v>Open</v>
          </cell>
          <cell r="C7611" t="str">
            <v>OT-R&amp;M-SIGNAL DAMAGES-YARD</v>
          </cell>
        </row>
        <row r="7612">
          <cell r="A7612" t="str">
            <v>50202360</v>
          </cell>
          <cell r="B7612" t="str">
            <v>Open</v>
          </cell>
          <cell r="C7612" t="str">
            <v>OT-R&amp;M-SIGNAL POLE LINE</v>
          </cell>
        </row>
        <row r="7613">
          <cell r="A7613" t="str">
            <v>50202370</v>
          </cell>
          <cell r="B7613" t="str">
            <v>Open</v>
          </cell>
          <cell r="C7613" t="str">
            <v>OT-R&amp;M-SIGNAL POLE LINE-DAMAGES</v>
          </cell>
        </row>
        <row r="7614">
          <cell r="A7614" t="str">
            <v>50202380</v>
          </cell>
          <cell r="B7614" t="str">
            <v>Open</v>
          </cell>
          <cell r="C7614" t="str">
            <v>OT-R&amp;M-SIGNALS-RUNNING</v>
          </cell>
        </row>
        <row r="7615">
          <cell r="A7615" t="str">
            <v>50202390</v>
          </cell>
          <cell r="B7615" t="str">
            <v>Open</v>
          </cell>
          <cell r="C7615" t="str">
            <v>OT-R&amp;M-SIGNALS-SWITCHING</v>
          </cell>
        </row>
        <row r="7616">
          <cell r="A7616" t="str">
            <v>50202400</v>
          </cell>
          <cell r="B7616" t="str">
            <v>Open</v>
          </cell>
          <cell r="C7616" t="str">
            <v>OT-R&amp;M-SLIDE FENCE</v>
          </cell>
        </row>
        <row r="7617">
          <cell r="A7617" t="str">
            <v>50202410</v>
          </cell>
          <cell r="B7617" t="str">
            <v>Open</v>
          </cell>
          <cell r="C7617" t="str">
            <v>OT-R&amp;M-SPECIALIZED SERVICES</v>
          </cell>
        </row>
        <row r="7618">
          <cell r="A7618" t="str">
            <v>50202420</v>
          </cell>
          <cell r="B7618" t="str">
            <v>Open</v>
          </cell>
          <cell r="C7618" t="str">
            <v>OT-R&amp;M-DESK TOP ISSUES/TROUBLES</v>
          </cell>
        </row>
        <row r="7619">
          <cell r="A7619" t="str">
            <v>50202430</v>
          </cell>
          <cell r="B7619" t="str">
            <v>Open</v>
          </cell>
          <cell r="C7619" t="str">
            <v>OT-R&amp;M-STATIONS/OFFICE BLDGS</v>
          </cell>
        </row>
        <row r="7620">
          <cell r="A7620" t="str">
            <v>50202440</v>
          </cell>
          <cell r="B7620" t="str">
            <v>Open</v>
          </cell>
          <cell r="C7620" t="str">
            <v>OT-R&amp;M-STEEL BRIDGES</v>
          </cell>
        </row>
        <row r="7621">
          <cell r="A7621" t="str">
            <v>50202450</v>
          </cell>
          <cell r="B7621" t="str">
            <v>Open</v>
          </cell>
          <cell r="C7621" t="str">
            <v>OT-R&amp;M-TELEPHONES</v>
          </cell>
        </row>
        <row r="7622">
          <cell r="A7622" t="str">
            <v>50202460</v>
          </cell>
          <cell r="B7622" t="str">
            <v>Open</v>
          </cell>
          <cell r="C7622" t="str">
            <v>OT-R&amp;M-TEST EQUIPMENT</v>
          </cell>
        </row>
        <row r="7623">
          <cell r="A7623" t="str">
            <v>50202470</v>
          </cell>
          <cell r="B7623" t="str">
            <v>Closed</v>
          </cell>
          <cell r="C7623" t="str">
            <v>OT-R&amp;M-TOFC RAMP CAR</v>
          </cell>
        </row>
        <row r="7624">
          <cell r="A7624" t="str">
            <v>50202480</v>
          </cell>
          <cell r="B7624" t="str">
            <v>Closed</v>
          </cell>
          <cell r="C7624" t="str">
            <v>OT-R&amp;M-TOFC/COFC RAMPS</v>
          </cell>
        </row>
        <row r="7625">
          <cell r="A7625" t="str">
            <v>50202490</v>
          </cell>
          <cell r="B7625" t="str">
            <v>Open</v>
          </cell>
          <cell r="C7625" t="str">
            <v>OT-R&amp;M-TOOLS</v>
          </cell>
        </row>
        <row r="7626">
          <cell r="A7626" t="str">
            <v>50202500</v>
          </cell>
          <cell r="B7626" t="str">
            <v>Closed</v>
          </cell>
          <cell r="C7626" t="str">
            <v>OT-R&amp;M-TUNNEL-SHOTCRETE</v>
          </cell>
        </row>
        <row r="7627">
          <cell r="A7627" t="str">
            <v>50202510</v>
          </cell>
          <cell r="B7627" t="str">
            <v>Open</v>
          </cell>
          <cell r="C7627" t="str">
            <v>OT-R&amp;M-TUNNEL WORK-ROAD</v>
          </cell>
        </row>
        <row r="7628">
          <cell r="A7628" t="str">
            <v>50202520</v>
          </cell>
          <cell r="B7628" t="str">
            <v>Closed</v>
          </cell>
          <cell r="C7628" t="str">
            <v>OT-R&amp;M-TUNNEL WORK-YARD</v>
          </cell>
        </row>
        <row r="7629">
          <cell r="A7629" t="str">
            <v>50202530</v>
          </cell>
          <cell r="B7629" t="str">
            <v>Open</v>
          </cell>
          <cell r="C7629" t="str">
            <v>OT-RAIL GRINDING</v>
          </cell>
        </row>
        <row r="7630">
          <cell r="A7630" t="str">
            <v>50202540</v>
          </cell>
          <cell r="B7630" t="str">
            <v>Open</v>
          </cell>
          <cell r="C7630" t="str">
            <v>OT-RECLAIM TRACK MATERIAL</v>
          </cell>
        </row>
        <row r="7631">
          <cell r="A7631" t="str">
            <v>50202550</v>
          </cell>
          <cell r="B7631" t="str">
            <v>Open</v>
          </cell>
          <cell r="C7631" t="str">
            <v>OT-RETARDERS</v>
          </cell>
        </row>
        <row r="7632">
          <cell r="A7632" t="str">
            <v>50202560</v>
          </cell>
          <cell r="B7632" t="str">
            <v>Open</v>
          </cell>
          <cell r="C7632" t="str">
            <v>OT-SCHEDULE Q WORK</v>
          </cell>
        </row>
        <row r="7633">
          <cell r="A7633" t="str">
            <v>50202570</v>
          </cell>
          <cell r="B7633" t="str">
            <v>Open</v>
          </cell>
          <cell r="C7633" t="str">
            <v>OT-SHOP CREWS</v>
          </cell>
        </row>
        <row r="7634">
          <cell r="A7634" t="str">
            <v>50202580</v>
          </cell>
          <cell r="B7634" t="str">
            <v>Closed</v>
          </cell>
          <cell r="C7634" t="str">
            <v>OT-SIDETRACK RTIREMTS-OP EXP</v>
          </cell>
        </row>
        <row r="7635">
          <cell r="A7635" t="str">
            <v>50202590</v>
          </cell>
          <cell r="B7635" t="str">
            <v>Open</v>
          </cell>
          <cell r="C7635" t="str">
            <v>OT-SIGNALS/INTERLOCKERS</v>
          </cell>
        </row>
        <row r="7636">
          <cell r="A7636" t="str">
            <v>50202600</v>
          </cell>
          <cell r="B7636" t="str">
            <v>Open</v>
          </cell>
          <cell r="C7636" t="str">
            <v>OT-SIGNALS-TEST/INSPECT</v>
          </cell>
        </row>
        <row r="7637">
          <cell r="A7637" t="str">
            <v>50202610</v>
          </cell>
          <cell r="B7637" t="str">
            <v>Open</v>
          </cell>
          <cell r="C7637" t="str">
            <v>OT-SLOPE STABILIZATION</v>
          </cell>
        </row>
        <row r="7638">
          <cell r="A7638" t="str">
            <v>50202620</v>
          </cell>
          <cell r="B7638" t="str">
            <v>Open</v>
          </cell>
          <cell r="C7638" t="str">
            <v>OT-SNOW MELTING DEVICE-SIG REP</v>
          </cell>
        </row>
        <row r="7639">
          <cell r="A7639" t="str">
            <v>50202630</v>
          </cell>
          <cell r="B7639" t="str">
            <v>Open</v>
          </cell>
          <cell r="C7639" t="str">
            <v>OT-SNOW/ICE REMOVAL</v>
          </cell>
        </row>
        <row r="7640">
          <cell r="A7640" t="str">
            <v>50202640</v>
          </cell>
          <cell r="B7640" t="str">
            <v>Open</v>
          </cell>
          <cell r="C7640" t="str">
            <v>OT-SPARY WEED/BRUSH</v>
          </cell>
        </row>
        <row r="7641">
          <cell r="A7641" t="str">
            <v>50202650</v>
          </cell>
          <cell r="B7641" t="str">
            <v>Closed</v>
          </cell>
          <cell r="C7641" t="str">
            <v>OT-SWITCH POINT LIGHTING</v>
          </cell>
        </row>
        <row r="7642">
          <cell r="A7642" t="str">
            <v>50202660</v>
          </cell>
          <cell r="B7642" t="str">
            <v>Closed</v>
          </cell>
          <cell r="C7642" t="str">
            <v>OT-SWITCH TIES-YARD</v>
          </cell>
        </row>
        <row r="7643">
          <cell r="A7643" t="str">
            <v>50202670</v>
          </cell>
          <cell r="B7643" t="str">
            <v>Open</v>
          </cell>
          <cell r="C7643" t="str">
            <v>OT-TEMPERATURE ADJUSTMENT</v>
          </cell>
        </row>
        <row r="7644">
          <cell r="A7644" t="str">
            <v>50202680</v>
          </cell>
          <cell r="B7644" t="str">
            <v>Closed</v>
          </cell>
          <cell r="C7644" t="str">
            <v>OT-TERMINAL POLE LINE</v>
          </cell>
        </row>
        <row r="7645">
          <cell r="A7645" t="str">
            <v>50202690</v>
          </cell>
          <cell r="B7645" t="str">
            <v>Open</v>
          </cell>
          <cell r="C7645" t="str">
            <v>OT-TRK INSPECTION-TRAIN EMERG</v>
          </cell>
        </row>
        <row r="7646">
          <cell r="A7646" t="str">
            <v>50202695</v>
          </cell>
          <cell r="B7646" t="str">
            <v>Closed</v>
          </cell>
          <cell r="C7646" t="str">
            <v>OT-TRAINMEN-RELIEF CREWS</v>
          </cell>
        </row>
        <row r="7647">
          <cell r="A7647" t="str">
            <v>50202700</v>
          </cell>
          <cell r="B7647" t="str">
            <v>Open</v>
          </cell>
          <cell r="C7647" t="str">
            <v>OT-TSC/YARD CLERKS</v>
          </cell>
        </row>
        <row r="7648">
          <cell r="A7648" t="str">
            <v>50202710</v>
          </cell>
          <cell r="B7648" t="str">
            <v>Closed</v>
          </cell>
          <cell r="C7648" t="str">
            <v>OT-UNSCHEDULED NON PROD</v>
          </cell>
        </row>
        <row r="7649">
          <cell r="A7649" t="str">
            <v>50202715</v>
          </cell>
          <cell r="B7649" t="str">
            <v>Closed</v>
          </cell>
          <cell r="C7649" t="str">
            <v>OT-WAGES-CLERICAL</v>
          </cell>
        </row>
        <row r="7650">
          <cell r="A7650" t="str">
            <v>50202720</v>
          </cell>
          <cell r="B7650" t="str">
            <v>Closed</v>
          </cell>
          <cell r="C7650" t="str">
            <v>OT-WAGES-EXEMPT</v>
          </cell>
        </row>
        <row r="7651">
          <cell r="A7651" t="str">
            <v>50202730</v>
          </cell>
          <cell r="B7651" t="str">
            <v>Open</v>
          </cell>
          <cell r="C7651" t="str">
            <v>OT-WAGES-NON-EXEMPT</v>
          </cell>
        </row>
        <row r="7652">
          <cell r="A7652" t="str">
            <v>50202735</v>
          </cell>
          <cell r="B7652" t="str">
            <v>Closed</v>
          </cell>
          <cell r="C7652" t="str">
            <v>OT-WAGES-TUG/CAR FLEET</v>
          </cell>
        </row>
        <row r="7653">
          <cell r="A7653" t="str">
            <v>50202740</v>
          </cell>
          <cell r="B7653" t="str">
            <v>Closed</v>
          </cell>
          <cell r="C7653" t="str">
            <v>OT-WELDING-RAIL WELDING PLANTS</v>
          </cell>
        </row>
        <row r="7654">
          <cell r="A7654" t="str">
            <v>50202750</v>
          </cell>
          <cell r="B7654" t="str">
            <v>Open</v>
          </cell>
          <cell r="C7654" t="str">
            <v>OT-WORK FIRE LANES</v>
          </cell>
        </row>
        <row r="7655">
          <cell r="A7655" t="str">
            <v>50202760</v>
          </cell>
          <cell r="B7655" t="str">
            <v>Closed</v>
          </cell>
          <cell r="C7655" t="str">
            <v>OT-WORK TRAIN SVC-HOSP TRAINS</v>
          </cell>
        </row>
        <row r="7656">
          <cell r="A7656" t="str">
            <v>50202770</v>
          </cell>
          <cell r="B7656" t="str">
            <v>Open</v>
          </cell>
          <cell r="C7656" t="str">
            <v>OT-WRECKS CLEARING-ROAD</v>
          </cell>
        </row>
        <row r="7657">
          <cell r="A7657" t="str">
            <v>50202780</v>
          </cell>
          <cell r="B7657" t="str">
            <v>Open</v>
          </cell>
          <cell r="C7657" t="str">
            <v>OT-WRECKS CLEARING-YARD</v>
          </cell>
        </row>
        <row r="7658">
          <cell r="A7658" t="str">
            <v>50300010</v>
          </cell>
          <cell r="B7658" t="str">
            <v>Open</v>
          </cell>
          <cell r="C7658" t="str">
            <v>OTH-1 DAY ROAD ANNULMENT (T&amp;E)</v>
          </cell>
        </row>
        <row r="7659">
          <cell r="A7659" t="str">
            <v>50300020</v>
          </cell>
          <cell r="B7659" t="str">
            <v>Open</v>
          </cell>
          <cell r="C7659" t="str">
            <v>OTH-1 DAY RD ANNUL</v>
          </cell>
        </row>
        <row r="7660">
          <cell r="A7660" t="str">
            <v>50300030</v>
          </cell>
          <cell r="B7660" t="str">
            <v>Open</v>
          </cell>
          <cell r="C7660" t="str">
            <v>OTH-1 LODGING ($2-LN/$12)</v>
          </cell>
        </row>
        <row r="7661">
          <cell r="A7661" t="str">
            <v>50300040</v>
          </cell>
          <cell r="B7661" t="str">
            <v>Open</v>
          </cell>
          <cell r="C7661" t="str">
            <v>OTH-1 MEAL &amp; 1 LODGING</v>
          </cell>
        </row>
        <row r="7662">
          <cell r="A7662" t="str">
            <v>50300050</v>
          </cell>
          <cell r="B7662" t="str">
            <v>Closed</v>
          </cell>
          <cell r="C7662" t="str">
            <v>OTH-1ST LEVEL OF APPEALS</v>
          </cell>
        </row>
        <row r="7663">
          <cell r="A7663" t="str">
            <v>50300060</v>
          </cell>
          <cell r="B7663" t="str">
            <v>Closed</v>
          </cell>
          <cell r="C7663" t="str">
            <v>OTH-2 MEALS &amp; 1 LODGING</v>
          </cell>
        </row>
        <row r="7664">
          <cell r="A7664" t="str">
            <v>50300070</v>
          </cell>
          <cell r="B7664" t="str">
            <v>Closed</v>
          </cell>
          <cell r="C7664" t="str">
            <v>OTH-2 MEALS &amp; 2 LODGING</v>
          </cell>
        </row>
        <row r="7665">
          <cell r="A7665" t="str">
            <v>50300080</v>
          </cell>
          <cell r="B7665" t="str">
            <v>Closed</v>
          </cell>
          <cell r="C7665" t="str">
            <v>OTH-3 MEALS &amp; 2 LODGINGS</v>
          </cell>
        </row>
        <row r="7666">
          <cell r="A7666" t="str">
            <v>50300090</v>
          </cell>
          <cell r="B7666" t="str">
            <v>Closed</v>
          </cell>
          <cell r="C7666" t="str">
            <v>OTH-3 MEALS (ID SERVICE)</v>
          </cell>
        </row>
        <row r="7667">
          <cell r="A7667" t="str">
            <v>50300100</v>
          </cell>
          <cell r="B7667" t="str">
            <v>Closed</v>
          </cell>
          <cell r="C7667" t="str">
            <v>OTH-ACTS SYSTEM TRAINING</v>
          </cell>
        </row>
        <row r="7668">
          <cell r="A7668" t="str">
            <v>50300110</v>
          </cell>
          <cell r="B7668" t="str">
            <v>Closed</v>
          </cell>
          <cell r="C7668" t="str">
            <v>OTH-ADVANCES-MOW-SYS GANGS</v>
          </cell>
        </row>
        <row r="7669">
          <cell r="A7669" t="str">
            <v>50300120</v>
          </cell>
          <cell r="B7669" t="str">
            <v>Closed</v>
          </cell>
          <cell r="C7669" t="str">
            <v>OTH-AMERICUS, GA LINE ABA</v>
          </cell>
        </row>
        <row r="7670">
          <cell r="A7670" t="str">
            <v>50300130</v>
          </cell>
          <cell r="B7670" t="str">
            <v>Closed</v>
          </cell>
          <cell r="C7670" t="str">
            <v>OTH-AMTRAK DSLE</v>
          </cell>
        </row>
        <row r="7671">
          <cell r="A7671" t="str">
            <v>50300140</v>
          </cell>
          <cell r="B7671" t="str">
            <v>Open</v>
          </cell>
          <cell r="C7671" t="str">
            <v>OTH-APPRENTICE ENGINEER 60</v>
          </cell>
        </row>
        <row r="7672">
          <cell r="A7672" t="str">
            <v>50300150</v>
          </cell>
          <cell r="B7672" t="str">
            <v>Open</v>
          </cell>
          <cell r="C7672" t="str">
            <v>OTH-ASSISTING OTH TRAINS (T&amp;E)</v>
          </cell>
        </row>
        <row r="7673">
          <cell r="A7673" t="str">
            <v>50300160</v>
          </cell>
          <cell r="B7673" t="str">
            <v>Closed</v>
          </cell>
          <cell r="C7673" t="str">
            <v>OTH-ATTENDING DAR (PAYROLL)</v>
          </cell>
        </row>
        <row r="7674">
          <cell r="A7674" t="str">
            <v>50300170</v>
          </cell>
          <cell r="B7674" t="str">
            <v>Closed</v>
          </cell>
          <cell r="C7674" t="str">
            <v>OTH-AULTMAN-SANDY VILLE</v>
          </cell>
        </row>
        <row r="7675">
          <cell r="A7675" t="str">
            <v>50300180</v>
          </cell>
          <cell r="B7675" t="str">
            <v>Closed</v>
          </cell>
          <cell r="C7675" t="str">
            <v>OTH-B&amp;O RFP COOR</v>
          </cell>
        </row>
        <row r="7676">
          <cell r="A7676" t="str">
            <v>50300190</v>
          </cell>
          <cell r="B7676" t="str">
            <v>Closed</v>
          </cell>
          <cell r="C7676" t="str">
            <v>OTH-B&amp;O SETBACK</v>
          </cell>
        </row>
        <row r="7677">
          <cell r="A7677" t="str">
            <v>50300200</v>
          </cell>
          <cell r="B7677" t="str">
            <v>Closed</v>
          </cell>
          <cell r="C7677" t="str">
            <v>OTH-B&amp;O SHORT TURN PASS</v>
          </cell>
        </row>
        <row r="7678">
          <cell r="A7678" t="str">
            <v>50300210</v>
          </cell>
          <cell r="B7678" t="str">
            <v>Closed</v>
          </cell>
          <cell r="C7678" t="str">
            <v>OTH-BACK PAY</v>
          </cell>
        </row>
        <row r="7679">
          <cell r="A7679" t="str">
            <v>50300220</v>
          </cell>
          <cell r="B7679" t="str">
            <v>Open</v>
          </cell>
          <cell r="C7679" t="str">
            <v>OTH-BALT/CUMBERLAND ID S</v>
          </cell>
        </row>
        <row r="7680">
          <cell r="A7680" t="str">
            <v>50300230</v>
          </cell>
          <cell r="B7680" t="str">
            <v>Closed</v>
          </cell>
          <cell r="C7680" t="str">
            <v>OTH-BARR YD WK 2 JOBS</v>
          </cell>
        </row>
        <row r="7681">
          <cell r="A7681" t="str">
            <v>50300240</v>
          </cell>
          <cell r="B7681" t="str">
            <v>Closed</v>
          </cell>
          <cell r="C7681" t="str">
            <v>OTH-BEAR ISLAND RIC VA C</v>
          </cell>
        </row>
        <row r="7682">
          <cell r="A7682" t="str">
            <v>50300250</v>
          </cell>
          <cell r="B7682" t="str">
            <v>Closed</v>
          </cell>
          <cell r="C7682" t="str">
            <v>OTH-BEYOND 12 MIL. BARR</v>
          </cell>
        </row>
        <row r="7683">
          <cell r="A7683" t="str">
            <v>50300260</v>
          </cell>
          <cell r="B7683" t="str">
            <v>Closed</v>
          </cell>
          <cell r="C7683" t="str">
            <v>OTH-B'HAM MIN TRACKAGE RI</v>
          </cell>
        </row>
        <row r="7684">
          <cell r="A7684" t="str">
            <v>50300270</v>
          </cell>
          <cell r="B7684" t="str">
            <v>Closed</v>
          </cell>
          <cell r="C7684" t="str">
            <v>OTH-BIRMINGHAM/NASHVILLE</v>
          </cell>
        </row>
        <row r="7685">
          <cell r="A7685" t="str">
            <v>50300280</v>
          </cell>
          <cell r="B7685" t="str">
            <v>Closed</v>
          </cell>
          <cell r="C7685" t="str">
            <v>OTH-BO-RFP-WM-CO COORDIN</v>
          </cell>
        </row>
        <row r="7686">
          <cell r="A7686" t="str">
            <v>50300290</v>
          </cell>
          <cell r="B7686" t="str">
            <v>Open</v>
          </cell>
          <cell r="C7686" t="str">
            <v>OTH-BRAKEMAN STEPPED UP</v>
          </cell>
        </row>
        <row r="7687">
          <cell r="A7687" t="str">
            <v>50300300</v>
          </cell>
          <cell r="B7687" t="str">
            <v>Open</v>
          </cell>
          <cell r="C7687" t="str">
            <v>OTH-BRIDGE PAY</v>
          </cell>
        </row>
        <row r="7688">
          <cell r="A7688" t="str">
            <v>50300310</v>
          </cell>
          <cell r="B7688" t="str">
            <v>Closed</v>
          </cell>
          <cell r="C7688" t="str">
            <v>OTH-BROOKWOOD/BIRMINGHAM</v>
          </cell>
        </row>
        <row r="7689">
          <cell r="A7689" t="str">
            <v>50300320</v>
          </cell>
          <cell r="B7689" t="str">
            <v>Open</v>
          </cell>
          <cell r="C7689" t="str">
            <v>OTH-CABOOSE POOLING</v>
          </cell>
        </row>
        <row r="7690">
          <cell r="A7690" t="str">
            <v>50300330</v>
          </cell>
          <cell r="B7690" t="str">
            <v>Closed</v>
          </cell>
          <cell r="C7690" t="str">
            <v>OTH-CALL &amp; RLVD</v>
          </cell>
        </row>
        <row r="7691">
          <cell r="A7691" t="str">
            <v>50300340</v>
          </cell>
          <cell r="B7691" t="str">
            <v>Open</v>
          </cell>
          <cell r="C7691" t="str">
            <v>OTH-CALLED,RELIEVE&amp;ANNUL ROAD</v>
          </cell>
        </row>
        <row r="7692">
          <cell r="A7692" t="str">
            <v>50300350</v>
          </cell>
          <cell r="B7692" t="str">
            <v>Open</v>
          </cell>
          <cell r="C7692" t="str">
            <v>OTH-CALLED,RELIEVE&amp;ANNUL YARD</v>
          </cell>
        </row>
        <row r="7693">
          <cell r="A7693" t="str">
            <v>50300360</v>
          </cell>
          <cell r="B7693" t="str">
            <v>Open</v>
          </cell>
          <cell r="C7693" t="str">
            <v>OTH-CANADIAN LONG TERM D2</v>
          </cell>
        </row>
        <row r="7694">
          <cell r="A7694" t="str">
            <v>50300370</v>
          </cell>
          <cell r="B7694" t="str">
            <v>Closed</v>
          </cell>
          <cell r="C7694" t="str">
            <v>OTH-CANADIAN PENALTY</v>
          </cell>
        </row>
        <row r="7695">
          <cell r="A7695" t="str">
            <v>50300380</v>
          </cell>
          <cell r="B7695" t="str">
            <v>Open</v>
          </cell>
          <cell r="C7695" t="str">
            <v>OTH-CANADIAN SORT TERM D</v>
          </cell>
        </row>
        <row r="7696">
          <cell r="A7696" t="str">
            <v>50300390</v>
          </cell>
          <cell r="B7696" t="str">
            <v>Closed</v>
          </cell>
          <cell r="C7696" t="str">
            <v>OTH-CAROLINA PROJECT</v>
          </cell>
        </row>
        <row r="7697">
          <cell r="A7697" t="str">
            <v>50300400</v>
          </cell>
          <cell r="B7697" t="str">
            <v>Closed</v>
          </cell>
          <cell r="C7697" t="str">
            <v>OTH-CHAR JAX THR SAV ID</v>
          </cell>
        </row>
        <row r="7698">
          <cell r="A7698" t="str">
            <v>50300410</v>
          </cell>
          <cell r="B7698" t="str">
            <v>Closed</v>
          </cell>
          <cell r="C7698" t="str">
            <v>OTH-CHEVIOT STEVENS GUAR</v>
          </cell>
        </row>
        <row r="7699">
          <cell r="A7699" t="str">
            <v>50300420</v>
          </cell>
          <cell r="B7699" t="str">
            <v>Closed</v>
          </cell>
          <cell r="C7699" t="str">
            <v>OTH-CLAIM BY LOCAL CHAIR</v>
          </cell>
        </row>
        <row r="7700">
          <cell r="A7700" t="str">
            <v>50300430</v>
          </cell>
          <cell r="B7700" t="str">
            <v>Closed</v>
          </cell>
          <cell r="C7700" t="str">
            <v>OTH-CLASS RM TRAINER COB</v>
          </cell>
        </row>
        <row r="7701">
          <cell r="A7701" t="str">
            <v>50300440</v>
          </cell>
          <cell r="B7701" t="str">
            <v>Closed</v>
          </cell>
          <cell r="C7701" t="str">
            <v>OTH-CLIFTON FORGE/RICH</v>
          </cell>
        </row>
        <row r="7702">
          <cell r="A7702" t="str">
            <v>50300450</v>
          </cell>
          <cell r="B7702" t="str">
            <v>Closed</v>
          </cell>
          <cell r="C7702" t="str">
            <v>OTH-CLIFTON FORGE/RICHMO</v>
          </cell>
        </row>
        <row r="7703">
          <cell r="A7703" t="str">
            <v>50300460</v>
          </cell>
          <cell r="B7703" t="str">
            <v>Open</v>
          </cell>
          <cell r="C7703" t="str">
            <v>OTH-CMC ERROR (T&amp;E)</v>
          </cell>
        </row>
        <row r="7704">
          <cell r="A7704" t="str">
            <v>50300470</v>
          </cell>
          <cell r="B7704" t="str">
            <v>Closed</v>
          </cell>
          <cell r="C7704" t="str">
            <v>OTH-COMBINE OH &amp; SERVICE</v>
          </cell>
        </row>
        <row r="7705">
          <cell r="A7705" t="str">
            <v>50300480</v>
          </cell>
          <cell r="B7705" t="str">
            <v>Closed</v>
          </cell>
          <cell r="C7705" t="str">
            <v>OTH-COND WORK WITH COND</v>
          </cell>
        </row>
        <row r="7706">
          <cell r="A7706" t="str">
            <v>50300490</v>
          </cell>
          <cell r="B7706" t="str">
            <v>Closed</v>
          </cell>
          <cell r="C7706" t="str">
            <v>OTH-CORBIN YARDMASTER CORD</v>
          </cell>
        </row>
        <row r="7707">
          <cell r="A7707" t="str">
            <v>50300500</v>
          </cell>
          <cell r="B7707" t="str">
            <v>Open</v>
          </cell>
          <cell r="C7707" t="str">
            <v>OTH-COUPLING AIR HOSE-ROAD</v>
          </cell>
        </row>
        <row r="7708">
          <cell r="A7708" t="str">
            <v>50300510</v>
          </cell>
          <cell r="B7708" t="str">
            <v>Open</v>
          </cell>
          <cell r="C7708" t="str">
            <v>OTH-COUPLING AIR HOSE-YARD</v>
          </cell>
        </row>
        <row r="7709">
          <cell r="A7709" t="str">
            <v>50300520</v>
          </cell>
          <cell r="B7709" t="str">
            <v>Open</v>
          </cell>
          <cell r="C7709" t="str">
            <v>OTH-COURT ATTEND-ROAD</v>
          </cell>
        </row>
        <row r="7710">
          <cell r="A7710" t="str">
            <v>50300530</v>
          </cell>
          <cell r="B7710" t="str">
            <v>Closed</v>
          </cell>
          <cell r="C7710" t="str">
            <v>OTH-CREW CONSIST TPA GUAR</v>
          </cell>
        </row>
        <row r="7711">
          <cell r="A7711" t="str">
            <v>50300540</v>
          </cell>
          <cell r="B7711" t="str">
            <v>Closed</v>
          </cell>
          <cell r="C7711" t="str">
            <v>OTH-CRITICAL INCIDENT</v>
          </cell>
        </row>
        <row r="7712">
          <cell r="A7712" t="str">
            <v>50300550</v>
          </cell>
          <cell r="B7712" t="str">
            <v>Open</v>
          </cell>
          <cell r="C7712" t="str">
            <v>OTH-CSW</v>
          </cell>
        </row>
        <row r="7713">
          <cell r="A7713" t="str">
            <v>50300560</v>
          </cell>
          <cell r="B7713" t="str">
            <v>Closed</v>
          </cell>
          <cell r="C7713" t="str">
            <v>OTH-CUB RVW, LRN RD TRN</v>
          </cell>
        </row>
        <row r="7714">
          <cell r="A7714" t="str">
            <v>50300570</v>
          </cell>
          <cell r="B7714" t="str">
            <v>Closed</v>
          </cell>
          <cell r="C7714" t="str">
            <v>OTH-CUB, RVW LRN RD, BO C</v>
          </cell>
        </row>
        <row r="7715">
          <cell r="A7715" t="str">
            <v>50300580</v>
          </cell>
          <cell r="B7715" t="str">
            <v>Closed</v>
          </cell>
          <cell r="C7715" t="str">
            <v>OTH-CUMBERLAND/NEW CASTL</v>
          </cell>
        </row>
        <row r="7716">
          <cell r="A7716" t="str">
            <v>50300590</v>
          </cell>
          <cell r="B7716" t="str">
            <v>Closed</v>
          </cell>
          <cell r="C7716" t="str">
            <v>OTH-CUSTOMER SVC ALLOWANCE</v>
          </cell>
        </row>
        <row r="7717">
          <cell r="A7717" t="str">
            <v>50300600</v>
          </cell>
          <cell r="B7717" t="str">
            <v>Closed</v>
          </cell>
          <cell r="C7717" t="str">
            <v>OTH-DAILY MS2 ENGR GUAR</v>
          </cell>
        </row>
        <row r="7718">
          <cell r="A7718" t="str">
            <v>50300610</v>
          </cell>
          <cell r="B7718" t="str">
            <v>Open</v>
          </cell>
          <cell r="C7718" t="str">
            <v>OTH-DEADHEAD (COMBINATION0-OP</v>
          </cell>
        </row>
        <row r="7719">
          <cell r="A7719" t="str">
            <v>50300620</v>
          </cell>
          <cell r="B7719" t="str">
            <v>Open</v>
          </cell>
          <cell r="C7719" t="str">
            <v>OTH-DEADHEADING-NON OP</v>
          </cell>
        </row>
        <row r="7720">
          <cell r="A7720" t="str">
            <v>50300630</v>
          </cell>
          <cell r="B7720" t="str">
            <v>Open</v>
          </cell>
          <cell r="C7720" t="str">
            <v>OTH-DEADHEADING-OP</v>
          </cell>
        </row>
        <row r="7721">
          <cell r="A7721" t="str">
            <v>50300640</v>
          </cell>
          <cell r="B7721" t="str">
            <v>Open</v>
          </cell>
          <cell r="C7721" t="str">
            <v>OTH-DELPHI-FRANKFORT A</v>
          </cell>
        </row>
        <row r="7722">
          <cell r="A7722" t="str">
            <v>5030065X</v>
          </cell>
          <cell r="B7722" t="str">
            <v>Closed</v>
          </cell>
          <cell r="C7722" t="str">
            <v>OTH-DEPT INCENTIVE AWARD</v>
          </cell>
        </row>
        <row r="7723">
          <cell r="A7723" t="str">
            <v>50300660</v>
          </cell>
          <cell r="B7723" t="str">
            <v>Closed</v>
          </cell>
          <cell r="C7723" t="str">
            <v>OTH-DIFF/USE OFF ASSMT</v>
          </cell>
        </row>
        <row r="7724">
          <cell r="A7724" t="str">
            <v>50300670</v>
          </cell>
          <cell r="B7724" t="str">
            <v>Closed</v>
          </cell>
          <cell r="C7724" t="str">
            <v>OTH-DISCIPLINE SETTLEMENTS</v>
          </cell>
        </row>
        <row r="7725">
          <cell r="A7725" t="str">
            <v>50300680</v>
          </cell>
          <cell r="B7725" t="str">
            <v>Open</v>
          </cell>
          <cell r="C7725" t="str">
            <v>OTH-DIVISION SETTLEMENTS (T&amp;E) 70</v>
          </cell>
        </row>
        <row r="7726">
          <cell r="A7726" t="str">
            <v>50300690</v>
          </cell>
          <cell r="B7726" t="str">
            <v>Closed</v>
          </cell>
          <cell r="C7726" t="str">
            <v>OTH-DOUBLE OVERS DO NOT</v>
          </cell>
        </row>
        <row r="7727">
          <cell r="A7727" t="str">
            <v>50300700</v>
          </cell>
          <cell r="B7727" t="str">
            <v>Open</v>
          </cell>
          <cell r="C7727" t="str">
            <v>OTH-DOUBLING</v>
          </cell>
        </row>
        <row r="7728">
          <cell r="A7728" t="str">
            <v>50300710</v>
          </cell>
          <cell r="B7728" t="str">
            <v>Closed</v>
          </cell>
          <cell r="C7728" t="str">
            <v>OTH-DUPONT HIGH SPRINGS</v>
          </cell>
        </row>
        <row r="7729">
          <cell r="A7729" t="str">
            <v>50300720</v>
          </cell>
          <cell r="B7729" t="str">
            <v>Open</v>
          </cell>
          <cell r="C7729" t="str">
            <v>OTH-DWORS (T&amp;E)</v>
          </cell>
        </row>
        <row r="7730">
          <cell r="A7730" t="str">
            <v>50300730</v>
          </cell>
          <cell r="B7730" t="str">
            <v>Open</v>
          </cell>
          <cell r="C7730" t="str">
            <v>OTH-EMP-ALLOWANCES-OTHER</v>
          </cell>
        </row>
        <row r="7731">
          <cell r="A7731" t="str">
            <v>50300740</v>
          </cell>
          <cell r="B7731" t="str">
            <v>Open</v>
          </cell>
          <cell r="C7731" t="str">
            <v>OTH-EMP-ALLOWANCES-ROAD</v>
          </cell>
        </row>
        <row r="7732">
          <cell r="A7732" t="str">
            <v>50300750</v>
          </cell>
          <cell r="B7732" t="str">
            <v>Open</v>
          </cell>
          <cell r="C7732" t="str">
            <v>OTH-EMP-ALLOWANCES-YARD</v>
          </cell>
        </row>
        <row r="7733">
          <cell r="A7733" t="str">
            <v>50300760</v>
          </cell>
          <cell r="B7733" t="str">
            <v>Open</v>
          </cell>
          <cell r="C7733" t="str">
            <v>OTH-EMP-BEREAVEM LEAVE-NON OP</v>
          </cell>
        </row>
        <row r="7734">
          <cell r="A7734" t="str">
            <v>50300770</v>
          </cell>
          <cell r="B7734" t="str">
            <v>Open</v>
          </cell>
          <cell r="C7734" t="str">
            <v>OTH-EMP-BEREAVEM LEAVE-OP ROAD</v>
          </cell>
        </row>
        <row r="7735">
          <cell r="A7735" t="str">
            <v>50300780</v>
          </cell>
          <cell r="B7735" t="str">
            <v>Open</v>
          </cell>
          <cell r="C7735" t="str">
            <v>OTH-EMP-BEREAVEM LEAVE-OP YARD</v>
          </cell>
        </row>
        <row r="7736">
          <cell r="A7736" t="str">
            <v>50300790</v>
          </cell>
          <cell r="B7736" t="str">
            <v>Open</v>
          </cell>
          <cell r="C7736" t="str">
            <v>OTH-EMP-COMPASSIONATE LEAVE (BRAC)</v>
          </cell>
        </row>
        <row r="7737">
          <cell r="A7737" t="str">
            <v>50300800</v>
          </cell>
          <cell r="B7737" t="str">
            <v>Open</v>
          </cell>
          <cell r="C7737" t="str">
            <v>OTH-EMP-CONDUCTOR TRAINING</v>
          </cell>
        </row>
        <row r="7738">
          <cell r="A7738" t="str">
            <v>50300810</v>
          </cell>
          <cell r="B7738" t="str">
            <v>Open</v>
          </cell>
          <cell r="C7738" t="str">
            <v>OTH-EMP-COURT ATTEND/INVESTIGATE-NON OP</v>
          </cell>
        </row>
        <row r="7739">
          <cell r="A7739" t="str">
            <v>50300820</v>
          </cell>
          <cell r="B7739" t="str">
            <v>Open</v>
          </cell>
          <cell r="C7739" t="str">
            <v>OTH-EMP-COURT ATTEND-YARD</v>
          </cell>
        </row>
        <row r="7740">
          <cell r="A7740" t="str">
            <v>50300830</v>
          </cell>
          <cell r="B7740" t="str">
            <v>Closed</v>
          </cell>
          <cell r="C7740" t="str">
            <v>OTH-EMP-ENGINEER SIGNING BONUS</v>
          </cell>
        </row>
        <row r="7741">
          <cell r="A7741" t="str">
            <v>50300840</v>
          </cell>
          <cell r="B7741" t="str">
            <v>Open</v>
          </cell>
          <cell r="C7741" t="str">
            <v>OTH-EMP-GUARANTEE PAY</v>
          </cell>
        </row>
        <row r="7742">
          <cell r="A7742" t="str">
            <v>50300850</v>
          </cell>
          <cell r="B7742" t="str">
            <v>Closed</v>
          </cell>
          <cell r="C7742" t="str">
            <v>OTH-EMP-GUARANTEEPAY-BRAC</v>
          </cell>
        </row>
        <row r="7743">
          <cell r="A7743" t="str">
            <v>50300860</v>
          </cell>
          <cell r="B7743" t="str">
            <v>Open</v>
          </cell>
          <cell r="C7743" t="str">
            <v>OTH-EMP-GUARANTEEPAY-EXTRA BRD NOT WORKED</v>
          </cell>
        </row>
        <row r="7744">
          <cell r="A7744" t="str">
            <v>50300870</v>
          </cell>
          <cell r="B7744" t="str">
            <v>Closed</v>
          </cell>
          <cell r="C7744" t="str">
            <v>OTH-EMP-GUARANTEEPAY-NON OP</v>
          </cell>
        </row>
        <row r="7745">
          <cell r="A7745" t="str">
            <v>50300880</v>
          </cell>
          <cell r="B7745" t="str">
            <v>Open</v>
          </cell>
          <cell r="C7745" t="str">
            <v>OTH-EMP-HELD AWAY FORM HOME</v>
          </cell>
        </row>
        <row r="7746">
          <cell r="A7746" t="str">
            <v>50300890</v>
          </cell>
          <cell r="B7746" t="str">
            <v>Closed</v>
          </cell>
          <cell r="C7746" t="str">
            <v>OTH-EMP-HOLIDAY/OT/VACATION</v>
          </cell>
        </row>
        <row r="7747">
          <cell r="A7747" t="str">
            <v>50300900</v>
          </cell>
          <cell r="B7747" t="str">
            <v>Open</v>
          </cell>
          <cell r="C7747" t="str">
            <v>OTH-EMP-HOURS OF SVC LAW-NON OP</v>
          </cell>
        </row>
        <row r="7748">
          <cell r="A7748" t="str">
            <v>50300910</v>
          </cell>
          <cell r="B7748" t="str">
            <v>Closed</v>
          </cell>
          <cell r="C7748" t="str">
            <v>OTH-EMP-IM HRLY-SICK TIME</v>
          </cell>
        </row>
        <row r="7749">
          <cell r="A7749" t="str">
            <v>50300920</v>
          </cell>
          <cell r="B7749" t="str">
            <v>Open</v>
          </cell>
          <cell r="C7749" t="str">
            <v>OTH-EMP-JURY DUTY-OP</v>
          </cell>
        </row>
        <row r="7750">
          <cell r="A7750" t="str">
            <v>50300930</v>
          </cell>
          <cell r="B7750" t="str">
            <v>Open</v>
          </cell>
          <cell r="C7750" t="str">
            <v>OTH-EMP-OUTSIDE YARD LIMIT DOG-LAW</v>
          </cell>
        </row>
        <row r="7751">
          <cell r="A7751" t="str">
            <v>50300940</v>
          </cell>
          <cell r="B7751" t="str">
            <v>Open</v>
          </cell>
          <cell r="C7751" t="str">
            <v>OTH-EMP-OUTSIDE YARD LIMITS</v>
          </cell>
        </row>
        <row r="7752">
          <cell r="A7752" t="str">
            <v>50300950</v>
          </cell>
          <cell r="B7752" t="str">
            <v>Open</v>
          </cell>
          <cell r="C7752" t="str">
            <v>OTH-EMP-PERSONAL LEAVE DAYS</v>
          </cell>
        </row>
        <row r="7753">
          <cell r="A7753" t="str">
            <v>50300960</v>
          </cell>
          <cell r="B7753" t="str">
            <v>Open</v>
          </cell>
          <cell r="C7753" t="str">
            <v>OTH-EMP-PERSONAL LEAVE DAYS(T&amp;E)</v>
          </cell>
        </row>
        <row r="7754">
          <cell r="A7754" t="str">
            <v>50300970</v>
          </cell>
          <cell r="B7754" t="str">
            <v>Open</v>
          </cell>
          <cell r="C7754" t="str">
            <v>OTH-EMP-PERSONNEL EVALUATIONS</v>
          </cell>
        </row>
        <row r="7755">
          <cell r="A7755" t="str">
            <v>50300980</v>
          </cell>
          <cell r="B7755" t="str">
            <v>Open</v>
          </cell>
          <cell r="C7755" t="str">
            <v>OTH-EMP-SAFETY BONUS TIME</v>
          </cell>
        </row>
        <row r="7756">
          <cell r="A7756" t="str">
            <v>50300990</v>
          </cell>
          <cell r="B7756" t="str">
            <v>Open</v>
          </cell>
          <cell r="C7756" t="str">
            <v>OTH-EMP-SICK LEAVE-NON OP</v>
          </cell>
        </row>
        <row r="7757">
          <cell r="A7757" t="str">
            <v>50301000</v>
          </cell>
          <cell r="B7757" t="str">
            <v>Open</v>
          </cell>
          <cell r="C7757" t="str">
            <v>OTH-EMP-SICK LEAVE PAY(CLERKS)</v>
          </cell>
        </row>
        <row r="7758">
          <cell r="A7758" t="str">
            <v>50301010</v>
          </cell>
          <cell r="B7758" t="str">
            <v>Open</v>
          </cell>
          <cell r="C7758" t="str">
            <v>OTH-EMP-TRAINING/EDUCATION</v>
          </cell>
        </row>
        <row r="7759">
          <cell r="A7759" t="str">
            <v>50301020</v>
          </cell>
          <cell r="B7759" t="str">
            <v>Open</v>
          </cell>
          <cell r="C7759" t="str">
            <v>OTH-EMP-UNION PAYROLL CLAIMS</v>
          </cell>
        </row>
        <row r="7760">
          <cell r="A7760" t="str">
            <v>50301030</v>
          </cell>
          <cell r="B7760" t="str">
            <v>Open</v>
          </cell>
          <cell r="C7760" t="str">
            <v>OTH-EMP-UNITED WAY VOLUNTEER</v>
          </cell>
        </row>
        <row r="7761">
          <cell r="A7761" t="str">
            <v>50301040</v>
          </cell>
          <cell r="B7761" t="str">
            <v>Open</v>
          </cell>
          <cell r="C7761" t="str">
            <v>OTH-EMP-VACATION</v>
          </cell>
        </row>
        <row r="7762">
          <cell r="A7762" t="str">
            <v>50301050</v>
          </cell>
          <cell r="B7762" t="str">
            <v>Closed</v>
          </cell>
          <cell r="C7762" t="str">
            <v>OTH-EMP-VACATION-FURLOUGHED EMP</v>
          </cell>
        </row>
        <row r="7763">
          <cell r="A7763" t="str">
            <v>50301060</v>
          </cell>
          <cell r="B7763" t="str">
            <v>Open</v>
          </cell>
          <cell r="C7763" t="str">
            <v>OTH-EMP-VACATION FOREMANS DAY 6</v>
          </cell>
        </row>
        <row r="7764">
          <cell r="A7764" t="str">
            <v>50301070</v>
          </cell>
          <cell r="B7764" t="str">
            <v>Open</v>
          </cell>
          <cell r="C7764" t="str">
            <v>OTH-EMP-VACATION PAID IN LIEU OF</v>
          </cell>
        </row>
        <row r="7765">
          <cell r="A7765" t="str">
            <v>50301080</v>
          </cell>
          <cell r="B7765" t="str">
            <v>Open</v>
          </cell>
          <cell r="C7765" t="str">
            <v>OTH-EMP-VACATION PROVISION(T&amp;E)</v>
          </cell>
        </row>
        <row r="7766">
          <cell r="A7766" t="str">
            <v>50301090</v>
          </cell>
          <cell r="B7766" t="str">
            <v>Open</v>
          </cell>
          <cell r="C7766" t="str">
            <v>OTH-EMP-VACATION PROV CR (A/B)</v>
          </cell>
        </row>
        <row r="7767">
          <cell r="A7767" t="str">
            <v>50301100</v>
          </cell>
          <cell r="B7767" t="str">
            <v>Open</v>
          </cell>
          <cell r="C7767" t="str">
            <v>OTH-ENGINE NOT EQUIPPED (T&amp;E) 14</v>
          </cell>
        </row>
        <row r="7768">
          <cell r="A7768" t="str">
            <v>50301110</v>
          </cell>
          <cell r="B7768" t="str">
            <v>Open</v>
          </cell>
          <cell r="C7768" t="str">
            <v>OTH-ENGINE SVC (CERTIFICATE 65)</v>
          </cell>
        </row>
        <row r="7769">
          <cell r="A7769" t="str">
            <v>50301120</v>
          </cell>
          <cell r="B7769" t="str">
            <v>Open</v>
          </cell>
          <cell r="C7769" t="str">
            <v>OTH-ENGINEER INSTRUCTOR T5</v>
          </cell>
        </row>
        <row r="7770">
          <cell r="A7770" t="str">
            <v>50301130</v>
          </cell>
          <cell r="B7770" t="str">
            <v>Open</v>
          </cell>
          <cell r="C7770" t="str">
            <v>OTH-ENG INSTRUCTOR TRAINING 32</v>
          </cell>
        </row>
        <row r="7771">
          <cell r="A7771" t="str">
            <v>50301140</v>
          </cell>
          <cell r="B7771" t="str">
            <v>Open</v>
          </cell>
          <cell r="C7771" t="str">
            <v>OTH-ENGR-CERTIFICATION PAYMENTS</v>
          </cell>
        </row>
        <row r="7772">
          <cell r="A7772" t="str">
            <v>50301150</v>
          </cell>
          <cell r="B7772" t="str">
            <v>Closed</v>
          </cell>
          <cell r="C7772" t="str">
            <v>OTH-ENGR &amp; COND</v>
          </cell>
        </row>
        <row r="7773">
          <cell r="A7773" t="str">
            <v>50301160</v>
          </cell>
          <cell r="B7773" t="str">
            <v>Closed</v>
          </cell>
          <cell r="C7773" t="str">
            <v>OTH-ENGR CERTIF</v>
          </cell>
        </row>
        <row r="7774">
          <cell r="A7774" t="str">
            <v>50301170</v>
          </cell>
          <cell r="B7774" t="str">
            <v>Closed</v>
          </cell>
          <cell r="C7774" t="str">
            <v>OTH-ENGR INSTRUC TRAINEE</v>
          </cell>
        </row>
        <row r="7775">
          <cell r="A7775" t="str">
            <v>50301180</v>
          </cell>
          <cell r="B7775" t="str">
            <v>Closed</v>
          </cell>
          <cell r="C7775" t="str">
            <v>OTH-ENGR SH CREW DIFF</v>
          </cell>
        </row>
        <row r="7776">
          <cell r="A7776" t="str">
            <v>50301190</v>
          </cell>
          <cell r="B7776" t="str">
            <v>Closed</v>
          </cell>
          <cell r="C7776" t="str">
            <v>OTH-EVALUATION</v>
          </cell>
        </row>
        <row r="7777">
          <cell r="A7777" t="str">
            <v>50301200</v>
          </cell>
          <cell r="B7777" t="str">
            <v>Closed</v>
          </cell>
          <cell r="C7777" t="str">
            <v>OTH-EVANSVILLE/WASHINGTO</v>
          </cell>
        </row>
        <row r="7778">
          <cell r="A7778" t="str">
            <v>50301210</v>
          </cell>
          <cell r="B7778" t="str">
            <v>Open</v>
          </cell>
          <cell r="C7778" t="str">
            <v>OTH-EXTRA BRD-GUAR-(T&amp;E)-RD 57</v>
          </cell>
        </row>
        <row r="7779">
          <cell r="A7779" t="str">
            <v>50301220</v>
          </cell>
          <cell r="B7779" t="str">
            <v>Open</v>
          </cell>
          <cell r="C7779" t="str">
            <v>OTH-EXTRA BRD-GUAR-(T&amp;E)-YD 57</v>
          </cell>
        </row>
        <row r="7780">
          <cell r="A7780" t="str">
            <v>50301230</v>
          </cell>
          <cell r="B7780" t="str">
            <v>Open</v>
          </cell>
          <cell r="C7780" t="str">
            <v>OTH-FIREMEN-ROAD</v>
          </cell>
        </row>
        <row r="7781">
          <cell r="A7781" t="str">
            <v>50301240</v>
          </cell>
          <cell r="B7781" t="str">
            <v>Open</v>
          </cell>
          <cell r="C7781" t="str">
            <v>OTH-FIREMEN-YARD</v>
          </cell>
        </row>
        <row r="7782">
          <cell r="A7782" t="str">
            <v>50301250</v>
          </cell>
          <cell r="B7782" t="str">
            <v>Closed</v>
          </cell>
          <cell r="C7782" t="str">
            <v>OTH-FLOMATON/HYBART AL</v>
          </cell>
        </row>
        <row r="7783">
          <cell r="A7783" t="str">
            <v>50301260</v>
          </cell>
          <cell r="B7783" t="str">
            <v>Closed</v>
          </cell>
          <cell r="C7783" t="str">
            <v>OTH-FREIGHT POOL GUARANT</v>
          </cell>
        </row>
        <row r="7784">
          <cell r="A7784" t="str">
            <v>50301270</v>
          </cell>
          <cell r="B7784" t="str">
            <v>Closed</v>
          </cell>
          <cell r="C7784" t="str">
            <v>OTH-FTD CHICAGO</v>
          </cell>
        </row>
        <row r="7785">
          <cell r="A7785" t="str">
            <v>50301280</v>
          </cell>
          <cell r="B7785" t="str">
            <v>Closed</v>
          </cell>
          <cell r="C7785" t="str">
            <v>OTH-FUTURE YEAR VACATION</v>
          </cell>
        </row>
        <row r="7786">
          <cell r="A7786" t="str">
            <v>50301290</v>
          </cell>
          <cell r="B7786" t="str">
            <v>Closed</v>
          </cell>
          <cell r="C7786" t="str">
            <v>OTH-GA ENGR MILEAGE GUAR</v>
          </cell>
        </row>
        <row r="7787">
          <cell r="A7787" t="str">
            <v>50301300</v>
          </cell>
          <cell r="B7787" t="str">
            <v>Closed</v>
          </cell>
          <cell r="C7787" t="str">
            <v>OTH-GREENBRIER PASS 23 CENT</v>
          </cell>
        </row>
        <row r="7788">
          <cell r="A7788" t="str">
            <v>50301310</v>
          </cell>
          <cell r="B7788" t="str">
            <v>Closed</v>
          </cell>
          <cell r="C7788" t="str">
            <v>OTH-GREENBRIER PASS 49 CENT</v>
          </cell>
        </row>
        <row r="7789">
          <cell r="A7789" t="str">
            <v>50301320</v>
          </cell>
          <cell r="B7789" t="str">
            <v>Closed</v>
          </cell>
          <cell r="C7789" t="str">
            <v>OTH-GREENCASTLE-TERRE HA</v>
          </cell>
        </row>
        <row r="7790">
          <cell r="A7790" t="str">
            <v>50301330</v>
          </cell>
          <cell r="B7790" t="str">
            <v>Open</v>
          </cell>
          <cell r="C7790" t="str">
            <v>OTH-GUARANTEE-T&amp;E-ROAD 51-56,58,59</v>
          </cell>
        </row>
        <row r="7791">
          <cell r="A7791" t="str">
            <v>50301340</v>
          </cell>
          <cell r="B7791" t="str">
            <v>Open</v>
          </cell>
          <cell r="C7791" t="str">
            <v>OTH-GUARANTEE-T&amp;E-YARD 51-56,58,59</v>
          </cell>
        </row>
        <row r="7792">
          <cell r="A7792" t="str">
            <v>50301350</v>
          </cell>
          <cell r="B7792" t="str">
            <v>Closed</v>
          </cell>
          <cell r="C7792" t="str">
            <v>OTH-HARLEE PENALTY OVER</v>
          </cell>
        </row>
        <row r="7793">
          <cell r="A7793" t="str">
            <v>50301360</v>
          </cell>
          <cell r="B7793" t="str">
            <v>Open</v>
          </cell>
          <cell r="C7793" t="str">
            <v>OTH-HELPER CREW</v>
          </cell>
        </row>
        <row r="7794">
          <cell r="A7794" t="str">
            <v>50301370</v>
          </cell>
          <cell r="B7794" t="str">
            <v>Open</v>
          </cell>
          <cell r="C7794" t="str">
            <v>OTH-HERDERS</v>
          </cell>
        </row>
        <row r="7795">
          <cell r="A7795" t="str">
            <v>50301380</v>
          </cell>
          <cell r="B7795" t="str">
            <v>Open</v>
          </cell>
          <cell r="C7795" t="str">
            <v>OTH-HOSTLERS</v>
          </cell>
        </row>
        <row r="7796">
          <cell r="A7796" t="str">
            <v>50301390</v>
          </cell>
          <cell r="B7796" t="str">
            <v>Closed</v>
          </cell>
          <cell r="C7796" t="str">
            <v>OTH-HOURLY HEALTH INCENTIVE</v>
          </cell>
        </row>
        <row r="7797">
          <cell r="A7797" t="str">
            <v>5030140X</v>
          </cell>
          <cell r="B7797" t="str">
            <v>Closed</v>
          </cell>
          <cell r="C7797" t="str">
            <v>OTH-HOURLY INCENTIVE PAY</v>
          </cell>
        </row>
        <row r="7798">
          <cell r="A7798" t="str">
            <v>50301410</v>
          </cell>
          <cell r="B7798" t="str">
            <v>Open</v>
          </cell>
          <cell r="C7798" t="str">
            <v>OTH-HPO MENTORING</v>
          </cell>
        </row>
        <row r="7799">
          <cell r="A7799" t="str">
            <v>5030141X</v>
          </cell>
          <cell r="B7799" t="str">
            <v>Closed</v>
          </cell>
          <cell r="C7799" t="str">
            <v>HPO MENTORING (USE 50301410)</v>
          </cell>
        </row>
        <row r="7800">
          <cell r="A7800" t="str">
            <v>50301420</v>
          </cell>
          <cell r="B7800" t="str">
            <v>Open</v>
          </cell>
          <cell r="C7800" t="str">
            <v>OTH-LBR-NONBILLABLE</v>
          </cell>
        </row>
        <row r="7801">
          <cell r="A7801" t="str">
            <v>50301430</v>
          </cell>
          <cell r="B7801" t="str">
            <v>Closed</v>
          </cell>
          <cell r="C7801" t="str">
            <v>OTH-HUTCHINSON ISLAND</v>
          </cell>
        </row>
        <row r="7802">
          <cell r="A7802" t="str">
            <v>50301440</v>
          </cell>
          <cell r="B7802" t="str">
            <v>Closed</v>
          </cell>
          <cell r="C7802" t="str">
            <v>OTH-JACKSONVILLE/MANCHES</v>
          </cell>
        </row>
        <row r="7803">
          <cell r="A7803" t="str">
            <v>50301450</v>
          </cell>
          <cell r="B7803" t="str">
            <v>Closed</v>
          </cell>
          <cell r="C7803" t="str">
            <v>OTH-JACKSONVILLE/TAMPA VIA S</v>
          </cell>
        </row>
        <row r="7804">
          <cell r="A7804" t="str">
            <v>50301460</v>
          </cell>
          <cell r="B7804" t="str">
            <v>Closed</v>
          </cell>
          <cell r="C7804" t="str">
            <v>OTH-JAX/LAKELAND VIA WIL</v>
          </cell>
        </row>
        <row r="7805">
          <cell r="A7805" t="str">
            <v>50301470</v>
          </cell>
          <cell r="B7805" t="str">
            <v>Open</v>
          </cell>
          <cell r="C7805" t="str">
            <v>OTH-JURY DUTY-NON OPS</v>
          </cell>
        </row>
        <row r="7806">
          <cell r="A7806" t="str">
            <v>50301480</v>
          </cell>
          <cell r="B7806" t="str">
            <v>Open</v>
          </cell>
          <cell r="C7806" t="str">
            <v>OTH-LAP BACK (T&amp;E)43</v>
          </cell>
        </row>
        <row r="7807">
          <cell r="A7807" t="str">
            <v>50301490</v>
          </cell>
          <cell r="B7807" t="str">
            <v>Closed</v>
          </cell>
          <cell r="C7807" t="str">
            <v>OTH-LAST YD ENG PORTSMOU</v>
          </cell>
        </row>
        <row r="7808">
          <cell r="A7808" t="str">
            <v>50301500</v>
          </cell>
          <cell r="B7808" t="str">
            <v>Open</v>
          </cell>
          <cell r="C7808" t="str">
            <v>OTH-LEARNING/REVIEW ROAD (T&amp;E)17</v>
          </cell>
        </row>
        <row r="7809">
          <cell r="A7809" t="str">
            <v>50301510</v>
          </cell>
          <cell r="B7809" t="str">
            <v>Closed</v>
          </cell>
          <cell r="C7809" t="str">
            <v>OTH-LIFE SAVER</v>
          </cell>
        </row>
        <row r="7810">
          <cell r="A7810" t="str">
            <v>5030152X</v>
          </cell>
          <cell r="B7810" t="str">
            <v>Closed</v>
          </cell>
          <cell r="C7810" t="str">
            <v>OTH-LIFT OPERATORS CSXS</v>
          </cell>
        </row>
        <row r="7811">
          <cell r="A7811" t="str">
            <v>50301530</v>
          </cell>
          <cell r="B7811" t="str">
            <v>Closed</v>
          </cell>
          <cell r="C7811" t="str">
            <v>OTH-LODGING FOR TRANSFER</v>
          </cell>
        </row>
        <row r="7812">
          <cell r="A7812" t="str">
            <v>50301540</v>
          </cell>
          <cell r="B7812" t="str">
            <v>Closed</v>
          </cell>
          <cell r="C7812" t="str">
            <v>OTH-LUMP SUM</v>
          </cell>
        </row>
        <row r="7813">
          <cell r="A7813" t="str">
            <v>50301550</v>
          </cell>
          <cell r="B7813" t="str">
            <v>Open</v>
          </cell>
          <cell r="C7813" t="str">
            <v>OTH-MAIL PAY (T&amp;E)</v>
          </cell>
        </row>
        <row r="7814">
          <cell r="A7814" t="str">
            <v>50301560</v>
          </cell>
          <cell r="B7814" t="str">
            <v>Closed</v>
          </cell>
          <cell r="C7814" t="str">
            <v>OTH-MANNING TRAIN BOARD</v>
          </cell>
        </row>
        <row r="7815">
          <cell r="A7815" t="str">
            <v>50301570</v>
          </cell>
          <cell r="B7815" t="str">
            <v>Closed</v>
          </cell>
          <cell r="C7815" t="str">
            <v>OTH-MANPOWER SHORTAGE</v>
          </cell>
        </row>
        <row r="7816">
          <cell r="A7816" t="str">
            <v>50301580</v>
          </cell>
          <cell r="B7816" t="str">
            <v>Closed</v>
          </cell>
          <cell r="C7816" t="str">
            <v>OTH-MAT HANDLING-PICK UP B/B MAT</v>
          </cell>
        </row>
        <row r="7817">
          <cell r="A7817" t="str">
            <v>50301590</v>
          </cell>
          <cell r="B7817" t="str">
            <v>Open</v>
          </cell>
          <cell r="C7817" t="str">
            <v>OTH-MEAL PERIOD</v>
          </cell>
        </row>
        <row r="7818">
          <cell r="A7818" t="str">
            <v>50301600</v>
          </cell>
          <cell r="B7818" t="str">
            <v>Open</v>
          </cell>
          <cell r="C7818" t="str">
            <v>OTH-MERIT LUMP SUM</v>
          </cell>
        </row>
        <row r="7819">
          <cell r="A7819" t="str">
            <v>50301610</v>
          </cell>
          <cell r="B7819" t="str">
            <v>Open</v>
          </cell>
          <cell r="C7819" t="str">
            <v>OTH-MIL TWO WK RESERV</v>
          </cell>
        </row>
        <row r="7820">
          <cell r="A7820" t="str">
            <v>50301620</v>
          </cell>
          <cell r="B7820" t="str">
            <v>Open</v>
          </cell>
          <cell r="C7820" t="str">
            <v>OTH-MILITARY LEAVE ADJ CONTRACT</v>
          </cell>
        </row>
        <row r="7821">
          <cell r="A7821" t="str">
            <v>50301630</v>
          </cell>
          <cell r="B7821" t="str">
            <v>Closed</v>
          </cell>
          <cell r="C7821" t="str">
            <v>OTH-MINERS HOLIDAY GUARA</v>
          </cell>
        </row>
        <row r="7822">
          <cell r="A7822" t="str">
            <v>50301640</v>
          </cell>
          <cell r="B7822" t="str">
            <v>Open</v>
          </cell>
          <cell r="C7822" t="str">
            <v>OTH-MISC CLAIMS-ROAD</v>
          </cell>
        </row>
        <row r="7823">
          <cell r="A7823" t="str">
            <v>50301650</v>
          </cell>
          <cell r="B7823" t="str">
            <v>Open</v>
          </cell>
          <cell r="C7823" t="str">
            <v>OTH-MISC CLAIMS-YARD</v>
          </cell>
        </row>
        <row r="7824">
          <cell r="A7824" t="str">
            <v>50301660</v>
          </cell>
          <cell r="B7824" t="str">
            <v>Closed</v>
          </cell>
          <cell r="C7824" t="str">
            <v>OTH-MOW-FURLOUGHED</v>
          </cell>
        </row>
        <row r="7825">
          <cell r="A7825" t="str">
            <v>50301670</v>
          </cell>
          <cell r="B7825" t="str">
            <v>Open</v>
          </cell>
          <cell r="C7825" t="str">
            <v>OTH-MTGS-ACTION COUCIL</v>
          </cell>
        </row>
        <row r="7826">
          <cell r="A7826" t="str">
            <v>50301680</v>
          </cell>
          <cell r="B7826" t="str">
            <v>Open</v>
          </cell>
          <cell r="C7826" t="str">
            <v>OTH-MTGS-RED BLOCK (T&amp;E) RB</v>
          </cell>
        </row>
        <row r="7827">
          <cell r="A7827" t="str">
            <v>50301690</v>
          </cell>
          <cell r="B7827" t="str">
            <v>Open</v>
          </cell>
          <cell r="C7827" t="str">
            <v>OTH-MTGS-RULES-NON OP</v>
          </cell>
        </row>
        <row r="7828">
          <cell r="A7828" t="str">
            <v>50301700</v>
          </cell>
          <cell r="B7828" t="str">
            <v>Open</v>
          </cell>
          <cell r="C7828" t="str">
            <v>OTH-MTGS-RULES CLASSES (T&amp;E)64</v>
          </cell>
        </row>
        <row r="7829">
          <cell r="A7829" t="str">
            <v>50301710</v>
          </cell>
          <cell r="B7829" t="str">
            <v>Open</v>
          </cell>
          <cell r="C7829" t="str">
            <v>OTH-MTGS-SAFETY-NON OP</v>
          </cell>
        </row>
        <row r="7830">
          <cell r="A7830" t="str">
            <v>50301720</v>
          </cell>
          <cell r="B7830" t="str">
            <v>Open</v>
          </cell>
          <cell r="C7830" t="str">
            <v>OTH-MTGS-SAFETY-OP</v>
          </cell>
        </row>
        <row r="7831">
          <cell r="A7831" t="str">
            <v>50301730</v>
          </cell>
          <cell r="B7831" t="str">
            <v>Open</v>
          </cell>
          <cell r="C7831" t="str">
            <v>OTH-MULTI UNITS TRAIN CREW 42</v>
          </cell>
        </row>
        <row r="7832">
          <cell r="A7832" t="str">
            <v>50301740</v>
          </cell>
          <cell r="B7832" t="str">
            <v>Closed</v>
          </cell>
          <cell r="C7832" t="str">
            <v>OTH-NEWHIRE LEARNING RD</v>
          </cell>
        </row>
        <row r="7833">
          <cell r="A7833" t="str">
            <v>50301750</v>
          </cell>
          <cell r="B7833" t="str">
            <v>Open</v>
          </cell>
          <cell r="C7833" t="str">
            <v>OTH-NO CABOOSE 34</v>
          </cell>
        </row>
        <row r="7834">
          <cell r="A7834" t="str">
            <v>50301760</v>
          </cell>
          <cell r="B7834" t="str">
            <v>Closed</v>
          </cell>
          <cell r="C7834" t="str">
            <v>OTH-NO CABOOSE HAZARD ON</v>
          </cell>
        </row>
        <row r="7835">
          <cell r="A7835" t="str">
            <v>50301770</v>
          </cell>
          <cell r="B7835" t="str">
            <v>Closed</v>
          </cell>
          <cell r="C7835" t="str">
            <v>OTH-NO ELEC ON CABOOSE</v>
          </cell>
        </row>
        <row r="7836">
          <cell r="A7836" t="str">
            <v>50301780</v>
          </cell>
          <cell r="B7836" t="str">
            <v>Closed</v>
          </cell>
          <cell r="C7836" t="str">
            <v>OTH-NO EOT/REMOTE DIS</v>
          </cell>
        </row>
        <row r="7837">
          <cell r="A7837" t="str">
            <v>50301790</v>
          </cell>
          <cell r="B7837" t="str">
            <v>Closed</v>
          </cell>
          <cell r="C7837" t="str">
            <v>OTH-NON-RR WORK FKRT</v>
          </cell>
        </row>
        <row r="7838">
          <cell r="A7838" t="str">
            <v>50301800</v>
          </cell>
          <cell r="B7838" t="str">
            <v>Closed</v>
          </cell>
          <cell r="C7838" t="str">
            <v>OTH-OFFICER WORKED W/CREW</v>
          </cell>
        </row>
        <row r="7839">
          <cell r="A7839" t="str">
            <v>50301810</v>
          </cell>
          <cell r="B7839" t="str">
            <v>Open</v>
          </cell>
          <cell r="C7839" t="str">
            <v>OTH-ON DUTY INJURY-MEDICAL</v>
          </cell>
        </row>
        <row r="7840">
          <cell r="A7840" t="str">
            <v>5030181X</v>
          </cell>
          <cell r="B7840" t="str">
            <v>Closed</v>
          </cell>
          <cell r="C7840" t="str">
            <v>OTH-ON DUTY INJURY-MEDICAL</v>
          </cell>
        </row>
        <row r="7841">
          <cell r="A7841" t="str">
            <v>50301820</v>
          </cell>
          <cell r="B7841" t="str">
            <v>Open</v>
          </cell>
          <cell r="C7841" t="str">
            <v>OTH-ON DUTY NOT COVERED TRVLRS INS</v>
          </cell>
        </row>
        <row r="7842">
          <cell r="A7842" t="str">
            <v>50301830</v>
          </cell>
          <cell r="B7842" t="str">
            <v>Closed</v>
          </cell>
          <cell r="C7842" t="str">
            <v>OTH-ONE DAY EX BUS CLM</v>
          </cell>
        </row>
        <row r="7843">
          <cell r="A7843" t="str">
            <v>50301840</v>
          </cell>
          <cell r="B7843" t="str">
            <v>Closed</v>
          </cell>
          <cell r="C7843" t="str">
            <v>OTH-ONE DAY GUAR ANNUL</v>
          </cell>
        </row>
        <row r="7844">
          <cell r="A7844" t="str">
            <v>50301850</v>
          </cell>
          <cell r="B7844" t="str">
            <v>Closed</v>
          </cell>
          <cell r="C7844" t="str">
            <v>OTH-ONE DAY RESERVE POOL</v>
          </cell>
        </row>
        <row r="7845">
          <cell r="A7845" t="str">
            <v>5030186X</v>
          </cell>
          <cell r="B7845" t="str">
            <v>Closed</v>
          </cell>
          <cell r="C7845" t="str">
            <v>OTH-OP LABOR ON CAP PROJECTS</v>
          </cell>
        </row>
        <row r="7846">
          <cell r="A7846" t="str">
            <v>50301870</v>
          </cell>
          <cell r="B7846" t="str">
            <v>Closed</v>
          </cell>
          <cell r="C7846" t="str">
            <v>OTH-OP SUPPORT INSTRUCTO</v>
          </cell>
        </row>
        <row r="7847">
          <cell r="A7847" t="str">
            <v>50301880</v>
          </cell>
          <cell r="B7847" t="str">
            <v>Open</v>
          </cell>
          <cell r="C7847" t="str">
            <v>OTH-OPERATION LIFESAVER</v>
          </cell>
        </row>
        <row r="7848">
          <cell r="A7848" t="str">
            <v>50301890</v>
          </cell>
          <cell r="B7848" t="str">
            <v>Open</v>
          </cell>
          <cell r="C7848" t="str">
            <v>OTH-OPERATION REDBLOCK</v>
          </cell>
        </row>
        <row r="7849">
          <cell r="A7849" t="str">
            <v>50301900</v>
          </cell>
          <cell r="B7849" t="str">
            <v>Closed</v>
          </cell>
          <cell r="C7849" t="str">
            <v>OTH-ORANGE BOOK</v>
          </cell>
        </row>
        <row r="7850">
          <cell r="A7850" t="str">
            <v>5030191X</v>
          </cell>
          <cell r="B7850" t="str">
            <v>Closed</v>
          </cell>
          <cell r="C7850" t="str">
            <v>OTH-OTHER PAY</v>
          </cell>
        </row>
        <row r="7851">
          <cell r="A7851" t="str">
            <v>5030192X</v>
          </cell>
          <cell r="B7851" t="str">
            <v>Closed</v>
          </cell>
          <cell r="C7851" t="str">
            <v>OTH-OTHER PAY NON CONTRACT</v>
          </cell>
        </row>
        <row r="7852">
          <cell r="A7852" t="str">
            <v>50301930</v>
          </cell>
          <cell r="B7852" t="str">
            <v>Open</v>
          </cell>
          <cell r="C7852" t="str">
            <v>OTH-OUTSIDE ASSIGN TERRITORY</v>
          </cell>
        </row>
        <row r="7853">
          <cell r="A7853" t="str">
            <v>50301940</v>
          </cell>
          <cell r="B7853" t="str">
            <v>Closed</v>
          </cell>
          <cell r="C7853" t="str">
            <v>OTH-OWE MEAL ($6.00)</v>
          </cell>
        </row>
        <row r="7854">
          <cell r="A7854" t="str">
            <v>50301950</v>
          </cell>
          <cell r="B7854" t="str">
            <v>Open</v>
          </cell>
          <cell r="C7854" t="str">
            <v>OTH-PAID IN LIEU (MECHANICAL)</v>
          </cell>
        </row>
        <row r="7855">
          <cell r="A7855" t="str">
            <v>50301960</v>
          </cell>
          <cell r="B7855" t="str">
            <v>Closed</v>
          </cell>
          <cell r="C7855" t="str">
            <v>OTH-PASS COND SLEEP CARS</v>
          </cell>
        </row>
        <row r="7856">
          <cell r="A7856" t="str">
            <v>50301970</v>
          </cell>
          <cell r="B7856" t="str">
            <v>Closed</v>
          </cell>
          <cell r="C7856" t="str">
            <v>OTH-PASSENGER GUARANTEE</v>
          </cell>
        </row>
        <row r="7857">
          <cell r="A7857" t="str">
            <v>50301980</v>
          </cell>
          <cell r="B7857" t="str">
            <v>Closed</v>
          </cell>
          <cell r="C7857" t="str">
            <v>OTH-PELTON AGREEMENT (T&amp;E) 35</v>
          </cell>
        </row>
        <row r="7858">
          <cell r="A7858" t="str">
            <v>50301990</v>
          </cell>
          <cell r="B7858" t="str">
            <v>Closed</v>
          </cell>
          <cell r="C7858" t="str">
            <v>OTH-PER LV PREV YR IN LI</v>
          </cell>
        </row>
        <row r="7859">
          <cell r="A7859" t="str">
            <v>50302000</v>
          </cell>
          <cell r="B7859" t="str">
            <v>Open</v>
          </cell>
          <cell r="C7859" t="str">
            <v>OTH-PFNW-LR SETTLEMENT-NON OPS</v>
          </cell>
        </row>
        <row r="7860">
          <cell r="A7860" t="str">
            <v>50302010</v>
          </cell>
          <cell r="B7860" t="str">
            <v>Open</v>
          </cell>
          <cell r="C7860" t="str">
            <v>OTH-PFNW-OTHER-NON OPS</v>
          </cell>
        </row>
        <row r="7861">
          <cell r="A7861" t="str">
            <v>50302020</v>
          </cell>
          <cell r="B7861" t="str">
            <v>Open</v>
          </cell>
          <cell r="C7861" t="str">
            <v>OTH-PFNW-TIME CLAIMS-NON OPS</v>
          </cell>
        </row>
        <row r="7862">
          <cell r="A7862" t="str">
            <v>50302030</v>
          </cell>
          <cell r="B7862" t="str">
            <v>Closed</v>
          </cell>
          <cell r="C7862" t="str">
            <v>OTH-PHILA/CUMBERLAND ID</v>
          </cell>
        </row>
        <row r="7863">
          <cell r="A7863" t="str">
            <v>50302040</v>
          </cell>
          <cell r="B7863" t="str">
            <v>Closed</v>
          </cell>
          <cell r="C7863" t="str">
            <v>OTH-PHILLY BELT LINE</v>
          </cell>
        </row>
        <row r="7864">
          <cell r="A7864" t="str">
            <v>50302050</v>
          </cell>
          <cell r="B7864" t="str">
            <v>Open</v>
          </cell>
          <cell r="C7864" t="str">
            <v>OTH-PHYSICAL EXAM</v>
          </cell>
        </row>
        <row r="7865">
          <cell r="A7865" t="str">
            <v>50302060</v>
          </cell>
          <cell r="B7865" t="str">
            <v>Open</v>
          </cell>
          <cell r="C7865" t="str">
            <v>OTH-PREPARATION TIME</v>
          </cell>
        </row>
        <row r="7866">
          <cell r="A7866" t="str">
            <v>50302070</v>
          </cell>
          <cell r="B7866" t="str">
            <v>Closed</v>
          </cell>
          <cell r="C7866" t="str">
            <v>OTH-PUTTING ENGINES AWAY</v>
          </cell>
        </row>
        <row r="7867">
          <cell r="A7867" t="str">
            <v>50302080</v>
          </cell>
          <cell r="B7867" t="str">
            <v>Closed</v>
          </cell>
          <cell r="C7867" t="str">
            <v>OTH-QUALITY FACILITATOR</v>
          </cell>
        </row>
        <row r="7868">
          <cell r="A7868" t="str">
            <v>50302090</v>
          </cell>
          <cell r="B7868" t="str">
            <v>Closed</v>
          </cell>
          <cell r="C7868" t="str">
            <v>OTH-QUALITY IMP TEAM</v>
          </cell>
        </row>
        <row r="7869">
          <cell r="A7869" t="str">
            <v>50302100</v>
          </cell>
          <cell r="B7869" t="str">
            <v>Closed</v>
          </cell>
          <cell r="C7869" t="str">
            <v>OTH-QUALITY MEALS</v>
          </cell>
        </row>
        <row r="7870">
          <cell r="A7870" t="str">
            <v>50302110</v>
          </cell>
          <cell r="B7870" t="str">
            <v>Closed</v>
          </cell>
          <cell r="C7870" t="str">
            <v>OTH-QUALITY SUPPLIES/RM</v>
          </cell>
        </row>
        <row r="7871">
          <cell r="A7871" t="str">
            <v>50302120</v>
          </cell>
          <cell r="B7871" t="str">
            <v>Closed</v>
          </cell>
          <cell r="C7871" t="str">
            <v>OTH-QUALITY TRAINING</v>
          </cell>
        </row>
        <row r="7872">
          <cell r="A7872" t="str">
            <v>50302130</v>
          </cell>
          <cell r="B7872" t="str">
            <v>Closed</v>
          </cell>
          <cell r="C7872" t="str">
            <v>OTH-QUALITY TRAVEL EXPEN</v>
          </cell>
        </row>
        <row r="7873">
          <cell r="A7873" t="str">
            <v>50302140</v>
          </cell>
          <cell r="B7873" t="str">
            <v>Open</v>
          </cell>
          <cell r="C7873" t="str">
            <v>OTH-R&amp;M-COAL/ORE/GRAIN FAC</v>
          </cell>
        </row>
        <row r="7874">
          <cell r="A7874" t="str">
            <v>50302150</v>
          </cell>
          <cell r="B7874" t="str">
            <v>Open</v>
          </cell>
          <cell r="C7874" t="str">
            <v>OTH-R&amp;M-SLIDE FENCE</v>
          </cell>
        </row>
        <row r="7875">
          <cell r="A7875" t="str">
            <v>50302160</v>
          </cell>
          <cell r="B7875" t="str">
            <v>Open</v>
          </cell>
          <cell r="C7875" t="str">
            <v>OTH-R&amp;M-TUNNEL-OTHER</v>
          </cell>
        </row>
        <row r="7876">
          <cell r="A7876" t="str">
            <v>50302170</v>
          </cell>
          <cell r="B7876" t="str">
            <v>Closed</v>
          </cell>
          <cell r="C7876" t="str">
            <v>OTH-R&amp;M-WHEEL SHOP BLDG/EQUIP</v>
          </cell>
        </row>
        <row r="7877">
          <cell r="A7877" t="str">
            <v>50302180</v>
          </cell>
          <cell r="B7877" t="str">
            <v>Closed</v>
          </cell>
          <cell r="C7877" t="str">
            <v>OTH-RADIOS NOT WORKING</v>
          </cell>
        </row>
        <row r="7878">
          <cell r="A7878" t="str">
            <v>50302190</v>
          </cell>
          <cell r="B7878" t="str">
            <v>Closed</v>
          </cell>
          <cell r="C7878" t="str">
            <v>OTH-RD SWITCH RED WK DAY</v>
          </cell>
        </row>
        <row r="7879">
          <cell r="A7879" t="str">
            <v>50302200</v>
          </cell>
          <cell r="B7879" t="str">
            <v>Open</v>
          </cell>
          <cell r="C7879" t="str">
            <v>OTH-RESERVE POOL (T&amp;E)-ROAD 72</v>
          </cell>
        </row>
        <row r="7880">
          <cell r="A7880" t="str">
            <v>50302210</v>
          </cell>
          <cell r="B7880" t="str">
            <v>Open</v>
          </cell>
          <cell r="C7880" t="str">
            <v>OTH-RESERVE POOL (T&amp;E)-YARD 72</v>
          </cell>
        </row>
        <row r="7881">
          <cell r="A7881" t="str">
            <v>50302220</v>
          </cell>
          <cell r="B7881" t="str">
            <v>Open</v>
          </cell>
          <cell r="C7881" t="str">
            <v>OTH-RETARDER OPERATORS</v>
          </cell>
        </row>
        <row r="7882">
          <cell r="A7882" t="str">
            <v>50302230</v>
          </cell>
          <cell r="B7882" t="str">
            <v>Closed</v>
          </cell>
          <cell r="C7882" t="str">
            <v>OTH-RETARDER TRAINING</v>
          </cell>
        </row>
        <row r="7883">
          <cell r="A7883" t="str">
            <v>50302240</v>
          </cell>
          <cell r="B7883" t="str">
            <v>Open</v>
          </cell>
          <cell r="C7883" t="str">
            <v>OTH-REVIEW ROAD-NON OP</v>
          </cell>
        </row>
        <row r="7884">
          <cell r="A7884" t="str">
            <v>5030225X</v>
          </cell>
          <cell r="B7884" t="str">
            <v>Closed</v>
          </cell>
          <cell r="C7884" t="str">
            <v>OTH-REWARD &amp; RECOGN NON OPS</v>
          </cell>
        </row>
        <row r="7885">
          <cell r="A7885" t="str">
            <v>50302260</v>
          </cell>
          <cell r="B7885" t="str">
            <v>Open</v>
          </cell>
          <cell r="C7885" t="str">
            <v>OTH-RICHMOND-FLORENCE-HA</v>
          </cell>
        </row>
        <row r="7886">
          <cell r="A7886" t="str">
            <v>50302270</v>
          </cell>
          <cell r="B7886" t="str">
            <v>Closed</v>
          </cell>
          <cell r="C7886" t="str">
            <v>OTH-RICHMOND-MARION ABAN</v>
          </cell>
        </row>
        <row r="7887">
          <cell r="A7887" t="str">
            <v>50302280</v>
          </cell>
          <cell r="B7887" t="str">
            <v>Open</v>
          </cell>
          <cell r="C7887" t="str">
            <v>OTH-RICHMOND TERM COORDI</v>
          </cell>
        </row>
        <row r="7888">
          <cell r="A7888" t="str">
            <v>50302290</v>
          </cell>
          <cell r="B7888" t="str">
            <v>Open</v>
          </cell>
          <cell r="C7888" t="str">
            <v>OTH-ROAD ENGINE IN YARD SERVICE 33</v>
          </cell>
        </row>
        <row r="7889">
          <cell r="A7889" t="str">
            <v>50302300</v>
          </cell>
          <cell r="B7889" t="str">
            <v>Open</v>
          </cell>
          <cell r="C7889" t="str">
            <v>OTH-ROAD SWITCHER REDUCTION DAYS</v>
          </cell>
        </row>
        <row r="7890">
          <cell r="A7890" t="str">
            <v>50302310</v>
          </cell>
          <cell r="B7890" t="str">
            <v>Open</v>
          </cell>
          <cell r="C7890" t="str">
            <v>OTH-RULES EXAMS</v>
          </cell>
        </row>
        <row r="7891">
          <cell r="A7891" t="str">
            <v>50302320</v>
          </cell>
          <cell r="B7891" t="str">
            <v>Open</v>
          </cell>
          <cell r="C7891" t="str">
            <v>OTH-RUNAROUND (T&amp;E)-ROAD 23</v>
          </cell>
        </row>
        <row r="7892">
          <cell r="A7892" t="str">
            <v>50302330</v>
          </cell>
          <cell r="B7892" t="str">
            <v>Open</v>
          </cell>
          <cell r="C7892" t="str">
            <v>OTH-RUNAROUND (T&amp;E)-YARD 23</v>
          </cell>
        </row>
        <row r="7893">
          <cell r="A7893" t="str">
            <v>50302340</v>
          </cell>
          <cell r="B7893" t="str">
            <v>Closed</v>
          </cell>
          <cell r="C7893" t="str">
            <v>OTH-RUSSELL REROUTE</v>
          </cell>
        </row>
        <row r="7894">
          <cell r="A7894" t="str">
            <v>50302350</v>
          </cell>
          <cell r="B7894" t="str">
            <v>Closed</v>
          </cell>
          <cell r="C7894" t="str">
            <v>OTH-SAFETY BLITZ TRAVEL</v>
          </cell>
        </row>
        <row r="7895">
          <cell r="A7895" t="str">
            <v>50302360</v>
          </cell>
          <cell r="B7895" t="str">
            <v>Closed</v>
          </cell>
          <cell r="C7895" t="str">
            <v>OTH-SAFETY OTHER TRAVEL</v>
          </cell>
        </row>
        <row r="7896">
          <cell r="A7896" t="str">
            <v>50302370</v>
          </cell>
          <cell r="B7896" t="str">
            <v>Open</v>
          </cell>
          <cell r="C7896" t="str">
            <v>OTH-SAFETY SUPPLIES/RM R</v>
          </cell>
        </row>
        <row r="7897">
          <cell r="A7897" t="str">
            <v>50302380</v>
          </cell>
          <cell r="B7897" t="str">
            <v>Open</v>
          </cell>
          <cell r="C7897" t="str">
            <v>OTH-SAFETY TERM CERT</v>
          </cell>
        </row>
        <row r="7898">
          <cell r="A7898" t="str">
            <v>50302390</v>
          </cell>
          <cell r="B7898" t="str">
            <v>Open</v>
          </cell>
          <cell r="C7898" t="str">
            <v>OTH-SAFETY TRAINING</v>
          </cell>
        </row>
        <row r="7899">
          <cell r="A7899" t="str">
            <v>50302400</v>
          </cell>
          <cell r="B7899" t="str">
            <v>Closed</v>
          </cell>
          <cell r="C7899" t="str">
            <v>OTH-SAL-HOLIDAY PAY-HOURLY</v>
          </cell>
        </row>
        <row r="7900">
          <cell r="A7900" t="str">
            <v>50302410</v>
          </cell>
          <cell r="B7900" t="str">
            <v>Open</v>
          </cell>
          <cell r="C7900" t="str">
            <v>OTH-SAL-HOLIDAY PAY-ROAD</v>
          </cell>
        </row>
        <row r="7901">
          <cell r="A7901" t="str">
            <v>50302420</v>
          </cell>
          <cell r="B7901" t="str">
            <v>Open</v>
          </cell>
          <cell r="C7901" t="str">
            <v>OTH-SAL-HOLIDAY PAY-SALARIED</v>
          </cell>
        </row>
        <row r="7902">
          <cell r="A7902" t="str">
            <v>50302430</v>
          </cell>
          <cell r="B7902" t="str">
            <v>Open</v>
          </cell>
          <cell r="C7902" t="str">
            <v>OTH-SAL-HOLIDAY PAY-YARD</v>
          </cell>
        </row>
        <row r="7903">
          <cell r="A7903" t="str">
            <v>50302440</v>
          </cell>
          <cell r="B7903" t="str">
            <v>Open</v>
          </cell>
          <cell r="C7903" t="str">
            <v>OTH-SAL-HOLIDAY PROV CR (A/B)</v>
          </cell>
        </row>
        <row r="7904">
          <cell r="A7904" t="str">
            <v>50302450</v>
          </cell>
          <cell r="B7904" t="str">
            <v>Closed</v>
          </cell>
          <cell r="C7904" t="str">
            <v>OTH-SAL-IM HOURLY</v>
          </cell>
        </row>
        <row r="7905">
          <cell r="A7905" t="str">
            <v>50302460</v>
          </cell>
          <cell r="B7905" t="str">
            <v>Closed</v>
          </cell>
          <cell r="C7905" t="str">
            <v>OTH-SAL-LIGHT DUTY PAY-NON OP</v>
          </cell>
        </row>
        <row r="7906">
          <cell r="A7906" t="str">
            <v>50302470</v>
          </cell>
          <cell r="B7906" t="str">
            <v>Closed</v>
          </cell>
          <cell r="C7906" t="str">
            <v>OTH-SAL-LIGHT DUTY PAY-OP</v>
          </cell>
        </row>
        <row r="7907">
          <cell r="A7907" t="str">
            <v>50302480</v>
          </cell>
          <cell r="B7907" t="str">
            <v>Open</v>
          </cell>
          <cell r="C7907" t="str">
            <v>OTH-SAL-PAYROLL ADDITIVE-NON-OP</v>
          </cell>
        </row>
        <row r="7908">
          <cell r="A7908" t="str">
            <v>50302490</v>
          </cell>
          <cell r="B7908" t="str">
            <v>Open</v>
          </cell>
          <cell r="C7908" t="str">
            <v>OTH-SAL-PAYROLL ADDITIVE-OP</v>
          </cell>
        </row>
        <row r="7909">
          <cell r="A7909" t="str">
            <v>50302500</v>
          </cell>
          <cell r="B7909" t="str">
            <v>Open</v>
          </cell>
          <cell r="C7909" t="str">
            <v>OTH-SAL-WAGES-RELIEF SUPERVISION</v>
          </cell>
        </row>
        <row r="7910">
          <cell r="A7910" t="str">
            <v>50302510</v>
          </cell>
          <cell r="B7910" t="str">
            <v>Closed</v>
          </cell>
          <cell r="C7910" t="str">
            <v>OTH-SANFE/PERU ID SERVICE</v>
          </cell>
        </row>
        <row r="7911">
          <cell r="A7911" t="str">
            <v>50302520</v>
          </cell>
          <cell r="B7911" t="str">
            <v>Closed</v>
          </cell>
          <cell r="C7911" t="str">
            <v>OTH-SH CREW DIFFERENCE</v>
          </cell>
        </row>
        <row r="7912">
          <cell r="A7912" t="str">
            <v>50302530</v>
          </cell>
          <cell r="B7912" t="str">
            <v>Closed</v>
          </cell>
          <cell r="C7912" t="str">
            <v>OTH-SH CREW DIFFERENCE TO</v>
          </cell>
        </row>
        <row r="7913">
          <cell r="A7913" t="str">
            <v>50302540</v>
          </cell>
          <cell r="B7913" t="str">
            <v>Closed</v>
          </cell>
          <cell r="C7913" t="str">
            <v>OTH-SH CREW PENALTY</v>
          </cell>
        </row>
        <row r="7914">
          <cell r="A7914" t="str">
            <v>50302550</v>
          </cell>
          <cell r="B7914" t="str">
            <v>Open</v>
          </cell>
          <cell r="C7914" t="str">
            <v>OTH-SHOP CREWS</v>
          </cell>
        </row>
        <row r="7915">
          <cell r="A7915" t="str">
            <v>50302552</v>
          </cell>
          <cell r="B7915" t="str">
            <v>Closed</v>
          </cell>
          <cell r="C7915" t="str">
            <v>OTH-SICK-BONUS-CLERICAL</v>
          </cell>
        </row>
        <row r="7916">
          <cell r="A7916" t="str">
            <v>50302555</v>
          </cell>
          <cell r="B7916" t="str">
            <v>Closed</v>
          </cell>
          <cell r="C7916" t="str">
            <v>OTH-SICK-NONCONTRACT</v>
          </cell>
        </row>
        <row r="7917">
          <cell r="A7917" t="str">
            <v>50302560</v>
          </cell>
          <cell r="B7917" t="str">
            <v>Open</v>
          </cell>
          <cell r="C7917" t="str">
            <v>OTH-SUPPL SICK ADD ON</v>
          </cell>
        </row>
        <row r="7918">
          <cell r="A7918" t="str">
            <v>5030257X</v>
          </cell>
          <cell r="B7918" t="str">
            <v>Closed</v>
          </cell>
          <cell r="C7918" t="str">
            <v>OTH-SICKNESS-NON BRAC</v>
          </cell>
        </row>
        <row r="7919">
          <cell r="A7919" t="str">
            <v>50302580</v>
          </cell>
          <cell r="B7919" t="str">
            <v>Open</v>
          </cell>
          <cell r="C7919" t="str">
            <v>OTH-SPEC AWARD HAMLET</v>
          </cell>
        </row>
        <row r="7920">
          <cell r="A7920" t="str">
            <v>50302590</v>
          </cell>
          <cell r="B7920" t="str">
            <v>Closed</v>
          </cell>
          <cell r="C7920" t="str">
            <v>OTH-SUMPTER-LYNCHBURG SC</v>
          </cell>
        </row>
        <row r="7921">
          <cell r="A7921" t="str">
            <v>50302600</v>
          </cell>
          <cell r="B7921" t="str">
            <v>Closed</v>
          </cell>
          <cell r="C7921" t="str">
            <v>OTH-SWITCHES-HANDLING</v>
          </cell>
        </row>
        <row r="7922">
          <cell r="A7922" t="str">
            <v>50302610</v>
          </cell>
          <cell r="B7922" t="str">
            <v>Open</v>
          </cell>
          <cell r="C7922" t="str">
            <v>OTH-SWITCHING YARD RATE (T&amp;E)Y5</v>
          </cell>
        </row>
        <row r="7923">
          <cell r="A7923" t="str">
            <v>50302620</v>
          </cell>
          <cell r="B7923" t="str">
            <v>Closed</v>
          </cell>
          <cell r="C7923" t="str">
            <v>OTH-SYSTEM SAFETY</v>
          </cell>
        </row>
        <row r="7924">
          <cell r="A7924" t="str">
            <v>50302630</v>
          </cell>
          <cell r="B7924" t="str">
            <v>Open</v>
          </cell>
          <cell r="C7924" t="str">
            <v>OTH-TEMP MANPOWER SHORTAGE</v>
          </cell>
        </row>
        <row r="7925">
          <cell r="A7925" t="str">
            <v>50302640</v>
          </cell>
          <cell r="B7925" t="str">
            <v>Open</v>
          </cell>
          <cell r="C7925" t="str">
            <v>OTH-TERMINAL DELAY-FINAL</v>
          </cell>
        </row>
        <row r="7926">
          <cell r="A7926" t="str">
            <v>50302650</v>
          </cell>
          <cell r="B7926" t="str">
            <v>Open</v>
          </cell>
          <cell r="C7926" t="str">
            <v>OTH-TERMINAL DELAY-INITIAL</v>
          </cell>
        </row>
        <row r="7927">
          <cell r="A7927" t="str">
            <v>50302660</v>
          </cell>
          <cell r="B7927" t="str">
            <v>Open</v>
          </cell>
          <cell r="C7927" t="str">
            <v>OTH-TERMINAL/INTERMEDIATE SWITCH</v>
          </cell>
        </row>
        <row r="7928">
          <cell r="A7928" t="str">
            <v>50302670</v>
          </cell>
          <cell r="B7928" t="str">
            <v>Closed</v>
          </cell>
          <cell r="C7928" t="str">
            <v>OTH-THOMASVILLE, CAMILLA</v>
          </cell>
        </row>
        <row r="7929">
          <cell r="A7929" t="str">
            <v>50302680</v>
          </cell>
          <cell r="B7929" t="str">
            <v>Closed</v>
          </cell>
          <cell r="C7929" t="str">
            <v>OTH-THREE RIVERS  COOR</v>
          </cell>
        </row>
        <row r="7930">
          <cell r="A7930" t="str">
            <v>50302690</v>
          </cell>
          <cell r="B7930" t="str">
            <v>Closed</v>
          </cell>
          <cell r="C7930" t="str">
            <v>OTH-TIED UP BETWEEN TERM</v>
          </cell>
        </row>
        <row r="7931">
          <cell r="A7931" t="str">
            <v>50302700</v>
          </cell>
          <cell r="B7931" t="str">
            <v>Closed</v>
          </cell>
          <cell r="C7931" t="str">
            <v>OTH-TIME CLAIMS</v>
          </cell>
        </row>
        <row r="7932">
          <cell r="A7932" t="str">
            <v>50302710</v>
          </cell>
          <cell r="B7932" t="str">
            <v>Open</v>
          </cell>
          <cell r="C7932" t="str">
            <v>OTH-TIME CLAIMS-ROAD</v>
          </cell>
        </row>
        <row r="7933">
          <cell r="A7933" t="str">
            <v>50302720</v>
          </cell>
          <cell r="B7933" t="str">
            <v>Open</v>
          </cell>
          <cell r="C7933" t="str">
            <v>OTH-TIME CLAIMS-YARD</v>
          </cell>
        </row>
        <row r="7934">
          <cell r="A7934" t="str">
            <v>50302730</v>
          </cell>
          <cell r="B7934" t="str">
            <v>Closed</v>
          </cell>
          <cell r="C7934" t="str">
            <v>OTH-TOW-IN</v>
          </cell>
        </row>
        <row r="7935">
          <cell r="A7935" t="str">
            <v>50302740</v>
          </cell>
          <cell r="B7935" t="str">
            <v>Closed</v>
          </cell>
          <cell r="C7935" t="str">
            <v>OTH-TPA BIWEEK TPA CREW</v>
          </cell>
        </row>
        <row r="7936">
          <cell r="A7936" t="str">
            <v>50302750</v>
          </cell>
          <cell r="B7936" t="str">
            <v>Closed</v>
          </cell>
          <cell r="C7936" t="str">
            <v>OTH-TRAIN CREW TRAINING</v>
          </cell>
        </row>
        <row r="7937">
          <cell r="A7937" t="str">
            <v>50302760</v>
          </cell>
          <cell r="B7937" t="str">
            <v>Closed</v>
          </cell>
          <cell r="C7937" t="str">
            <v>OTH-TRAIN DELAY-CHICAGO</v>
          </cell>
        </row>
        <row r="7938">
          <cell r="A7938" t="str">
            <v>50302770</v>
          </cell>
          <cell r="B7938" t="str">
            <v>Closed</v>
          </cell>
          <cell r="C7938" t="str">
            <v>OTH-TRAIN LEFT AT AWAY T</v>
          </cell>
        </row>
        <row r="7939">
          <cell r="A7939" t="str">
            <v>50302780</v>
          </cell>
          <cell r="B7939" t="str">
            <v>Open</v>
          </cell>
          <cell r="C7939" t="str">
            <v>OTH-TRAINING</v>
          </cell>
        </row>
        <row r="7940">
          <cell r="A7940" t="str">
            <v>5030278X</v>
          </cell>
          <cell r="B7940" t="str">
            <v>Closed</v>
          </cell>
          <cell r="C7940" t="str">
            <v>OTH-TRAINING</v>
          </cell>
        </row>
        <row r="7941">
          <cell r="A7941" t="str">
            <v>50302790</v>
          </cell>
          <cell r="B7941" t="str">
            <v>Open</v>
          </cell>
          <cell r="C7941" t="str">
            <v>OTH-TRANSFER ALLOW-CONTRACT</v>
          </cell>
        </row>
        <row r="7942">
          <cell r="A7942" t="str">
            <v>50302800</v>
          </cell>
          <cell r="B7942" t="str">
            <v>Closed</v>
          </cell>
          <cell r="C7942" t="str">
            <v>OTH-TRANSFER SERVICE</v>
          </cell>
        </row>
        <row r="7943">
          <cell r="A7943" t="str">
            <v>50302810</v>
          </cell>
          <cell r="B7943" t="str">
            <v>Closed</v>
          </cell>
          <cell r="C7943" t="str">
            <v>OTH-TRANSFER VIOLATION</v>
          </cell>
        </row>
        <row r="7944">
          <cell r="A7944" t="str">
            <v>50302820</v>
          </cell>
          <cell r="B7944" t="str">
            <v>Closed</v>
          </cell>
          <cell r="C7944" t="str">
            <v>OTH-TRAVEL TIME, IN LIEU</v>
          </cell>
        </row>
        <row r="7945">
          <cell r="A7945" t="str">
            <v>50302830</v>
          </cell>
          <cell r="B7945" t="str">
            <v>Open</v>
          </cell>
          <cell r="C7945" t="str">
            <v>OTH-TRAVEL TIME-OPERATING-ROAD</v>
          </cell>
        </row>
        <row r="7946">
          <cell r="A7946" t="str">
            <v>50302840</v>
          </cell>
          <cell r="B7946" t="str">
            <v>Open</v>
          </cell>
          <cell r="C7946" t="str">
            <v>OTH-TRAVEL TIME-OPERATING-YARD</v>
          </cell>
        </row>
        <row r="7947">
          <cell r="A7947" t="str">
            <v>50302850</v>
          </cell>
          <cell r="B7947" t="str">
            <v>Closed</v>
          </cell>
          <cell r="C7947" t="str">
            <v>OTH-TRN ENGS/RD HOSTNG</v>
          </cell>
        </row>
        <row r="7948">
          <cell r="A7948" t="str">
            <v>50302860</v>
          </cell>
          <cell r="B7948" t="str">
            <v>Closed</v>
          </cell>
          <cell r="C7948" t="str">
            <v>OTH-TWO LODGINGS</v>
          </cell>
        </row>
        <row r="7949">
          <cell r="A7949" t="str">
            <v>50302870</v>
          </cell>
          <cell r="B7949" t="str">
            <v>Closed</v>
          </cell>
          <cell r="C7949" t="str">
            <v>OTH-TWO MEALS ($12.00)</v>
          </cell>
        </row>
        <row r="7950">
          <cell r="A7950" t="str">
            <v>5030288X</v>
          </cell>
          <cell r="B7950" t="str">
            <v>Closed</v>
          </cell>
          <cell r="C7950" t="str">
            <v>OTH-VACATION</v>
          </cell>
        </row>
        <row r="7951">
          <cell r="A7951" t="str">
            <v>5030289X</v>
          </cell>
          <cell r="B7951" t="str">
            <v>Closed</v>
          </cell>
          <cell r="C7951" t="str">
            <v>OTH-VACATION ACCRUAL</v>
          </cell>
        </row>
        <row r="7952">
          <cell r="A7952" t="str">
            <v>5030290X</v>
          </cell>
          <cell r="B7952" t="str">
            <v>Closed</v>
          </cell>
          <cell r="C7952" t="str">
            <v>OTH-VACATION HOURLY</v>
          </cell>
        </row>
        <row r="7953">
          <cell r="A7953" t="str">
            <v>5030291X</v>
          </cell>
          <cell r="B7953" t="str">
            <v>Closed</v>
          </cell>
          <cell r="C7953" t="str">
            <v>OTH-VACATION NON CONTRACT</v>
          </cell>
        </row>
        <row r="7954">
          <cell r="A7954" t="str">
            <v>50302920</v>
          </cell>
          <cell r="B7954" t="str">
            <v>Closed</v>
          </cell>
          <cell r="C7954" t="str">
            <v>OTH-W OF M END OF TRN DE</v>
          </cell>
        </row>
        <row r="7955">
          <cell r="A7955" t="str">
            <v>50302930</v>
          </cell>
          <cell r="B7955" t="str">
            <v>Open</v>
          </cell>
          <cell r="C7955" t="str">
            <v>OTH-WAITING TIME</v>
          </cell>
        </row>
        <row r="7956">
          <cell r="A7956" t="str">
            <v>50302940</v>
          </cell>
          <cell r="B7956" t="str">
            <v>Closed</v>
          </cell>
          <cell r="C7956" t="str">
            <v>OTH-WALBRIDGE AGREEMENT</v>
          </cell>
        </row>
        <row r="7957">
          <cell r="A7957" t="str">
            <v>50302950</v>
          </cell>
          <cell r="B7957" t="str">
            <v>Closed</v>
          </cell>
          <cell r="C7957" t="str">
            <v>OTH-WALK PT BEGIN &amp; END</v>
          </cell>
        </row>
        <row r="7958">
          <cell r="A7958" t="str">
            <v>50302960</v>
          </cell>
          <cell r="B7958" t="str">
            <v>Closed</v>
          </cell>
          <cell r="C7958" t="str">
            <v>OTH-WALKER-WILSONBURG AB</v>
          </cell>
        </row>
        <row r="7959">
          <cell r="A7959" t="str">
            <v>50302970</v>
          </cell>
          <cell r="B7959" t="str">
            <v>Closed</v>
          </cell>
          <cell r="C7959" t="str">
            <v>OTH-WALMAR/VENEDY, ILL AB</v>
          </cell>
        </row>
        <row r="7960">
          <cell r="A7960" t="str">
            <v>50302980</v>
          </cell>
          <cell r="B7960" t="str">
            <v>Closed</v>
          </cell>
          <cell r="C7960" t="str">
            <v>OTH-WASHINGTON/EST.LOUIS</v>
          </cell>
        </row>
        <row r="7961">
          <cell r="A7961" t="str">
            <v>50302990</v>
          </cell>
          <cell r="B7961" t="str">
            <v>Closed</v>
          </cell>
          <cell r="C7961" t="str">
            <v>OTH-WORK ORDER TRAINING</v>
          </cell>
        </row>
        <row r="7962">
          <cell r="A7962" t="str">
            <v>50303000</v>
          </cell>
          <cell r="B7962" t="str">
            <v>Closed</v>
          </cell>
          <cell r="C7962" t="str">
            <v>OTH-YD ENGR MISC WK TRN</v>
          </cell>
        </row>
        <row r="7963">
          <cell r="A7963" t="str">
            <v>50400010</v>
          </cell>
          <cell r="B7963" t="str">
            <v>Open</v>
          </cell>
          <cell r="C7963" t="str">
            <v>SEV-BUYOUTS (CONTRACT)</v>
          </cell>
        </row>
        <row r="7964">
          <cell r="A7964" t="str">
            <v>50400020</v>
          </cell>
          <cell r="B7964" t="str">
            <v>Open</v>
          </cell>
          <cell r="C7964" t="str">
            <v>SEV-BUYOUTS (NON CONTRACT)</v>
          </cell>
        </row>
        <row r="7965">
          <cell r="A7965" t="str">
            <v>50400030</v>
          </cell>
          <cell r="B7965" t="str">
            <v>Open</v>
          </cell>
          <cell r="C7965" t="str">
            <v>SEV-CAREER COUNSELING</v>
          </cell>
        </row>
        <row r="7966">
          <cell r="A7966" t="str">
            <v>50400040</v>
          </cell>
          <cell r="B7966" t="str">
            <v>Open</v>
          </cell>
          <cell r="C7966" t="str">
            <v>SEV-LABOR RELATIONS SETTLEMENTS</v>
          </cell>
        </row>
        <row r="7967">
          <cell r="A7967" t="str">
            <v>50400050</v>
          </cell>
          <cell r="B7967" t="str">
            <v>Closed</v>
          </cell>
          <cell r="C7967" t="str">
            <v>SEV-PRODUCTIVITY FUND BUYOUT</v>
          </cell>
        </row>
        <row r="7968">
          <cell r="A7968" t="str">
            <v>50400060</v>
          </cell>
          <cell r="B7968" t="str">
            <v>Open</v>
          </cell>
          <cell r="C7968" t="str">
            <v>SEV-SEVERANCE PAY</v>
          </cell>
        </row>
        <row r="7969">
          <cell r="A7969" t="str">
            <v>50400070</v>
          </cell>
          <cell r="B7969" t="str">
            <v>Closed</v>
          </cell>
          <cell r="C7969" t="str">
            <v>SEV-SHORT CREW ALLOWANCE BUYOUT</v>
          </cell>
        </row>
        <row r="7970">
          <cell r="A7970" t="str">
            <v>50400080</v>
          </cell>
          <cell r="B7970" t="str">
            <v>Open</v>
          </cell>
          <cell r="C7970" t="str">
            <v>SEV-SIGNING BONUS</v>
          </cell>
        </row>
        <row r="7971">
          <cell r="A7971" t="str">
            <v>50400090</v>
          </cell>
          <cell r="B7971" t="str">
            <v>Open</v>
          </cell>
          <cell r="C7971" t="str">
            <v>SEV-SPECIAL-BUYOUTS-CLERICAL</v>
          </cell>
        </row>
        <row r="7972">
          <cell r="A7972" t="str">
            <v>5040009X</v>
          </cell>
          <cell r="B7972" t="str">
            <v>Closed</v>
          </cell>
          <cell r="C7972" t="str">
            <v>SEV-SPECIAL-BUYOUTS-CLERICAL</v>
          </cell>
        </row>
        <row r="7973">
          <cell r="A7973" t="str">
            <v>5040010X</v>
          </cell>
          <cell r="B7973" t="str">
            <v>Closed</v>
          </cell>
          <cell r="C7973" t="str">
            <v>SEV-SPECIAL-BUYOUTS-ENGR DEPT</v>
          </cell>
        </row>
        <row r="7974">
          <cell r="A7974" t="str">
            <v>5040011X</v>
          </cell>
          <cell r="B7974" t="str">
            <v>Closed</v>
          </cell>
          <cell r="C7974" t="str">
            <v>SEV-SPECIAL-BUYOUTS-NON CONTRACT</v>
          </cell>
        </row>
        <row r="7975">
          <cell r="A7975" t="str">
            <v>5040012X</v>
          </cell>
          <cell r="B7975" t="str">
            <v>Closed</v>
          </cell>
          <cell r="C7975" t="str">
            <v>SEV-SPECIAL-BUYOUTS-TRAINMEN</v>
          </cell>
        </row>
        <row r="7976">
          <cell r="A7976" t="str">
            <v>5040013X</v>
          </cell>
          <cell r="B7976" t="str">
            <v>Closed</v>
          </cell>
          <cell r="C7976" t="str">
            <v>SEV-SPECIAL-BUYOUTS-LONGSHOREMEN</v>
          </cell>
        </row>
        <row r="7977">
          <cell r="A7977" t="str">
            <v>5040014X</v>
          </cell>
          <cell r="B7977" t="str">
            <v>Closed</v>
          </cell>
          <cell r="C7977" t="str">
            <v>SEV-SPECIAL-BUYOUTS-BALT TO JAX</v>
          </cell>
        </row>
        <row r="7978">
          <cell r="A7978" t="str">
            <v>5040015X</v>
          </cell>
          <cell r="B7978" t="str">
            <v>Closed</v>
          </cell>
          <cell r="C7978" t="str">
            <v>SEV-SPECIAL-BUYOUTS-MECH</v>
          </cell>
        </row>
        <row r="7979">
          <cell r="A7979" t="str">
            <v>5040016X</v>
          </cell>
          <cell r="B7979" t="str">
            <v>Closed</v>
          </cell>
          <cell r="C7979" t="str">
            <v>SEV-SPECIAL-PROTECTION PAYMENTS</v>
          </cell>
        </row>
        <row r="7980">
          <cell r="A7980" t="str">
            <v>5040017X</v>
          </cell>
          <cell r="B7980" t="str">
            <v>Closed</v>
          </cell>
          <cell r="C7980" t="str">
            <v>SEV-SPECIAL-SEPARATION PAY N-C</v>
          </cell>
        </row>
        <row r="7981">
          <cell r="A7981" t="str">
            <v>5101001X</v>
          </cell>
          <cell r="B7981" t="str">
            <v>Closed</v>
          </cell>
          <cell r="C7981" t="str">
            <v>PR TAX-CSX UNEMPLOY TAX</v>
          </cell>
        </row>
        <row r="7982">
          <cell r="A7982" t="str">
            <v>51010020</v>
          </cell>
          <cell r="B7982" t="str">
            <v>Open</v>
          </cell>
          <cell r="C7982" t="str">
            <v>PR TAX-FED UNEMPLOY-EXEMPT</v>
          </cell>
        </row>
        <row r="7983">
          <cell r="A7983" t="str">
            <v>51010030</v>
          </cell>
          <cell r="B7983" t="str">
            <v>Closed</v>
          </cell>
          <cell r="C7983" t="str">
            <v>PR TAX-FED UNEMPLOY-EXEMPT HRLY</v>
          </cell>
        </row>
        <row r="7984">
          <cell r="A7984" t="str">
            <v>51010040</v>
          </cell>
          <cell r="B7984" t="str">
            <v>Open</v>
          </cell>
          <cell r="C7984" t="str">
            <v>PR TAX-FED UNEMPLOY-NON EXEMPT</v>
          </cell>
        </row>
        <row r="7985">
          <cell r="A7985" t="str">
            <v>51010050</v>
          </cell>
          <cell r="B7985" t="str">
            <v>Closed</v>
          </cell>
          <cell r="C7985" t="str">
            <v>PR TAX-RR RETIRE UNEMPLOY-CONTRACT</v>
          </cell>
        </row>
        <row r="7986">
          <cell r="A7986" t="str">
            <v>51010060</v>
          </cell>
          <cell r="B7986" t="str">
            <v>Open</v>
          </cell>
          <cell r="C7986" t="str">
            <v>PR TAX-RR RETIRE UNEMPLOY-NON CONTRACT</v>
          </cell>
        </row>
        <row r="7987">
          <cell r="A7987" t="str">
            <v>51010070</v>
          </cell>
          <cell r="B7987" t="str">
            <v>Closed</v>
          </cell>
          <cell r="C7987" t="str">
            <v>PR TAX-RR UNEMPLOY-NON CONTRACT</v>
          </cell>
        </row>
        <row r="7988">
          <cell r="A7988" t="str">
            <v>51010080</v>
          </cell>
          <cell r="B7988" t="str">
            <v>Open</v>
          </cell>
          <cell r="C7988" t="str">
            <v>PR TAX-RR UNEMPLOY-NON CONTRACT</v>
          </cell>
        </row>
        <row r="7989">
          <cell r="A7989" t="str">
            <v>51010090</v>
          </cell>
          <cell r="B7989" t="str">
            <v>Closed</v>
          </cell>
          <cell r="C7989" t="str">
            <v>PR TAX-RR UNEMPLOY INS</v>
          </cell>
        </row>
        <row r="7990">
          <cell r="A7990" t="str">
            <v>5101011X</v>
          </cell>
          <cell r="B7990" t="str">
            <v>Closed</v>
          </cell>
          <cell r="C7990" t="str">
            <v>PR TAX-RUIA-IM</v>
          </cell>
        </row>
        <row r="7991">
          <cell r="A7991" t="str">
            <v>51010120</v>
          </cell>
          <cell r="B7991" t="str">
            <v>Closed</v>
          </cell>
          <cell r="C7991" t="str">
            <v>PR TAX-STATE UNEMPLOY-EXEMPT</v>
          </cell>
        </row>
        <row r="7992">
          <cell r="A7992" t="str">
            <v>51010130</v>
          </cell>
          <cell r="B7992" t="str">
            <v>Closed</v>
          </cell>
          <cell r="C7992" t="str">
            <v>PR TAX-STATE UNEMPLOY-EXEMPT HOURLY</v>
          </cell>
        </row>
        <row r="7993">
          <cell r="A7993" t="str">
            <v>51010140</v>
          </cell>
          <cell r="B7993" t="str">
            <v>Closed</v>
          </cell>
          <cell r="C7993" t="str">
            <v>PR TAX-STATE UNEMPLOY-NON EXEMPT</v>
          </cell>
        </row>
        <row r="7994">
          <cell r="A7994" t="str">
            <v>51020010</v>
          </cell>
          <cell r="B7994" t="str">
            <v>Open</v>
          </cell>
          <cell r="C7994" t="str">
            <v>PR TAX-FICA-EXEMPT</v>
          </cell>
        </row>
        <row r="7995">
          <cell r="A7995" t="str">
            <v>51020020</v>
          </cell>
          <cell r="B7995" t="str">
            <v>Closed</v>
          </cell>
          <cell r="C7995" t="str">
            <v>PR TAX-FICA-EXEMPT HRLY</v>
          </cell>
        </row>
        <row r="7996">
          <cell r="A7996" t="str">
            <v>51020030</v>
          </cell>
          <cell r="B7996" t="str">
            <v>Open</v>
          </cell>
          <cell r="C7996" t="str">
            <v>PR TAX-FICA-NON EXEMPT</v>
          </cell>
        </row>
        <row r="7997">
          <cell r="A7997" t="str">
            <v>5102004X</v>
          </cell>
          <cell r="B7997" t="str">
            <v>Closed</v>
          </cell>
          <cell r="C7997" t="str">
            <v>PR TAX-FICA TAX (USE 51020030)</v>
          </cell>
        </row>
        <row r="7998">
          <cell r="A7998" t="str">
            <v>51030010</v>
          </cell>
          <cell r="B7998" t="str">
            <v>Open</v>
          </cell>
          <cell r="C7998" t="str">
            <v>PR TAX-ACCTG ADJUST</v>
          </cell>
        </row>
        <row r="7999">
          <cell r="A7999" t="str">
            <v>51030020</v>
          </cell>
          <cell r="B7999" t="str">
            <v>Open</v>
          </cell>
          <cell r="C7999" t="str">
            <v>PR TAX-RR RETIRE-TIER 1-CONTRACT</v>
          </cell>
        </row>
        <row r="8000">
          <cell r="A8000" t="str">
            <v>51030040</v>
          </cell>
          <cell r="B8000" t="str">
            <v>Open</v>
          </cell>
          <cell r="C8000" t="str">
            <v>PR TAX-RR RETIRE-TIER 1-NON CONTRACT</v>
          </cell>
        </row>
        <row r="8001">
          <cell r="A8001" t="str">
            <v>5103005X</v>
          </cell>
          <cell r="B8001" t="str">
            <v>Closed</v>
          </cell>
          <cell r="C8001" t="str">
            <v>PR TAX-TIER 1-IM</v>
          </cell>
        </row>
        <row r="8002">
          <cell r="A8002" t="str">
            <v>5103006X</v>
          </cell>
          <cell r="B8002" t="str">
            <v>Closed</v>
          </cell>
          <cell r="C8002" t="str">
            <v>PRTAX-RR RETIRE TAX TIER 1</v>
          </cell>
        </row>
        <row r="8003">
          <cell r="A8003" t="str">
            <v>51040010</v>
          </cell>
          <cell r="B8003" t="str">
            <v>Closed</v>
          </cell>
          <cell r="C8003" t="str">
            <v>PR TAX-RR RETIR-TIER 2-NON CONTRACT</v>
          </cell>
        </row>
        <row r="8004">
          <cell r="A8004" t="str">
            <v>51040020</v>
          </cell>
          <cell r="B8004" t="str">
            <v>Open</v>
          </cell>
          <cell r="C8004" t="str">
            <v>PR TAX-RR RETIRE-TIER 2-NON CONTRACT</v>
          </cell>
        </row>
        <row r="8005">
          <cell r="A8005" t="str">
            <v>51040030</v>
          </cell>
          <cell r="B8005" t="str">
            <v>Open</v>
          </cell>
          <cell r="C8005" t="str">
            <v>PR TAX-RR RETIRE-TIER 2-CONTRACT</v>
          </cell>
        </row>
        <row r="8006">
          <cell r="A8006" t="str">
            <v>5104003X</v>
          </cell>
          <cell r="B8006" t="str">
            <v>Closed</v>
          </cell>
          <cell r="C8006" t="str">
            <v>NONCONTR RR TAX-TIER 2 (USE 51040030)</v>
          </cell>
        </row>
        <row r="8007">
          <cell r="A8007" t="str">
            <v>51040040</v>
          </cell>
          <cell r="B8007" t="str">
            <v>Closed</v>
          </cell>
          <cell r="C8007" t="str">
            <v>PR TAX-RR RETIRE-TIER 2-REVERSAL</v>
          </cell>
        </row>
        <row r="8008">
          <cell r="A8008" t="str">
            <v>5104005X</v>
          </cell>
          <cell r="B8008" t="str">
            <v>Closed</v>
          </cell>
          <cell r="C8008" t="str">
            <v>PR TAX-TIER 2-IM</v>
          </cell>
        </row>
        <row r="8009">
          <cell r="A8009" t="str">
            <v>51050010</v>
          </cell>
          <cell r="B8009" t="str">
            <v>Closed</v>
          </cell>
          <cell r="C8009" t="str">
            <v>PR TAX- INTEREST &amp; PENALTIES</v>
          </cell>
        </row>
        <row r="8010">
          <cell r="A8010" t="str">
            <v>51050020</v>
          </cell>
          <cell r="B8010" t="str">
            <v>Closed</v>
          </cell>
          <cell r="C8010" t="str">
            <v>PR TAX-CREDIT ON CAPITAL</v>
          </cell>
        </row>
        <row r="8011">
          <cell r="A8011" t="str">
            <v>51050040</v>
          </cell>
          <cell r="B8011" t="str">
            <v>Open</v>
          </cell>
          <cell r="C8011" t="str">
            <v>PR TAX-CREDIT ON RECEIVABLES</v>
          </cell>
        </row>
        <row r="8012">
          <cell r="A8012" t="str">
            <v>51050060</v>
          </cell>
          <cell r="B8012" t="str">
            <v>Closed</v>
          </cell>
          <cell r="C8012" t="str">
            <v>PR TAX-FREIGHT CAR CAPITAL CREDITS</v>
          </cell>
        </row>
        <row r="8013">
          <cell r="A8013" t="str">
            <v>51050070</v>
          </cell>
          <cell r="B8013" t="str">
            <v>Closed</v>
          </cell>
          <cell r="C8013" t="str">
            <v>PR TAX-RR RETIRE-1985 SPECIAL CH</v>
          </cell>
        </row>
        <row r="8014">
          <cell r="A8014" t="str">
            <v>51050090</v>
          </cell>
          <cell r="B8014" t="str">
            <v>Closed</v>
          </cell>
          <cell r="C8014" t="str">
            <v>PR TAX-RR RETIRE-BUIS</v>
          </cell>
        </row>
        <row r="8015">
          <cell r="A8015" t="str">
            <v>5105011X</v>
          </cell>
          <cell r="B8015" t="str">
            <v>Closed</v>
          </cell>
          <cell r="C8015" t="str">
            <v>PR TAX-RRT-SUP ANNUITY-CONTRACT</v>
          </cell>
        </row>
        <row r="8016">
          <cell r="A8016" t="str">
            <v>51050120</v>
          </cell>
          <cell r="B8016" t="str">
            <v>Open</v>
          </cell>
          <cell r="C8016" t="str">
            <v>PR TAX-RRT-SUP ANNUITY-NON CONTRACT</v>
          </cell>
        </row>
        <row r="8017">
          <cell r="A8017" t="str">
            <v>51050130</v>
          </cell>
          <cell r="B8017" t="str">
            <v>Open</v>
          </cell>
          <cell r="C8017" t="str">
            <v>PR TAX-RRT-SUP ANUITY-NON CONTRACT</v>
          </cell>
        </row>
        <row r="8018">
          <cell r="A8018" t="str">
            <v>51050140</v>
          </cell>
          <cell r="B8018" t="str">
            <v>Closed</v>
          </cell>
          <cell r="C8018" t="str">
            <v>PR TAX-RURT-REPAYMENT TAX</v>
          </cell>
        </row>
        <row r="8019">
          <cell r="A8019" t="str">
            <v>51050150</v>
          </cell>
          <cell r="B8019" t="str">
            <v>Open</v>
          </cell>
          <cell r="C8019" t="str">
            <v>PR TAX-SUP-ACCTG ADJUST</v>
          </cell>
        </row>
        <row r="8020">
          <cell r="A8020" t="str">
            <v>5105015X</v>
          </cell>
          <cell r="B8020" t="str">
            <v>Closed</v>
          </cell>
          <cell r="C8020" t="str">
            <v>PR TAX-SUP-ACCTG ADJUST</v>
          </cell>
        </row>
        <row r="8021">
          <cell r="A8021" t="str">
            <v>5105016X</v>
          </cell>
          <cell r="B8021" t="str">
            <v>Closed</v>
          </cell>
          <cell r="C8021" t="str">
            <v>PR TAX-SUP ANUITY-IM</v>
          </cell>
        </row>
        <row r="8022">
          <cell r="A8022" t="str">
            <v>51110010</v>
          </cell>
          <cell r="B8022" t="str">
            <v>Open</v>
          </cell>
          <cell r="C8022" t="str">
            <v>H&amp;W-AETNA-EPE</v>
          </cell>
        </row>
        <row r="8023">
          <cell r="A8023" t="str">
            <v>5111001X</v>
          </cell>
          <cell r="B8023" t="str">
            <v>Closed</v>
          </cell>
          <cell r="C8023" t="str">
            <v>H&amp;W-AETNA-EPE</v>
          </cell>
        </row>
        <row r="8024">
          <cell r="A8024" t="str">
            <v>5111002X</v>
          </cell>
          <cell r="B8024" t="str">
            <v>Closed</v>
          </cell>
          <cell r="C8024" t="str">
            <v>H&amp;W-CREDITS</v>
          </cell>
        </row>
        <row r="8025">
          <cell r="A8025" t="str">
            <v>5111003X</v>
          </cell>
          <cell r="B8025" t="str">
            <v>Closed</v>
          </cell>
          <cell r="C8025" t="str">
            <v>H&amp;W-CREDITS MISC</v>
          </cell>
        </row>
        <row r="8026">
          <cell r="A8026" t="str">
            <v>51110040</v>
          </cell>
          <cell r="B8026" t="str">
            <v>Open</v>
          </cell>
          <cell r="C8026" t="str">
            <v>H&amp;W-CREDITS MISC</v>
          </cell>
        </row>
        <row r="8027">
          <cell r="A8027" t="str">
            <v>5111004X</v>
          </cell>
          <cell r="B8027" t="str">
            <v>Closed</v>
          </cell>
          <cell r="C8027" t="str">
            <v>H&amp;W-CREDITS MISC</v>
          </cell>
        </row>
        <row r="8028">
          <cell r="A8028" t="str">
            <v>5111005X</v>
          </cell>
          <cell r="B8028" t="str">
            <v>Closed</v>
          </cell>
          <cell r="C8028" t="str">
            <v>H&amp;W-IM MEDICAL-EPE-HRLY</v>
          </cell>
        </row>
        <row r="8029">
          <cell r="A8029" t="str">
            <v>51110060</v>
          </cell>
          <cell r="B8029" t="str">
            <v>Open</v>
          </cell>
          <cell r="C8029" t="str">
            <v>H&amp;W-LIFE &amp; MEDICAL-VARIABLE</v>
          </cell>
        </row>
        <row r="8030">
          <cell r="A8030" t="str">
            <v>5111006X</v>
          </cell>
          <cell r="B8030" t="str">
            <v>Closed</v>
          </cell>
          <cell r="C8030" t="str">
            <v>H&amp;W-LIFE &amp; MEDICAL-VARIABLE</v>
          </cell>
        </row>
        <row r="8031">
          <cell r="A8031" t="str">
            <v>5111007X</v>
          </cell>
          <cell r="B8031" t="str">
            <v>Closed</v>
          </cell>
          <cell r="C8031" t="str">
            <v>H&amp;W-MDOT CREDIT</v>
          </cell>
        </row>
        <row r="8032">
          <cell r="A8032" t="str">
            <v>51110080</v>
          </cell>
          <cell r="B8032" t="str">
            <v>Open</v>
          </cell>
          <cell r="C8032" t="str">
            <v>H&amp;W-MED &amp; LIFE INS-FIXED</v>
          </cell>
        </row>
        <row r="8033">
          <cell r="A8033" t="str">
            <v>5111008X</v>
          </cell>
          <cell r="B8033" t="str">
            <v>Closed</v>
          </cell>
          <cell r="C8033" t="str">
            <v>H&amp;W-MED &amp; LIFE INS-FIXED</v>
          </cell>
        </row>
        <row r="8034">
          <cell r="A8034" t="str">
            <v>51110090</v>
          </cell>
          <cell r="B8034" t="str">
            <v>Open</v>
          </cell>
          <cell r="C8034" t="str">
            <v>H&amp;W-MEDICAL-CONTRACT</v>
          </cell>
        </row>
        <row r="8035">
          <cell r="A8035" t="str">
            <v>51110095</v>
          </cell>
          <cell r="B8035" t="str">
            <v>Open</v>
          </cell>
          <cell r="C8035" t="str">
            <v>TRAVELERS ADMIN FEE</v>
          </cell>
        </row>
        <row r="8036">
          <cell r="A8036" t="str">
            <v>5111009X</v>
          </cell>
          <cell r="B8036" t="str">
            <v>Closed</v>
          </cell>
          <cell r="C8036" t="str">
            <v>TRAVELERS ADMIN FEE (USE 51110090)</v>
          </cell>
        </row>
        <row r="8037">
          <cell r="A8037" t="str">
            <v>51110100</v>
          </cell>
          <cell r="B8037" t="str">
            <v>Open</v>
          </cell>
          <cell r="C8037" t="str">
            <v>H&amp;W-MEDICAL-NON CONTRACT</v>
          </cell>
        </row>
        <row r="8038">
          <cell r="A8038" t="str">
            <v>51110105</v>
          </cell>
          <cell r="B8038" t="str">
            <v>Open</v>
          </cell>
          <cell r="C8038" t="str">
            <v>H&amp;W-MED-HEARING CONSERVATION</v>
          </cell>
        </row>
        <row r="8039">
          <cell r="A8039" t="str">
            <v>5111010X</v>
          </cell>
          <cell r="B8039" t="str">
            <v>Closed</v>
          </cell>
          <cell r="C8039" t="str">
            <v>IM CO PAID LIFE-EPE-NC (USE 51110100)</v>
          </cell>
        </row>
        <row r="8040">
          <cell r="A8040" t="str">
            <v>51110110</v>
          </cell>
          <cell r="B8040" t="str">
            <v>Open</v>
          </cell>
          <cell r="C8040" t="str">
            <v>H&amp;W-MED-PAIN MGMT</v>
          </cell>
        </row>
        <row r="8041">
          <cell r="A8041" t="str">
            <v>51110115</v>
          </cell>
          <cell r="B8041" t="str">
            <v>Open</v>
          </cell>
          <cell r="C8041" t="str">
            <v>H&amp;W-MED-SPINAL</v>
          </cell>
        </row>
        <row r="8042">
          <cell r="A8042" t="str">
            <v>5111011X</v>
          </cell>
          <cell r="B8042" t="str">
            <v>Closed</v>
          </cell>
          <cell r="C8042" t="str">
            <v>H&amp;W-MEDICAL&amp;LIFE-PRIOR YR ADJ</v>
          </cell>
        </row>
        <row r="8043">
          <cell r="A8043" t="str">
            <v>51110120</v>
          </cell>
          <cell r="B8043" t="str">
            <v>Open</v>
          </cell>
          <cell r="C8043" t="str">
            <v>H&amp;W-MEDICAL-INACTIVE</v>
          </cell>
        </row>
        <row r="8044">
          <cell r="A8044" t="str">
            <v>51110125</v>
          </cell>
          <cell r="B8044" t="str">
            <v>Open</v>
          </cell>
          <cell r="C8044" t="str">
            <v>H&amp;W-WELLNESS PROGRAMS</v>
          </cell>
        </row>
        <row r="8045">
          <cell r="A8045" t="str">
            <v>5111012X</v>
          </cell>
          <cell r="B8045" t="str">
            <v>Closed</v>
          </cell>
          <cell r="C8045" t="str">
            <v>H&amp;W-MEDICAL EPE-CONTRACT</v>
          </cell>
        </row>
        <row r="8046">
          <cell r="A8046" t="str">
            <v>51110130</v>
          </cell>
          <cell r="B8046" t="str">
            <v>Open</v>
          </cell>
          <cell r="C8046" t="str">
            <v>H&amp;W-4-4-5 ADJ</v>
          </cell>
        </row>
        <row r="8047">
          <cell r="A8047" t="str">
            <v>51110135</v>
          </cell>
          <cell r="B8047" t="str">
            <v>Open</v>
          </cell>
          <cell r="C8047" t="str">
            <v>H&amp;W-FRT CAR-REJECT LINES</v>
          </cell>
        </row>
        <row r="8048">
          <cell r="A8048" t="str">
            <v>5111013X</v>
          </cell>
          <cell r="B8048" t="str">
            <v>Closed</v>
          </cell>
          <cell r="C8048" t="str">
            <v>H&amp;W-MEDICAL INS-EPE</v>
          </cell>
        </row>
        <row r="8049">
          <cell r="A8049" t="str">
            <v>51110140</v>
          </cell>
          <cell r="B8049" t="str">
            <v>Open</v>
          </cell>
          <cell r="C8049" t="str">
            <v>H&amp;W-FRT CAR-HBO LIGHT REPAIRS</v>
          </cell>
        </row>
        <row r="8050">
          <cell r="A8050" t="str">
            <v>51120010</v>
          </cell>
          <cell r="B8050" t="str">
            <v>Open</v>
          </cell>
          <cell r="C8050" t="str">
            <v>H &amp; W - LIFE - NON CONTRACT</v>
          </cell>
        </row>
        <row r="8051">
          <cell r="A8051" t="str">
            <v>51120020</v>
          </cell>
          <cell r="B8051" t="str">
            <v>Closed</v>
          </cell>
          <cell r="C8051" t="str">
            <v>H&amp;W - LIFE - CONTRACT</v>
          </cell>
        </row>
        <row r="8052">
          <cell r="A8052" t="str">
            <v>51130010</v>
          </cell>
          <cell r="B8052" t="str">
            <v>Open</v>
          </cell>
          <cell r="C8052" t="str">
            <v>H&amp;W - DENTAL</v>
          </cell>
        </row>
        <row r="8053">
          <cell r="A8053" t="str">
            <v>5113002X</v>
          </cell>
          <cell r="B8053" t="str">
            <v>Closed</v>
          </cell>
          <cell r="C8053" t="str">
            <v>H&amp;W-CSX DENTAL</v>
          </cell>
        </row>
        <row r="8054">
          <cell r="A8054" t="str">
            <v>5113003X</v>
          </cell>
          <cell r="B8054" t="str">
            <v>Closed</v>
          </cell>
          <cell r="C8054" t="str">
            <v>H&amp;W-DENTAL CONTR EPE</v>
          </cell>
        </row>
        <row r="8055">
          <cell r="A8055" t="str">
            <v>51140010</v>
          </cell>
          <cell r="B8055" t="str">
            <v>Closed</v>
          </cell>
          <cell r="C8055" t="str">
            <v>H&amp;W - VISION</v>
          </cell>
        </row>
        <row r="8056">
          <cell r="A8056" t="str">
            <v>5114002X</v>
          </cell>
          <cell r="B8056" t="str">
            <v>Closed</v>
          </cell>
          <cell r="C8056" t="str">
            <v>H&amp;W-CSX VISION</v>
          </cell>
        </row>
        <row r="8057">
          <cell r="A8057" t="str">
            <v>51150010</v>
          </cell>
          <cell r="B8057" t="str">
            <v>Open</v>
          </cell>
          <cell r="C8057" t="str">
            <v>H&amp;W - LONG TERM DISABILITY</v>
          </cell>
        </row>
        <row r="8058">
          <cell r="A8058" t="str">
            <v>5115002X</v>
          </cell>
          <cell r="B8058" t="str">
            <v>Closed</v>
          </cell>
          <cell r="C8058" t="str">
            <v>H&amp;W-LTD</v>
          </cell>
        </row>
        <row r="8059">
          <cell r="A8059" t="str">
            <v>5115003X</v>
          </cell>
          <cell r="B8059" t="str">
            <v>Closed</v>
          </cell>
          <cell r="C8059" t="str">
            <v>H&amp;W-UTU DISABILITY</v>
          </cell>
        </row>
        <row r="8060">
          <cell r="A8060" t="str">
            <v>51160010</v>
          </cell>
          <cell r="B8060" t="str">
            <v>Open</v>
          </cell>
          <cell r="C8060" t="str">
            <v>H&amp;W - SHORT TERM DISABILITY</v>
          </cell>
        </row>
        <row r="8061">
          <cell r="A8061" t="str">
            <v>51160020</v>
          </cell>
          <cell r="B8061" t="str">
            <v>Open</v>
          </cell>
          <cell r="C8061" t="str">
            <v>H&amp;W-WORKERS COMP</v>
          </cell>
        </row>
        <row r="8062">
          <cell r="A8062" t="str">
            <v>51170010</v>
          </cell>
          <cell r="B8062" t="str">
            <v>Open</v>
          </cell>
          <cell r="C8062" t="str">
            <v>H&amp;W - EMPLOYEE PHYSICALS</v>
          </cell>
        </row>
        <row r="8063">
          <cell r="A8063" t="str">
            <v>51170020</v>
          </cell>
          <cell r="B8063" t="str">
            <v>Open</v>
          </cell>
          <cell r="C8063" t="str">
            <v>H&amp;W - RETIRED EXECUTIVE PHYSICALS</v>
          </cell>
        </row>
        <row r="8064">
          <cell r="A8064" t="str">
            <v>51170025</v>
          </cell>
          <cell r="B8064" t="str">
            <v>Open</v>
          </cell>
          <cell r="C8064" t="str">
            <v>H&amp;W-PERIODIC PHYS EXAM-NON T&amp;E</v>
          </cell>
        </row>
        <row r="8065">
          <cell r="A8065" t="str">
            <v>51170030</v>
          </cell>
          <cell r="B8065" t="str">
            <v>Open</v>
          </cell>
          <cell r="C8065" t="str">
            <v>H&amp;W-PERIODIC PHYSICAL-T&amp;E</v>
          </cell>
        </row>
        <row r="8066">
          <cell r="A8066" t="str">
            <v>51170035</v>
          </cell>
          <cell r="B8066" t="str">
            <v>Open</v>
          </cell>
          <cell r="C8066" t="str">
            <v>H&amp;W-PHYSICAL EXAM-MISC</v>
          </cell>
        </row>
        <row r="8067">
          <cell r="A8067" t="str">
            <v>51170040</v>
          </cell>
          <cell r="B8067" t="str">
            <v>Open</v>
          </cell>
          <cell r="C8067" t="str">
            <v>H&amp;W-PHYSICAL EXAM-SP REQUEST</v>
          </cell>
        </row>
        <row r="8068">
          <cell r="A8068" t="str">
            <v>51170045</v>
          </cell>
          <cell r="B8068" t="str">
            <v>Open</v>
          </cell>
          <cell r="C8068" t="str">
            <v>H&amp;W-PRE-EMPLOY PHYSICAL EXAM</v>
          </cell>
        </row>
        <row r="8069">
          <cell r="A8069" t="str">
            <v>51170050</v>
          </cell>
          <cell r="B8069" t="str">
            <v>Open</v>
          </cell>
          <cell r="C8069" t="str">
            <v>H&amp;W-RETURN TO WORK PHYS EXAM</v>
          </cell>
        </row>
        <row r="8070">
          <cell r="A8070" t="str">
            <v>51210010</v>
          </cell>
          <cell r="B8070" t="str">
            <v>Open</v>
          </cell>
          <cell r="C8070" t="str">
            <v>CSX PENSION PLAN</v>
          </cell>
        </row>
        <row r="8071">
          <cell r="A8071" t="str">
            <v>51211010</v>
          </cell>
          <cell r="B8071" t="str">
            <v>Open</v>
          </cell>
          <cell r="C8071" t="str">
            <v>PENSION-CSX SUPPLEMENTARY PLAN</v>
          </cell>
        </row>
        <row r="8072">
          <cell r="A8072" t="str">
            <v>51212010</v>
          </cell>
          <cell r="B8072" t="str">
            <v>Open</v>
          </cell>
          <cell r="C8072" t="str">
            <v>PENSION-CSX SPECIAL PLAN</v>
          </cell>
        </row>
        <row r="8073">
          <cell r="A8073" t="str">
            <v>51213010</v>
          </cell>
          <cell r="B8073" t="str">
            <v>Closed</v>
          </cell>
          <cell r="C8073" t="str">
            <v>PENSION-CSXT-CHESSIE PLAN</v>
          </cell>
        </row>
        <row r="8074">
          <cell r="A8074" t="str">
            <v>51214010</v>
          </cell>
          <cell r="B8074" t="str">
            <v>Closed</v>
          </cell>
          <cell r="C8074" t="str">
            <v>PENSION-CSXT - UTU PLAN</v>
          </cell>
        </row>
        <row r="8075">
          <cell r="A8075" t="str">
            <v>51214020</v>
          </cell>
          <cell r="B8075" t="str">
            <v>Open</v>
          </cell>
          <cell r="C8075" t="str">
            <v>PENSION-CSXT - CANADIAN</v>
          </cell>
        </row>
        <row r="8076">
          <cell r="A8076" t="str">
            <v>51215010</v>
          </cell>
          <cell r="B8076" t="str">
            <v>Closed</v>
          </cell>
          <cell r="C8076" t="str">
            <v>PENSION-AM COMM VESSEL &amp; TERM</v>
          </cell>
        </row>
        <row r="8077">
          <cell r="A8077" t="str">
            <v>51216010</v>
          </cell>
          <cell r="B8077" t="str">
            <v>Closed</v>
          </cell>
          <cell r="C8077" t="str">
            <v>PENSION-JEFFBOAT HOURLY</v>
          </cell>
        </row>
        <row r="8078">
          <cell r="A8078" t="str">
            <v>51217010</v>
          </cell>
          <cell r="B8078" t="str">
            <v>Closed</v>
          </cell>
          <cell r="C8078" t="str">
            <v>PENSION-EVANSVILLE PLAN</v>
          </cell>
        </row>
        <row r="8079">
          <cell r="A8079" t="str">
            <v>51218010</v>
          </cell>
          <cell r="B8079" t="str">
            <v>Closed</v>
          </cell>
          <cell r="C8079" t="str">
            <v>PENSION-CTI</v>
          </cell>
        </row>
        <row r="8080">
          <cell r="A8080" t="str">
            <v>51219010</v>
          </cell>
          <cell r="B8080" t="str">
            <v>Closed</v>
          </cell>
          <cell r="C8080" t="str">
            <v>PENSION-CSX HOTELS</v>
          </cell>
        </row>
        <row r="8081">
          <cell r="A8081" t="str">
            <v>51220010</v>
          </cell>
          <cell r="B8081" t="str">
            <v>Closed</v>
          </cell>
          <cell r="C8081" t="str">
            <v>PENSION-SL SUPPLEMENTARY</v>
          </cell>
        </row>
        <row r="8082">
          <cell r="A8082" t="str">
            <v>51221010</v>
          </cell>
          <cell r="B8082" t="str">
            <v>Closed</v>
          </cell>
          <cell r="C8082" t="str">
            <v>PENSION-SL UNAMORT PURCH PRICE</v>
          </cell>
        </row>
        <row r="8083">
          <cell r="A8083" t="str">
            <v>51300010</v>
          </cell>
          <cell r="B8083" t="str">
            <v>Closed</v>
          </cell>
          <cell r="C8083" t="str">
            <v>POST RETIRE BENE-1985 SPEC CHG</v>
          </cell>
        </row>
        <row r="8084">
          <cell r="A8084" t="str">
            <v>51300020</v>
          </cell>
          <cell r="B8084" t="str">
            <v>Open</v>
          </cell>
          <cell r="C8084" t="str">
            <v>POST RETIRE BENE-ERUE</v>
          </cell>
        </row>
        <row r="8085">
          <cell r="A8085" t="str">
            <v>51300030</v>
          </cell>
          <cell r="B8085" t="str">
            <v>Open</v>
          </cell>
          <cell r="C8085" t="str">
            <v>POST RETIRE BENE-ERUE SUP</v>
          </cell>
        </row>
        <row r="8086">
          <cell r="A8086" t="str">
            <v>51300040</v>
          </cell>
          <cell r="B8086" t="str">
            <v>Open</v>
          </cell>
          <cell r="C8086" t="str">
            <v>POST RETIRE BENE-HEALTH CARE</v>
          </cell>
        </row>
        <row r="8087">
          <cell r="A8087" t="str">
            <v>51300050</v>
          </cell>
          <cell r="B8087" t="str">
            <v>Open</v>
          </cell>
          <cell r="C8087" t="str">
            <v>POST RETIRE BENE-NON CONTRACT</v>
          </cell>
        </row>
        <row r="8088">
          <cell r="A8088" t="str">
            <v>51300130</v>
          </cell>
          <cell r="B8088" t="str">
            <v>Open</v>
          </cell>
          <cell r="C8088" t="str">
            <v>LBR-CAPITAL EXP</v>
          </cell>
        </row>
        <row r="8089">
          <cell r="A8089" t="str">
            <v>51400010</v>
          </cell>
          <cell r="B8089" t="str">
            <v>Closed</v>
          </cell>
          <cell r="C8089" t="str">
            <v>BENEFITS-DIRS STK OPTIONS</v>
          </cell>
        </row>
        <row r="8090">
          <cell r="A8090" t="str">
            <v>5141001X</v>
          </cell>
          <cell r="B8090" t="str">
            <v>Closed</v>
          </cell>
          <cell r="C8090" t="str">
            <v>AWARD-AWARD OF EXCELLENCE</v>
          </cell>
        </row>
        <row r="8091">
          <cell r="A8091" t="str">
            <v>5141002X</v>
          </cell>
          <cell r="B8091" t="str">
            <v>Closed</v>
          </cell>
          <cell r="C8091" t="str">
            <v>DISABLED</v>
          </cell>
        </row>
        <row r="8092">
          <cell r="A8092" t="str">
            <v>51410030</v>
          </cell>
          <cell r="B8092" t="str">
            <v>Open</v>
          </cell>
          <cell r="C8092" t="str">
            <v>AWARD-CONTRACT</v>
          </cell>
        </row>
        <row r="8093">
          <cell r="A8093" t="str">
            <v>5141003X</v>
          </cell>
          <cell r="B8093" t="str">
            <v>Closed</v>
          </cell>
          <cell r="C8093" t="str">
            <v>AWARD-CASH-CONTRACT</v>
          </cell>
        </row>
        <row r="8094">
          <cell r="A8094" t="str">
            <v>5141004X</v>
          </cell>
          <cell r="B8094" t="str">
            <v>Closed</v>
          </cell>
          <cell r="C8094" t="str">
            <v>AWARD-CASH-NC</v>
          </cell>
        </row>
        <row r="8095">
          <cell r="A8095" t="str">
            <v>51410050</v>
          </cell>
          <cell r="B8095" t="str">
            <v>Open</v>
          </cell>
          <cell r="C8095" t="str">
            <v>AWARD-EMPLOYEE RECOGNITION-OTHER</v>
          </cell>
        </row>
        <row r="8096">
          <cell r="A8096" t="str">
            <v>51410060</v>
          </cell>
          <cell r="B8096" t="str">
            <v>Open</v>
          </cell>
          <cell r="C8096" t="str">
            <v>AWARD-EMPLOYEE STOCK</v>
          </cell>
        </row>
        <row r="8097">
          <cell r="A8097" t="str">
            <v>51410070</v>
          </cell>
          <cell r="B8097" t="str">
            <v>Closed</v>
          </cell>
          <cell r="C8097" t="str">
            <v>AWARD-MASTERS</v>
          </cell>
        </row>
        <row r="8098">
          <cell r="A8098" t="str">
            <v>5141008X</v>
          </cell>
          <cell r="B8098" t="str">
            <v>Closed</v>
          </cell>
          <cell r="C8098" t="str">
            <v>AWARD-N-CASH SPOT-NC</v>
          </cell>
        </row>
        <row r="8099">
          <cell r="A8099" t="str">
            <v>5141009X</v>
          </cell>
          <cell r="B8099" t="str">
            <v>Closed</v>
          </cell>
          <cell r="C8099" t="str">
            <v>AWARD-N CASH-NON CONT</v>
          </cell>
        </row>
        <row r="8100">
          <cell r="A8100" t="str">
            <v>51410100</v>
          </cell>
          <cell r="B8100" t="str">
            <v>Open</v>
          </cell>
          <cell r="C8100" t="str">
            <v>AWARD-SERVICE</v>
          </cell>
        </row>
        <row r="8101">
          <cell r="A8101" t="str">
            <v>5141011X</v>
          </cell>
          <cell r="B8101" t="str">
            <v>Closed</v>
          </cell>
          <cell r="C8101" t="str">
            <v>NON-CASH AWARD-CONTR (USE 51410120)</v>
          </cell>
        </row>
        <row r="8102">
          <cell r="A8102" t="str">
            <v>51410120</v>
          </cell>
          <cell r="B8102" t="str">
            <v>Open</v>
          </cell>
          <cell r="C8102" t="str">
            <v>AWARD-SERVICE</v>
          </cell>
        </row>
        <row r="8103">
          <cell r="A8103" t="str">
            <v>5141013X</v>
          </cell>
          <cell r="B8103" t="str">
            <v>Closed</v>
          </cell>
          <cell r="C8103" t="str">
            <v>AWARD-SUGGESTION</v>
          </cell>
        </row>
        <row r="8104">
          <cell r="A8104" t="str">
            <v>51420010</v>
          </cell>
          <cell r="B8104" t="str">
            <v>Open</v>
          </cell>
          <cell r="C8104" t="str">
            <v>BENEFIT-401 K CO MATCH</v>
          </cell>
        </row>
        <row r="8105">
          <cell r="A8105" t="str">
            <v>5142001X</v>
          </cell>
          <cell r="B8105" t="str">
            <v>Closed</v>
          </cell>
          <cell r="C8105" t="str">
            <v>BENEFIT-401 K CO MATCH (USE 51420030)</v>
          </cell>
        </row>
        <row r="8106">
          <cell r="A8106" t="str">
            <v>51420020</v>
          </cell>
          <cell r="B8106" t="str">
            <v>Open</v>
          </cell>
          <cell r="C8106" t="str">
            <v>BENEFIT-401K CO MATCH-CONTRACT</v>
          </cell>
        </row>
        <row r="8107">
          <cell r="A8107" t="str">
            <v>51420030</v>
          </cell>
          <cell r="B8107" t="str">
            <v>Open</v>
          </cell>
          <cell r="C8107" t="str">
            <v>BENEFIT-401K CO MATCH-NON CONTRACT</v>
          </cell>
        </row>
        <row r="8108">
          <cell r="A8108" t="str">
            <v>5143001X</v>
          </cell>
          <cell r="B8108" t="str">
            <v>Closed</v>
          </cell>
          <cell r="C8108" t="str">
            <v>BENEFIT-INCENTIVE PAY</v>
          </cell>
        </row>
        <row r="8109">
          <cell r="A8109" t="str">
            <v>5143002X</v>
          </cell>
          <cell r="B8109" t="str">
            <v>Closed</v>
          </cell>
          <cell r="C8109" t="str">
            <v>BENEFIT-INCENTIVE PAY FOR PERFORMANCE</v>
          </cell>
        </row>
        <row r="8110">
          <cell r="A8110" t="str">
            <v>51430030</v>
          </cell>
          <cell r="B8110" t="str">
            <v>Open</v>
          </cell>
          <cell r="C8110" t="str">
            <v>BENEFIT-MICP/EICP</v>
          </cell>
        </row>
        <row r="8111">
          <cell r="A8111" t="str">
            <v>5143003X</v>
          </cell>
          <cell r="B8111" t="str">
            <v>Closed</v>
          </cell>
          <cell r="C8111" t="str">
            <v>DEPARTMTL INCENTIVES-NC (USE 51430030)</v>
          </cell>
        </row>
        <row r="8112">
          <cell r="A8112" t="str">
            <v>51430040</v>
          </cell>
          <cell r="B8112" t="str">
            <v>Open</v>
          </cell>
          <cell r="C8112" t="str">
            <v>BENEFIT-MICP 2</v>
          </cell>
        </row>
        <row r="8113">
          <cell r="A8113" t="str">
            <v>5143004X</v>
          </cell>
          <cell r="B8113" t="str">
            <v>Closed</v>
          </cell>
          <cell r="C8113" t="str">
            <v>BENEFIT-MICP 2 (USE 51430030)</v>
          </cell>
        </row>
        <row r="8114">
          <cell r="A8114" t="str">
            <v>5143005X</v>
          </cell>
          <cell r="B8114" t="str">
            <v>Closed</v>
          </cell>
          <cell r="C8114" t="str">
            <v>TERM INCENT PROG  (USE 51430030)</v>
          </cell>
        </row>
        <row r="8115">
          <cell r="A8115" t="str">
            <v>51440010</v>
          </cell>
          <cell r="B8115" t="str">
            <v>Open</v>
          </cell>
          <cell r="C8115" t="str">
            <v>BENEFIT-STOCK APPRECIATION RIGHTS</v>
          </cell>
        </row>
        <row r="8116">
          <cell r="A8116" t="str">
            <v>51450010</v>
          </cell>
          <cell r="B8116" t="str">
            <v>Closed</v>
          </cell>
          <cell r="C8116" t="str">
            <v>BENEFIT-PERFORMANCE SHARES</v>
          </cell>
        </row>
        <row r="8117">
          <cell r="A8117" t="str">
            <v>5146001X</v>
          </cell>
          <cell r="B8117" t="str">
            <v>Closed</v>
          </cell>
          <cell r="C8117" t="str">
            <v>BENEFIT-95% STOCK PUR/LOAN</v>
          </cell>
        </row>
        <row r="8118">
          <cell r="A8118" t="str">
            <v>5146002X</v>
          </cell>
          <cell r="B8118" t="str">
            <v>Closed</v>
          </cell>
          <cell r="C8118" t="str">
            <v>BENEFIT-STOCK PUR (GRADES &lt;=21)</v>
          </cell>
        </row>
        <row r="8119">
          <cell r="A8119" t="str">
            <v>5146003X</v>
          </cell>
          <cell r="B8119" t="str">
            <v>Closed</v>
          </cell>
          <cell r="C8119" t="str">
            <v>BENEFIT-STOCK PUR (GRADES &gt;22)</v>
          </cell>
        </row>
        <row r="8120">
          <cell r="A8120" t="str">
            <v>51460040</v>
          </cell>
          <cell r="B8120" t="str">
            <v>Open</v>
          </cell>
          <cell r="C8120" t="str">
            <v>BENEFIT-STOCK PURCH &amp; LOAN PLAN</v>
          </cell>
        </row>
        <row r="8121">
          <cell r="A8121" t="str">
            <v>51460050</v>
          </cell>
          <cell r="B8121" t="str">
            <v>Open</v>
          </cell>
          <cell r="C8121" t="str">
            <v>BENEFIT-SPLP-DIV ON EQ SHARES</v>
          </cell>
        </row>
        <row r="8122">
          <cell r="A8122" t="str">
            <v>5146005X</v>
          </cell>
          <cell r="B8122" t="str">
            <v>Closed</v>
          </cell>
          <cell r="C8122" t="str">
            <v>BENEFIT-STOCK PURCH &amp; LOAN PLAN 2</v>
          </cell>
        </row>
        <row r="8123">
          <cell r="A8123" t="str">
            <v>51461010</v>
          </cell>
          <cell r="B8123" t="str">
            <v>Closed</v>
          </cell>
          <cell r="C8123" t="str">
            <v>BENEFIT-CSX-MARKET VALUE CASH PLAN</v>
          </cell>
        </row>
        <row r="8124">
          <cell r="A8124" t="str">
            <v>5147001X</v>
          </cell>
          <cell r="B8124" t="str">
            <v>Closed</v>
          </cell>
          <cell r="C8124" t="str">
            <v>BENEFIT-15% STOCK PUR</v>
          </cell>
        </row>
        <row r="8125">
          <cell r="A8125" t="str">
            <v>51470020</v>
          </cell>
          <cell r="B8125" t="str">
            <v>Open</v>
          </cell>
          <cell r="C8125" t="str">
            <v>BENEFIT-AUTO ALLOWANCE</v>
          </cell>
        </row>
        <row r="8126">
          <cell r="A8126" t="str">
            <v>51470025</v>
          </cell>
          <cell r="B8126" t="str">
            <v>Closed</v>
          </cell>
          <cell r="C8126" t="str">
            <v>BENEFIT-AUTO LEASE</v>
          </cell>
        </row>
        <row r="8127">
          <cell r="A8127" t="str">
            <v>5147002X</v>
          </cell>
          <cell r="B8127" t="str">
            <v>Closed</v>
          </cell>
          <cell r="C8127" t="str">
            <v>EMPL LEASE CONTRIB (USE 51470020)</v>
          </cell>
        </row>
        <row r="8128">
          <cell r="A8128" t="str">
            <v>51470030</v>
          </cell>
          <cell r="B8128" t="str">
            <v>Closed</v>
          </cell>
          <cell r="C8128" t="str">
            <v>BENEFIT-BUDGET LOAD ONLY</v>
          </cell>
        </row>
        <row r="8129">
          <cell r="A8129" t="str">
            <v>5147003X</v>
          </cell>
          <cell r="B8129" t="str">
            <v>Closed</v>
          </cell>
          <cell r="C8129" t="str">
            <v>BENEFIT-CSX DEFERRED COMP</v>
          </cell>
        </row>
        <row r="8130">
          <cell r="A8130" t="str">
            <v>51470040</v>
          </cell>
          <cell r="B8130" t="str">
            <v>Open</v>
          </cell>
          <cell r="C8130" t="str">
            <v>BENEFIT-DEFERRED COMP</v>
          </cell>
        </row>
        <row r="8131">
          <cell r="A8131" t="str">
            <v>5147004X</v>
          </cell>
          <cell r="B8131" t="str">
            <v>Closed</v>
          </cell>
          <cell r="C8131" t="str">
            <v>MISC AUTO LEASE (USE 51470020)</v>
          </cell>
        </row>
        <row r="8132">
          <cell r="A8132" t="str">
            <v>51470050</v>
          </cell>
          <cell r="B8132" t="str">
            <v>Closed</v>
          </cell>
          <cell r="C8132" t="str">
            <v>BENEFIT-DRIP MATCH</v>
          </cell>
        </row>
        <row r="8133">
          <cell r="A8133" t="str">
            <v>51470060</v>
          </cell>
          <cell r="B8133" t="str">
            <v>Open</v>
          </cell>
          <cell r="C8133" t="str">
            <v>BENEFIT-EORP AUTO PLAN</v>
          </cell>
        </row>
        <row r="8134">
          <cell r="A8134" t="str">
            <v>51470070</v>
          </cell>
          <cell r="B8134" t="str">
            <v>Closed</v>
          </cell>
          <cell r="C8134" t="str">
            <v>BENEFIT-LABOR FRINGES-CAPITALIZED</v>
          </cell>
        </row>
        <row r="8135">
          <cell r="A8135" t="str">
            <v>51470080</v>
          </cell>
          <cell r="B8135" t="str">
            <v>Closed</v>
          </cell>
          <cell r="C8135" t="str">
            <v>BENEFIT-NON QUALIFIED PRGM</v>
          </cell>
        </row>
        <row r="8136">
          <cell r="A8136" t="str">
            <v>51470090</v>
          </cell>
          <cell r="B8136" t="str">
            <v>Closed</v>
          </cell>
          <cell r="C8136" t="str">
            <v>BENEFIT-RUNZHEIMER ALLOW</v>
          </cell>
        </row>
        <row r="8137">
          <cell r="A8137" t="str">
            <v>51470100</v>
          </cell>
          <cell r="B8137" t="str">
            <v>Open</v>
          </cell>
          <cell r="C8137" t="str">
            <v>BENEFIT-TSRP CONTRIBUTION-EMPLOYER MATCH</v>
          </cell>
        </row>
        <row r="8138">
          <cell r="A8138" t="str">
            <v>5147010X</v>
          </cell>
          <cell r="B8138" t="str">
            <v>Closed</v>
          </cell>
          <cell r="C8138" t="str">
            <v>BENEFIT-TUITION DIRECT PAY TO COLL</v>
          </cell>
        </row>
        <row r="8139">
          <cell r="A8139" t="str">
            <v>5147011X</v>
          </cell>
          <cell r="B8139" t="str">
            <v>Closed</v>
          </cell>
          <cell r="C8139" t="str">
            <v>BENEFIT-TUITION EXPENSE</v>
          </cell>
        </row>
        <row r="8140">
          <cell r="A8140" t="str">
            <v>5147012X</v>
          </cell>
          <cell r="B8140" t="str">
            <v>Closed</v>
          </cell>
          <cell r="C8140" t="str">
            <v>BENEFIT-TUITION EXP-ASSISTANCE</v>
          </cell>
        </row>
        <row r="8141">
          <cell r="A8141" t="str">
            <v>5147013X</v>
          </cell>
          <cell r="B8141" t="str">
            <v>Closed</v>
          </cell>
          <cell r="C8141" t="str">
            <v>BENEFIT-TUITION EXP-MGT TRAINING</v>
          </cell>
        </row>
        <row r="8142">
          <cell r="A8142" t="str">
            <v>5147014X</v>
          </cell>
          <cell r="B8142" t="str">
            <v>Closed</v>
          </cell>
          <cell r="C8142" t="str">
            <v>BENEFIT-TUITION EXP-SALES TRAINING</v>
          </cell>
        </row>
        <row r="8143">
          <cell r="A8143" t="str">
            <v>51470150</v>
          </cell>
          <cell r="B8143" t="str">
            <v>Open</v>
          </cell>
          <cell r="C8143" t="str">
            <v>BENEFIT-TUITION REIMBURSEMENT</v>
          </cell>
        </row>
        <row r="8144">
          <cell r="A8144" t="str">
            <v>51470160</v>
          </cell>
          <cell r="B8144" t="str">
            <v>Closed</v>
          </cell>
          <cell r="C8144" t="str">
            <v>BENEIFT-EXEC DEFRRD INCOME INS</v>
          </cell>
        </row>
        <row r="8145">
          <cell r="A8145" t="str">
            <v>51480010</v>
          </cell>
          <cell r="B8145" t="str">
            <v>Open</v>
          </cell>
          <cell r="C8145" t="str">
            <v>BENE ADMIN-BENE PLAN REIMBURSEMT</v>
          </cell>
        </row>
        <row r="8146">
          <cell r="A8146" t="str">
            <v>51480015</v>
          </cell>
          <cell r="B8146" t="str">
            <v>Open</v>
          </cell>
          <cell r="C8146" t="str">
            <v>BENE ADMIN-AETNA TSRP ADMIN FEES</v>
          </cell>
        </row>
        <row r="8147">
          <cell r="A8147" t="str">
            <v>51480020</v>
          </cell>
          <cell r="B8147" t="str">
            <v>Open</v>
          </cell>
          <cell r="C8147" t="str">
            <v>BENE ADMIN-CSXTRA (401K)</v>
          </cell>
        </row>
        <row r="8148">
          <cell r="A8148" t="str">
            <v>51480025</v>
          </cell>
          <cell r="B8148" t="str">
            <v>Closed</v>
          </cell>
          <cell r="C8148" t="str">
            <v>BENE ADMIN-DEF COMP PLAN</v>
          </cell>
        </row>
        <row r="8149">
          <cell r="A8149" t="str">
            <v>51480030</v>
          </cell>
          <cell r="B8149" t="str">
            <v>Open</v>
          </cell>
          <cell r="C8149" t="str">
            <v>BENE ADMIN-DRIP PLAN</v>
          </cell>
        </row>
        <row r="8150">
          <cell r="A8150" t="str">
            <v>51480040</v>
          </cell>
          <cell r="B8150" t="str">
            <v>Open</v>
          </cell>
          <cell r="C8150" t="str">
            <v>BENE ADMIN-EXEC TRUST</v>
          </cell>
        </row>
        <row r="8151">
          <cell r="A8151" t="str">
            <v>51480050</v>
          </cell>
          <cell r="B8151" t="str">
            <v>Closed</v>
          </cell>
          <cell r="C8151" t="str">
            <v>BENE ADMIN-SUPPL SAVINGS</v>
          </cell>
        </row>
        <row r="8152">
          <cell r="A8152" t="str">
            <v>51480060</v>
          </cell>
          <cell r="B8152" t="str">
            <v>Closed</v>
          </cell>
          <cell r="C8152" t="str">
            <v>BENE ADMIN-STOCK</v>
          </cell>
        </row>
        <row r="8153">
          <cell r="A8153" t="str">
            <v>52100010</v>
          </cell>
          <cell r="B8153" t="str">
            <v>Open</v>
          </cell>
          <cell r="C8153" t="str">
            <v>MTL-ACCTG ADJUST-PY</v>
          </cell>
        </row>
        <row r="8154">
          <cell r="A8154" t="str">
            <v>52100020</v>
          </cell>
          <cell r="B8154" t="str">
            <v>Open</v>
          </cell>
          <cell r="C8154" t="str">
            <v>MTL-AIR CONDITIONING</v>
          </cell>
        </row>
        <row r="8155">
          <cell r="A8155" t="str">
            <v>52100030</v>
          </cell>
          <cell r="B8155" t="str">
            <v>Open</v>
          </cell>
          <cell r="C8155" t="str">
            <v>MTL-ANTI FREEZE &amp; LUBES</v>
          </cell>
        </row>
        <row r="8156">
          <cell r="A8156" t="str">
            <v>52100040</v>
          </cell>
          <cell r="B8156" t="str">
            <v>Closed</v>
          </cell>
          <cell r="C8156" t="str">
            <v>MTL-AUTO PREPPING</v>
          </cell>
        </row>
        <row r="8157">
          <cell r="A8157" t="str">
            <v>52100050</v>
          </cell>
          <cell r="B8157" t="str">
            <v>Open</v>
          </cell>
          <cell r="C8157" t="str">
            <v>MTL-AUTO TELEPHONE</v>
          </cell>
        </row>
        <row r="8158">
          <cell r="A8158" t="str">
            <v>52100060</v>
          </cell>
          <cell r="B8158" t="str">
            <v>Open</v>
          </cell>
          <cell r="C8158" t="str">
            <v>MTL-BATTERIES</v>
          </cell>
        </row>
        <row r="8159">
          <cell r="A8159" t="str">
            <v>52100070</v>
          </cell>
          <cell r="B8159" t="str">
            <v>Open</v>
          </cell>
          <cell r="C8159" t="str">
            <v>MTL-BRUSH CUTTING</v>
          </cell>
        </row>
        <row r="8160">
          <cell r="A8160" t="str">
            <v>52100080</v>
          </cell>
          <cell r="B8160" t="str">
            <v>Open</v>
          </cell>
          <cell r="C8160" t="str">
            <v>MTL-BULK DISTRIBUTION SUPPLY</v>
          </cell>
        </row>
        <row r="8161">
          <cell r="A8161" t="str">
            <v>52100090</v>
          </cell>
          <cell r="B8161" t="str">
            <v>Open</v>
          </cell>
          <cell r="C8161" t="str">
            <v>MTL-CAPITAL EXP</v>
          </cell>
        </row>
        <row r="8162">
          <cell r="A8162" t="str">
            <v>5210009X</v>
          </cell>
          <cell r="B8162" t="str">
            <v>Closed</v>
          </cell>
          <cell r="C8162" t="str">
            <v>MTL-CAPITAL</v>
          </cell>
        </row>
        <row r="8163">
          <cell r="A8163" t="str">
            <v>5210010X</v>
          </cell>
          <cell r="B8163" t="str">
            <v>Closed</v>
          </cell>
          <cell r="C8163" t="str">
            <v>MTL-CAPITAL-LOCO</v>
          </cell>
        </row>
        <row r="8164">
          <cell r="A8164" t="str">
            <v>5210011X</v>
          </cell>
          <cell r="B8164" t="str">
            <v>Closed</v>
          </cell>
          <cell r="C8164" t="str">
            <v>MTL-CAPITAL-LOCO-ENG OVERHAUL</v>
          </cell>
        </row>
        <row r="8165">
          <cell r="A8165" t="str">
            <v>5210012X</v>
          </cell>
          <cell r="B8165" t="str">
            <v>Closed</v>
          </cell>
          <cell r="C8165" t="str">
            <v>MTL-CAPITAL-OVERHEAD CREDIT</v>
          </cell>
        </row>
        <row r="8166">
          <cell r="A8166" t="str">
            <v>52100130</v>
          </cell>
          <cell r="B8166" t="str">
            <v>Open</v>
          </cell>
          <cell r="C8166" t="str">
            <v>MTL-CAPITAL OH CREDIT</v>
          </cell>
        </row>
        <row r="8167">
          <cell r="A8167" t="str">
            <v>52100140</v>
          </cell>
          <cell r="B8167" t="str">
            <v>Open</v>
          </cell>
          <cell r="C8167" t="str">
            <v>MTL-CAR INSPECT-TELEXON SYSTEM</v>
          </cell>
        </row>
        <row r="8168">
          <cell r="A8168" t="str">
            <v>5210014X</v>
          </cell>
          <cell r="B8168" t="str">
            <v>Closed</v>
          </cell>
          <cell r="C8168" t="str">
            <v>MTL-CAR INSPECT-TELEXON SYS</v>
          </cell>
        </row>
        <row r="8169">
          <cell r="A8169" t="str">
            <v>52100150</v>
          </cell>
          <cell r="B8169" t="str">
            <v>Open</v>
          </cell>
          <cell r="C8169" t="str">
            <v>MTL-COMM-CABLES</v>
          </cell>
        </row>
        <row r="8170">
          <cell r="A8170" t="str">
            <v>52100160</v>
          </cell>
          <cell r="B8170" t="str">
            <v>Open</v>
          </cell>
          <cell r="C8170" t="str">
            <v>MTL-COMM-CCTV</v>
          </cell>
        </row>
        <row r="8171">
          <cell r="A8171" t="str">
            <v>52100170</v>
          </cell>
          <cell r="B8171" t="str">
            <v>Open</v>
          </cell>
          <cell r="C8171" t="str">
            <v>MTL-COMM-DATA</v>
          </cell>
        </row>
        <row r="8172">
          <cell r="A8172" t="str">
            <v>52100180</v>
          </cell>
          <cell r="B8172" t="str">
            <v>Open</v>
          </cell>
          <cell r="C8172" t="str">
            <v>MTL-COMM-INTERCOM-YARD</v>
          </cell>
        </row>
        <row r="8173">
          <cell r="A8173" t="str">
            <v>5210019X</v>
          </cell>
          <cell r="B8173" t="str">
            <v>Closed</v>
          </cell>
          <cell r="C8173" t="str">
            <v>MTL-COMM-MICROWAVE</v>
          </cell>
        </row>
        <row r="8174">
          <cell r="A8174" t="str">
            <v>52100200</v>
          </cell>
          <cell r="B8174" t="str">
            <v>Open</v>
          </cell>
          <cell r="C8174" t="str">
            <v>MTL-COMM-MISC</v>
          </cell>
        </row>
        <row r="8175">
          <cell r="A8175" t="str">
            <v>52100210</v>
          </cell>
          <cell r="B8175" t="str">
            <v>Open</v>
          </cell>
          <cell r="C8175" t="str">
            <v>MTL-COMM-R&amp;M-ELECTR-RETURN</v>
          </cell>
        </row>
        <row r="8176">
          <cell r="A8176" t="str">
            <v>5210022X</v>
          </cell>
          <cell r="B8176" t="str">
            <v>Closed</v>
          </cell>
          <cell r="C8176" t="str">
            <v>MTL-COMM-R&amp;M-MICROWAVE</v>
          </cell>
        </row>
        <row r="8177">
          <cell r="A8177" t="str">
            <v>52100230</v>
          </cell>
          <cell r="B8177" t="str">
            <v>Closed</v>
          </cell>
          <cell r="C8177" t="str">
            <v>MTL-COMM-R&amp;M-MICROWAVE TOWER</v>
          </cell>
        </row>
        <row r="8178">
          <cell r="A8178" t="str">
            <v>5210024X</v>
          </cell>
          <cell r="B8178" t="str">
            <v>Closed</v>
          </cell>
          <cell r="C8178" t="str">
            <v>MTL-COMM-R&amp;M-TELECOM MOVES</v>
          </cell>
        </row>
        <row r="8179">
          <cell r="A8179" t="str">
            <v>52100250</v>
          </cell>
          <cell r="B8179" t="str">
            <v>Open</v>
          </cell>
          <cell r="C8179" t="str">
            <v>MTL-COMM-RADIO-MISC</v>
          </cell>
        </row>
        <row r="8180">
          <cell r="A8180" t="str">
            <v>52100260</v>
          </cell>
          <cell r="B8180" t="str">
            <v>Open</v>
          </cell>
          <cell r="C8180" t="str">
            <v>MTL-COMM-TELECOM INTALL</v>
          </cell>
        </row>
        <row r="8181">
          <cell r="A8181" t="str">
            <v>52100270</v>
          </cell>
          <cell r="B8181" t="str">
            <v>Open</v>
          </cell>
          <cell r="C8181" t="str">
            <v>MTL-COMM-TELECOM IM</v>
          </cell>
        </row>
        <row r="8182">
          <cell r="A8182" t="str">
            <v>5210028X</v>
          </cell>
          <cell r="B8182" t="str">
            <v>Closed</v>
          </cell>
          <cell r="C8182" t="str">
            <v>MTL-COMM-VEH-RADIOS</v>
          </cell>
        </row>
        <row r="8183">
          <cell r="A8183" t="str">
            <v>5210029X</v>
          </cell>
          <cell r="B8183" t="str">
            <v>Closed</v>
          </cell>
          <cell r="C8183" t="str">
            <v>MTL-COST TO REPLACE</v>
          </cell>
        </row>
        <row r="8184">
          <cell r="A8184" t="str">
            <v>52100300</v>
          </cell>
          <cell r="B8184" t="str">
            <v>Closed</v>
          </cell>
          <cell r="C8184" t="str">
            <v>MTL-DAMAGE ON IMPROPER HANDLING</v>
          </cell>
        </row>
        <row r="8185">
          <cell r="A8185" t="str">
            <v>52100310</v>
          </cell>
          <cell r="B8185" t="str">
            <v>Open</v>
          </cell>
          <cell r="C8185" t="str">
            <v>MTL-DISPATCHER SYS</v>
          </cell>
        </row>
        <row r="8186">
          <cell r="A8186" t="str">
            <v>52100320</v>
          </cell>
          <cell r="B8186" t="str">
            <v>Closed</v>
          </cell>
          <cell r="C8186" t="str">
            <v>MTL-DITCHING</v>
          </cell>
        </row>
        <row r="8187">
          <cell r="A8187" t="str">
            <v>52100330</v>
          </cell>
          <cell r="B8187" t="str">
            <v>Closed</v>
          </cell>
          <cell r="C8187" t="str">
            <v>MTL-DRIVE TRAIN TRANSMISSION</v>
          </cell>
        </row>
        <row r="8188">
          <cell r="A8188" t="str">
            <v>5210034X</v>
          </cell>
          <cell r="B8188" t="str">
            <v>Closed</v>
          </cell>
          <cell r="C8188" t="str">
            <v>MTL-EARLY CLOSING</v>
          </cell>
        </row>
        <row r="8189">
          <cell r="A8189" t="str">
            <v>52100350</v>
          </cell>
          <cell r="B8189" t="str">
            <v>Open</v>
          </cell>
          <cell r="C8189" t="str">
            <v>MTL-ELECTRICAL</v>
          </cell>
        </row>
        <row r="8190">
          <cell r="A8190" t="str">
            <v>52100360</v>
          </cell>
          <cell r="B8190" t="str">
            <v>Open</v>
          </cell>
          <cell r="C8190" t="str">
            <v>MTL-EOT DEVICE</v>
          </cell>
        </row>
        <row r="8191">
          <cell r="A8191" t="str">
            <v>52100370</v>
          </cell>
          <cell r="B8191" t="str">
            <v>Open</v>
          </cell>
          <cell r="C8191" t="str">
            <v>MTL-EQUIP-MAT HANDLING</v>
          </cell>
        </row>
        <row r="8192">
          <cell r="A8192" t="str">
            <v>52100373</v>
          </cell>
          <cell r="B8192" t="str">
            <v>Open</v>
          </cell>
          <cell r="C8192" t="str">
            <v>MTL-OTH-NONBILLABLE</v>
          </cell>
        </row>
        <row r="8193">
          <cell r="A8193" t="str">
            <v>52100375</v>
          </cell>
          <cell r="B8193" t="str">
            <v>Closed</v>
          </cell>
          <cell r="C8193" t="str">
            <v>MTL-TUNNEL-YARD</v>
          </cell>
        </row>
        <row r="8194">
          <cell r="A8194" t="str">
            <v>52100380</v>
          </cell>
          <cell r="B8194" t="str">
            <v>Open</v>
          </cell>
          <cell r="C8194" t="str">
            <v>MTL-EXTRA. DAMAGE-RUNNING</v>
          </cell>
        </row>
        <row r="8195">
          <cell r="A8195" t="str">
            <v>52100390</v>
          </cell>
          <cell r="B8195" t="str">
            <v>Open</v>
          </cell>
          <cell r="C8195" t="str">
            <v>MTL-EXTRA. DAMAGE-SWITCHING</v>
          </cell>
        </row>
        <row r="8196">
          <cell r="A8196" t="str">
            <v>52100400</v>
          </cell>
          <cell r="B8196" t="str">
            <v>Closed</v>
          </cell>
          <cell r="C8196" t="str">
            <v>MTL-FIBER OPTICS</v>
          </cell>
        </row>
        <row r="8197">
          <cell r="A8197" t="str">
            <v>52100410</v>
          </cell>
          <cell r="B8197" t="str">
            <v>Open</v>
          </cell>
          <cell r="C8197" t="str">
            <v>MTL-FIELD WELD JOINTS</v>
          </cell>
        </row>
        <row r="8198">
          <cell r="A8198" t="str">
            <v>52100420</v>
          </cell>
          <cell r="B8198" t="str">
            <v>Closed</v>
          </cell>
          <cell r="C8198" t="str">
            <v>MTL-FRA CROSSING TESTS</v>
          </cell>
        </row>
        <row r="8199">
          <cell r="A8199" t="str">
            <v>52100430</v>
          </cell>
          <cell r="B8199" t="str">
            <v>Open</v>
          </cell>
          <cell r="C8199" t="str">
            <v>MTL-FRA REQUIRED TEST</v>
          </cell>
        </row>
        <row r="8200">
          <cell r="A8200" t="str">
            <v>5210044X</v>
          </cell>
          <cell r="B8200" t="str">
            <v>Closed</v>
          </cell>
          <cell r="C8200" t="str">
            <v>MTL-FRT CAR-CAPITAL</v>
          </cell>
        </row>
        <row r="8201">
          <cell r="A8201" t="str">
            <v>52100450</v>
          </cell>
          <cell r="B8201" t="str">
            <v>Closed</v>
          </cell>
          <cell r="C8201" t="str">
            <v>MTL-FRT CAR-CLEAN &amp; UPGRADE</v>
          </cell>
        </row>
        <row r="8202">
          <cell r="A8202" t="str">
            <v>52100451</v>
          </cell>
          <cell r="B8202" t="str">
            <v>Open</v>
          </cell>
          <cell r="C8202" t="str">
            <v>MTL-FRT CAR-REJECT LINES</v>
          </cell>
        </row>
        <row r="8203">
          <cell r="A8203" t="str">
            <v>52100452</v>
          </cell>
          <cell r="B8203" t="str">
            <v>Open</v>
          </cell>
          <cell r="C8203" t="str">
            <v>MTL-FRT CAR-HBO LIGHT REPAIRS</v>
          </cell>
        </row>
        <row r="8204">
          <cell r="A8204" t="str">
            <v>52100460</v>
          </cell>
          <cell r="B8204" t="str">
            <v>Closed</v>
          </cell>
          <cell r="C8204" t="str">
            <v>MTL-GRAIN DOORS</v>
          </cell>
        </row>
        <row r="8205">
          <cell r="A8205" t="str">
            <v>52100470</v>
          </cell>
          <cell r="B8205" t="str">
            <v>Open</v>
          </cell>
          <cell r="C8205" t="str">
            <v>MTL-HEATING</v>
          </cell>
        </row>
        <row r="8206">
          <cell r="A8206" t="str">
            <v>52100480</v>
          </cell>
          <cell r="B8206" t="str">
            <v>Open</v>
          </cell>
          <cell r="C8206" t="str">
            <v>MTL-HUMP PROCESS</v>
          </cell>
        </row>
        <row r="8207">
          <cell r="A8207" t="str">
            <v>52100490</v>
          </cell>
          <cell r="B8207" t="str">
            <v>Open</v>
          </cell>
          <cell r="C8207" t="str">
            <v>MTL-I/C BILLS</v>
          </cell>
        </row>
        <row r="8208">
          <cell r="A8208" t="str">
            <v>52100500</v>
          </cell>
          <cell r="B8208" t="str">
            <v>Open</v>
          </cell>
          <cell r="C8208" t="str">
            <v>MTL-ICE MACHINES</v>
          </cell>
        </row>
        <row r="8209">
          <cell r="A8209" t="str">
            <v>52100510</v>
          </cell>
          <cell r="B8209" t="str">
            <v>Closed</v>
          </cell>
          <cell r="C8209" t="str">
            <v>MTL-IN-HOUSE DEFECT</v>
          </cell>
        </row>
        <row r="8210">
          <cell r="A8210" t="str">
            <v>52100520</v>
          </cell>
          <cell r="B8210" t="str">
            <v>Open</v>
          </cell>
          <cell r="C8210" t="str">
            <v>MTL-INSTALL-HUMP-YARD</v>
          </cell>
        </row>
        <row r="8211">
          <cell r="A8211" t="str">
            <v>52100530</v>
          </cell>
          <cell r="B8211" t="str">
            <v>Open</v>
          </cell>
          <cell r="C8211" t="str">
            <v>MTL-INSTALL-SIGNALS</v>
          </cell>
        </row>
        <row r="8212">
          <cell r="A8212" t="str">
            <v>52100540</v>
          </cell>
          <cell r="B8212" t="str">
            <v>Open</v>
          </cell>
          <cell r="C8212" t="str">
            <v>MTL-INSTALL CROSSING WARNING</v>
          </cell>
        </row>
        <row r="8213">
          <cell r="A8213" t="str">
            <v>52100550</v>
          </cell>
          <cell r="B8213" t="str">
            <v>Closed</v>
          </cell>
          <cell r="C8213" t="str">
            <v>MTL-INTERMEDIATE OVERHAUL</v>
          </cell>
        </row>
        <row r="8214">
          <cell r="A8214" t="str">
            <v>52100560</v>
          </cell>
          <cell r="B8214" t="str">
            <v>Open</v>
          </cell>
          <cell r="C8214" t="str">
            <v>MTL-LIGHTING &amp; WIRING</v>
          </cell>
        </row>
        <row r="8215">
          <cell r="A8215" t="str">
            <v>52100570</v>
          </cell>
          <cell r="B8215" t="str">
            <v>Open</v>
          </cell>
          <cell r="C8215" t="str">
            <v>MTL-LINEN</v>
          </cell>
        </row>
        <row r="8216">
          <cell r="A8216" t="str">
            <v>52100580</v>
          </cell>
          <cell r="B8216" t="str">
            <v>Open</v>
          </cell>
          <cell r="C8216" t="str">
            <v>MTL-LOCO-AIR BRAKES</v>
          </cell>
        </row>
        <row r="8217">
          <cell r="A8217" t="str">
            <v>52100590</v>
          </cell>
          <cell r="B8217" t="str">
            <v>Open</v>
          </cell>
          <cell r="C8217" t="str">
            <v>MTL-LOCO-BATTERIES</v>
          </cell>
        </row>
        <row r="8218">
          <cell r="A8218" t="str">
            <v>52100600</v>
          </cell>
          <cell r="B8218" t="str">
            <v>Open</v>
          </cell>
          <cell r="C8218" t="str">
            <v>MTL-LOCO-ELECTRICAL</v>
          </cell>
        </row>
        <row r="8219">
          <cell r="A8219" t="str">
            <v>52100610</v>
          </cell>
          <cell r="B8219" t="str">
            <v>Open</v>
          </cell>
          <cell r="C8219" t="str">
            <v>MTL-LOCO-ENGINE</v>
          </cell>
        </row>
        <row r="8220">
          <cell r="A8220" t="str">
            <v>52100620</v>
          </cell>
          <cell r="B8220" t="str">
            <v>Open</v>
          </cell>
          <cell r="C8220" t="str">
            <v>MTL-LOCO-LIGHT ENGINE CHANGE</v>
          </cell>
        </row>
        <row r="8221">
          <cell r="A8221" t="str">
            <v>52100630</v>
          </cell>
          <cell r="B8221" t="str">
            <v>Open</v>
          </cell>
          <cell r="C8221" t="str">
            <v>MTL-LOCO-PAINT</v>
          </cell>
        </row>
        <row r="8222">
          <cell r="A8222" t="str">
            <v>52100640</v>
          </cell>
          <cell r="B8222" t="str">
            <v>Closed</v>
          </cell>
          <cell r="C8222" t="str">
            <v>MTL-LOCO-POWER ASSEM</v>
          </cell>
        </row>
        <row r="8223">
          <cell r="A8223" t="str">
            <v>52100650</v>
          </cell>
          <cell r="B8223" t="str">
            <v>Closed</v>
          </cell>
          <cell r="C8223" t="str">
            <v>MTL-LOCO-R&amp;M-HEAVY</v>
          </cell>
        </row>
        <row r="8224">
          <cell r="A8224" t="str">
            <v>52100655</v>
          </cell>
          <cell r="B8224" t="str">
            <v>Closed</v>
          </cell>
          <cell r="C8224" t="str">
            <v>MTL-LOCO-RADIATORS</v>
          </cell>
        </row>
        <row r="8225">
          <cell r="A8225" t="str">
            <v>52100660</v>
          </cell>
          <cell r="B8225" t="str">
            <v>Open</v>
          </cell>
          <cell r="C8225" t="str">
            <v>MTL-LOCO-SERVICING AND SUPPLY</v>
          </cell>
        </row>
        <row r="8226">
          <cell r="A8226" t="str">
            <v>52100670</v>
          </cell>
          <cell r="B8226" t="str">
            <v>Open</v>
          </cell>
          <cell r="C8226" t="str">
            <v>MTL-LOCO-TRUCKS</v>
          </cell>
        </row>
        <row r="8227">
          <cell r="A8227" t="str">
            <v>52100680</v>
          </cell>
          <cell r="B8227" t="str">
            <v>Open</v>
          </cell>
          <cell r="C8227" t="str">
            <v>MTL-LOCO-UNASSIGNED</v>
          </cell>
        </row>
        <row r="8228">
          <cell r="A8228" t="str">
            <v>52100690</v>
          </cell>
          <cell r="B8228" t="str">
            <v>Closed</v>
          </cell>
          <cell r="C8228" t="str">
            <v>MTL-LOCO-VENDOR REPAIR</v>
          </cell>
        </row>
        <row r="8229">
          <cell r="A8229" t="str">
            <v>52100700</v>
          </cell>
          <cell r="B8229" t="str">
            <v>Open</v>
          </cell>
          <cell r="C8229" t="str">
            <v>MTL-LOCO SAND</v>
          </cell>
        </row>
        <row r="8230">
          <cell r="A8230" t="str">
            <v>52100710</v>
          </cell>
          <cell r="B8230" t="str">
            <v>Open</v>
          </cell>
          <cell r="C8230" t="str">
            <v>MTL-LOCO/CARS-PARTS MANUF CREDITS</v>
          </cell>
        </row>
        <row r="8231">
          <cell r="A8231" t="str">
            <v>52100720</v>
          </cell>
          <cell r="B8231" t="str">
            <v>Open</v>
          </cell>
          <cell r="C8231" t="str">
            <v>MTL-LOCO/CARS-PARTS REPAIR</v>
          </cell>
        </row>
        <row r="8232">
          <cell r="A8232" t="str">
            <v>52100730</v>
          </cell>
          <cell r="B8232" t="str">
            <v>Open</v>
          </cell>
          <cell r="C8232" t="str">
            <v>MTL-LOCO/CARS-PARTS REPAIR CREDIT</v>
          </cell>
        </row>
        <row r="8233">
          <cell r="A8233" t="str">
            <v>5210074X</v>
          </cell>
          <cell r="B8233" t="str">
            <v>Closed</v>
          </cell>
          <cell r="C8233" t="str">
            <v>MTL-LOCO-BLACKSMITH</v>
          </cell>
        </row>
        <row r="8234">
          <cell r="A8234" t="str">
            <v>5210075X</v>
          </cell>
          <cell r="B8234" t="str">
            <v>Closed</v>
          </cell>
          <cell r="C8234" t="str">
            <v>MTL-LOCO-IN HOUSE-DEFECT</v>
          </cell>
        </row>
        <row r="8235">
          <cell r="A8235" t="str">
            <v>52100760</v>
          </cell>
          <cell r="B8235" t="str">
            <v>Open</v>
          </cell>
          <cell r="C8235" t="str">
            <v>MTL-LOSS ON OBSOLETE/SURPLUS</v>
          </cell>
        </row>
        <row r="8236">
          <cell r="A8236" t="str">
            <v>52100770</v>
          </cell>
          <cell r="B8236" t="str">
            <v>Open</v>
          </cell>
          <cell r="C8236" t="str">
            <v>MTL-LOST OR STOLEN</v>
          </cell>
        </row>
        <row r="8237">
          <cell r="A8237" t="str">
            <v>52100780</v>
          </cell>
          <cell r="B8237" t="str">
            <v>Open</v>
          </cell>
          <cell r="C8237" t="str">
            <v>MTL-LUBRICANTS-CAR</v>
          </cell>
        </row>
        <row r="8238">
          <cell r="A8238" t="str">
            <v>52100790</v>
          </cell>
          <cell r="B8238" t="str">
            <v>Open</v>
          </cell>
          <cell r="C8238" t="str">
            <v>MTL-LUBRICANTS-EQUIP-MECH</v>
          </cell>
        </row>
        <row r="8239">
          <cell r="A8239" t="str">
            <v>52100800</v>
          </cell>
          <cell r="B8239" t="str">
            <v>Open</v>
          </cell>
          <cell r="C8239" t="str">
            <v>MTL-LUBRICANTS-LOCO</v>
          </cell>
        </row>
        <row r="8240">
          <cell r="A8240" t="str">
            <v>52100810</v>
          </cell>
          <cell r="B8240" t="str">
            <v>Open</v>
          </cell>
          <cell r="C8240" t="str">
            <v>MTL-LUBRICANTS-OTHER</v>
          </cell>
        </row>
        <row r="8241">
          <cell r="A8241" t="str">
            <v>52100820</v>
          </cell>
          <cell r="B8241" t="str">
            <v>Open</v>
          </cell>
          <cell r="C8241" t="str">
            <v>MTL-LUBRICANTS-TRK EQUIP</v>
          </cell>
        </row>
        <row r="8242">
          <cell r="A8242" t="str">
            <v>52100830</v>
          </cell>
          <cell r="B8242" t="str">
            <v>Open</v>
          </cell>
          <cell r="C8242" t="str">
            <v>MTL-MACHINERY</v>
          </cell>
        </row>
        <row r="8243">
          <cell r="A8243" t="str">
            <v>5210083X</v>
          </cell>
          <cell r="B8243" t="str">
            <v>Closed</v>
          </cell>
          <cell r="C8243" t="str">
            <v>MTL-MACHINERY</v>
          </cell>
        </row>
        <row r="8244">
          <cell r="A8244" t="str">
            <v>52100840</v>
          </cell>
          <cell r="B8244" t="str">
            <v>Open</v>
          </cell>
          <cell r="C8244" t="str">
            <v>MTL-MANUFACTURED PARTS</v>
          </cell>
        </row>
        <row r="8245">
          <cell r="A8245" t="str">
            <v>52100850</v>
          </cell>
          <cell r="B8245" t="str">
            <v>Open</v>
          </cell>
          <cell r="C8245" t="str">
            <v>MTL-MISC SERVICES</v>
          </cell>
        </row>
        <row r="8246">
          <cell r="A8246" t="str">
            <v>52100860</v>
          </cell>
          <cell r="B8246" t="str">
            <v>Open</v>
          </cell>
          <cell r="C8246" t="str">
            <v>MTL-MOBILE EQUIP-LUBE</v>
          </cell>
        </row>
        <row r="8247">
          <cell r="A8247" t="str">
            <v>52100870</v>
          </cell>
          <cell r="B8247" t="str">
            <v>Open</v>
          </cell>
          <cell r="C8247" t="str">
            <v>MTL-MODIFICATION</v>
          </cell>
        </row>
        <row r="8248">
          <cell r="A8248" t="str">
            <v>52100880</v>
          </cell>
          <cell r="B8248" t="str">
            <v>Open</v>
          </cell>
          <cell r="C8248" t="str">
            <v>MTL-NON REV EQUIP-MOBILE</v>
          </cell>
        </row>
        <row r="8249">
          <cell r="A8249" t="str">
            <v>52100890</v>
          </cell>
          <cell r="B8249" t="str">
            <v>Closed</v>
          </cell>
          <cell r="C8249" t="str">
            <v>MTL-NUTS, BOLTS, RIVETS</v>
          </cell>
        </row>
        <row r="8250">
          <cell r="A8250" t="str">
            <v>52100900</v>
          </cell>
          <cell r="B8250" t="str">
            <v>Open</v>
          </cell>
          <cell r="C8250" t="str">
            <v>MTL-OFFLOADER</v>
          </cell>
        </row>
        <row r="8251">
          <cell r="A8251" t="str">
            <v>52100910</v>
          </cell>
          <cell r="B8251" t="str">
            <v>Open</v>
          </cell>
          <cell r="C8251" t="str">
            <v>MTL-OPERATING &amp; SERVICE TOOLS</v>
          </cell>
        </row>
        <row r="8252">
          <cell r="A8252" t="str">
            <v>5210092X</v>
          </cell>
          <cell r="B8252" t="str">
            <v>Closed</v>
          </cell>
          <cell r="C8252" t="str">
            <v>MTL-OTM-BETTERMENT ACCTG</v>
          </cell>
        </row>
        <row r="8253">
          <cell r="A8253" t="str">
            <v>52100930</v>
          </cell>
          <cell r="B8253" t="str">
            <v>Open</v>
          </cell>
          <cell r="C8253" t="str">
            <v>MTL-OTM-RAIL BETTERMENTS-OTHER</v>
          </cell>
        </row>
        <row r="8254">
          <cell r="A8254" t="str">
            <v>52100940</v>
          </cell>
          <cell r="B8254" t="str">
            <v>Open</v>
          </cell>
          <cell r="C8254" t="str">
            <v>MTL-OTM-RECLASS</v>
          </cell>
        </row>
        <row r="8255">
          <cell r="A8255" t="str">
            <v>52100950</v>
          </cell>
          <cell r="B8255" t="str">
            <v>Open</v>
          </cell>
          <cell r="C8255" t="str">
            <v>MTL-OTM-RUNNING</v>
          </cell>
        </row>
        <row r="8256">
          <cell r="A8256" t="str">
            <v>52100960</v>
          </cell>
          <cell r="B8256" t="str">
            <v>Open</v>
          </cell>
          <cell r="C8256" t="str">
            <v>MTL-OTM-YARD</v>
          </cell>
        </row>
        <row r="8257">
          <cell r="A8257" t="str">
            <v>52100970</v>
          </cell>
          <cell r="B8257" t="str">
            <v>Open</v>
          </cell>
          <cell r="C8257" t="str">
            <v>MTL-OUTSIDE PARTY WORK</v>
          </cell>
        </row>
        <row r="8258">
          <cell r="A8258" t="str">
            <v>52100980</v>
          </cell>
          <cell r="B8258" t="str">
            <v>Closed</v>
          </cell>
          <cell r="C8258" t="str">
            <v>MTL-PASS CAR-PARTS REPAIR</v>
          </cell>
        </row>
        <row r="8259">
          <cell r="A8259" t="str">
            <v>5210099X</v>
          </cell>
          <cell r="B8259" t="str">
            <v>Closed</v>
          </cell>
          <cell r="C8259" t="str">
            <v>MTL-POLE LINE</v>
          </cell>
        </row>
        <row r="8260">
          <cell r="A8260" t="str">
            <v>52101000</v>
          </cell>
          <cell r="B8260" t="str">
            <v>Open</v>
          </cell>
          <cell r="C8260" t="str">
            <v>MTL-POLE LINE-SIGNALS-RUNNING</v>
          </cell>
        </row>
        <row r="8261">
          <cell r="A8261" t="str">
            <v>52101010</v>
          </cell>
          <cell r="B8261" t="str">
            <v>Open</v>
          </cell>
          <cell r="C8261" t="str">
            <v>MTL-POLE LINE-SIGNALS-YARD</v>
          </cell>
        </row>
        <row r="8262">
          <cell r="A8262" t="str">
            <v>52101020</v>
          </cell>
          <cell r="B8262" t="str">
            <v>Open</v>
          </cell>
          <cell r="C8262" t="str">
            <v>MTL-POLE LINE-TERMINAL</v>
          </cell>
        </row>
        <row r="8263">
          <cell r="A8263" t="str">
            <v>52101030</v>
          </cell>
          <cell r="B8263" t="str">
            <v>Open</v>
          </cell>
          <cell r="C8263" t="str">
            <v>MTL-POLLUTION PREVENTION</v>
          </cell>
        </row>
        <row r="8264">
          <cell r="A8264" t="str">
            <v>52101040</v>
          </cell>
          <cell r="B8264" t="str">
            <v>Open</v>
          </cell>
          <cell r="C8264" t="str">
            <v>MTL-POWER DISTRIBUTION</v>
          </cell>
        </row>
        <row r="8265">
          <cell r="A8265" t="str">
            <v>52101050</v>
          </cell>
          <cell r="B8265" t="str">
            <v>Closed</v>
          </cell>
          <cell r="C8265" t="str">
            <v>MTL-PRICE ADJUST &lt;$100</v>
          </cell>
        </row>
        <row r="8266">
          <cell r="A8266" t="str">
            <v>52101060</v>
          </cell>
          <cell r="B8266" t="str">
            <v>Closed</v>
          </cell>
          <cell r="C8266" t="str">
            <v>MTL-PRICE ADJUSTMENT</v>
          </cell>
        </row>
        <row r="8267">
          <cell r="A8267" t="str">
            <v>52101070</v>
          </cell>
          <cell r="B8267" t="str">
            <v>Closed</v>
          </cell>
          <cell r="C8267" t="str">
            <v>MTL-PRIVATE LINE CARS DAMAGES</v>
          </cell>
        </row>
        <row r="8268">
          <cell r="A8268" t="str">
            <v>52101080</v>
          </cell>
          <cell r="B8268" t="str">
            <v>Open</v>
          </cell>
          <cell r="C8268" t="str">
            <v>MTL-PROCUREMENT CARD</v>
          </cell>
        </row>
        <row r="8269">
          <cell r="A8269" t="str">
            <v>52101090</v>
          </cell>
          <cell r="B8269" t="str">
            <v>Open</v>
          </cell>
          <cell r="C8269" t="str">
            <v>MTL-PROGRAM RAIL-SIGNAL-RUNNING</v>
          </cell>
        </row>
        <row r="8270">
          <cell r="A8270" t="str">
            <v>52101100</v>
          </cell>
          <cell r="B8270" t="str">
            <v>Closed</v>
          </cell>
          <cell r="C8270" t="str">
            <v>MTL-PROGRAM RAIL-SIGNAL-YARD</v>
          </cell>
        </row>
        <row r="8271">
          <cell r="A8271" t="str">
            <v>52101110</v>
          </cell>
          <cell r="B8271" t="str">
            <v>Closed</v>
          </cell>
          <cell r="C8271" t="str">
            <v>MTL-QUALITY CONTROL EVALUATION</v>
          </cell>
        </row>
        <row r="8272">
          <cell r="A8272" t="str">
            <v>52101120</v>
          </cell>
          <cell r="B8272" t="str">
            <v>Open</v>
          </cell>
          <cell r="C8272" t="str">
            <v>MTL-R&amp;M-ACCIDENT HEAVY</v>
          </cell>
        </row>
        <row r="8273">
          <cell r="A8273" t="str">
            <v>52101130</v>
          </cell>
          <cell r="B8273" t="str">
            <v>Open</v>
          </cell>
          <cell r="C8273" t="str">
            <v>MTL-R&amp;M-ACCIDENT LIGHT</v>
          </cell>
        </row>
        <row r="8274">
          <cell r="A8274" t="str">
            <v>52101140</v>
          </cell>
          <cell r="B8274" t="str">
            <v>Open</v>
          </cell>
          <cell r="C8274" t="str">
            <v>MTL-R&amp;M-ACCIDENT MEDIUM</v>
          </cell>
        </row>
        <row r="8275">
          <cell r="A8275" t="str">
            <v>5210115X</v>
          </cell>
          <cell r="B8275" t="str">
            <v>Closed</v>
          </cell>
          <cell r="C8275" t="str">
            <v>MTL-R&amp;M-AUTO-LOAD/UNLOAD</v>
          </cell>
        </row>
        <row r="8276">
          <cell r="A8276" t="str">
            <v>52101160</v>
          </cell>
          <cell r="B8276" t="str">
            <v>Open</v>
          </cell>
          <cell r="C8276" t="str">
            <v>MTL-R&amp;M-AUTO LOAD &amp; UNLOAD</v>
          </cell>
        </row>
        <row r="8277">
          <cell r="A8277" t="str">
            <v>52101170</v>
          </cell>
          <cell r="B8277" t="str">
            <v>Open</v>
          </cell>
          <cell r="C8277" t="str">
            <v>MTL-R&amp;M-BALLAST-RUNNING</v>
          </cell>
        </row>
        <row r="8278">
          <cell r="A8278" t="str">
            <v>52101180</v>
          </cell>
          <cell r="B8278" t="str">
            <v>Open</v>
          </cell>
          <cell r="C8278" t="str">
            <v>MTL-R&amp;M-BALLAST-YARD</v>
          </cell>
        </row>
        <row r="8279">
          <cell r="A8279" t="str">
            <v>5210119X</v>
          </cell>
          <cell r="B8279" t="str">
            <v>Closed</v>
          </cell>
          <cell r="C8279" t="str">
            <v>MTL-R&amp;M-BATTERIES-INSTALL US</v>
          </cell>
        </row>
        <row r="8280">
          <cell r="A8280" t="str">
            <v>52101200</v>
          </cell>
          <cell r="B8280" t="str">
            <v>Open</v>
          </cell>
          <cell r="C8280" t="str">
            <v>MTL-R&amp;M-BLDG-OTH</v>
          </cell>
        </row>
        <row r="8281">
          <cell r="A8281" t="str">
            <v>5210120X</v>
          </cell>
          <cell r="B8281" t="str">
            <v>Closed</v>
          </cell>
          <cell r="C8281" t="str">
            <v>MTL-R&amp;M-BLDG-OTHER</v>
          </cell>
        </row>
        <row r="8282">
          <cell r="A8282" t="str">
            <v>52101210</v>
          </cell>
          <cell r="B8282" t="str">
            <v>Open</v>
          </cell>
          <cell r="C8282" t="str">
            <v>MTL-R&amp;M-BRAKES</v>
          </cell>
        </row>
        <row r="8283">
          <cell r="A8283" t="str">
            <v>52101220</v>
          </cell>
          <cell r="B8283" t="str">
            <v>Open</v>
          </cell>
          <cell r="C8283" t="str">
            <v>MTL-R&amp;M-BRIDGE-RUNNING</v>
          </cell>
        </row>
        <row r="8284">
          <cell r="A8284" t="str">
            <v>52101230</v>
          </cell>
          <cell r="B8284" t="str">
            <v>Open</v>
          </cell>
          <cell r="C8284" t="str">
            <v>MTL-R&amp;M-BRIDGE-STEEL</v>
          </cell>
        </row>
        <row r="8285">
          <cell r="A8285" t="str">
            <v>52101240</v>
          </cell>
          <cell r="B8285" t="str">
            <v>Closed</v>
          </cell>
          <cell r="C8285" t="str">
            <v>MTL-R&amp;M-BRIDGE-SWITCHING</v>
          </cell>
        </row>
        <row r="8286">
          <cell r="A8286" t="str">
            <v>52101250</v>
          </cell>
          <cell r="B8286" t="str">
            <v>Open</v>
          </cell>
          <cell r="C8286" t="str">
            <v>MTL-R&amp;M-BRIDGE TIES-RUNNING</v>
          </cell>
        </row>
        <row r="8287">
          <cell r="A8287" t="str">
            <v>52101260</v>
          </cell>
          <cell r="B8287" t="str">
            <v>Closed</v>
          </cell>
          <cell r="C8287" t="str">
            <v>MTL-R&amp;M-BRIDGE TIES-YARD</v>
          </cell>
        </row>
        <row r="8288">
          <cell r="A8288" t="str">
            <v>52101270</v>
          </cell>
          <cell r="B8288" t="str">
            <v>Closed</v>
          </cell>
          <cell r="C8288" t="str">
            <v>MTL-R&amp;M-BUDD CARS</v>
          </cell>
        </row>
        <row r="8289">
          <cell r="A8289" t="str">
            <v>52101280</v>
          </cell>
          <cell r="B8289" t="str">
            <v>Open</v>
          </cell>
          <cell r="C8289" t="str">
            <v>MTL-R&amp;M-BUILDING</v>
          </cell>
        </row>
        <row r="8290">
          <cell r="A8290" t="str">
            <v>52101290</v>
          </cell>
          <cell r="B8290" t="str">
            <v>Open</v>
          </cell>
          <cell r="C8290" t="str">
            <v>MTL-R&amp;M-CABOOSE PARTS</v>
          </cell>
        </row>
        <row r="8291">
          <cell r="A8291" t="str">
            <v>52101300</v>
          </cell>
          <cell r="B8291" t="str">
            <v>Closed</v>
          </cell>
          <cell r="C8291" t="str">
            <v>MTL-R&amp;M-CABOOSES</v>
          </cell>
        </row>
        <row r="8292">
          <cell r="A8292" t="str">
            <v>52101310</v>
          </cell>
          <cell r="B8292" t="str">
            <v>Open</v>
          </cell>
          <cell r="C8292" t="str">
            <v>MTL-R&amp;M-CAR-SHOP-MACHRY/EQUIP</v>
          </cell>
        </row>
        <row r="8293">
          <cell r="A8293" t="str">
            <v>5210132X</v>
          </cell>
          <cell r="B8293" t="str">
            <v>Closed</v>
          </cell>
          <cell r="C8293" t="str">
            <v>MTL-R&amp;M-CAR SHOP BLDG</v>
          </cell>
        </row>
        <row r="8294">
          <cell r="A8294" t="str">
            <v>52101330</v>
          </cell>
          <cell r="B8294" t="str">
            <v>Open</v>
          </cell>
          <cell r="C8294" t="str">
            <v>MTL-R&amp;M-CAR SHOP BLDG 2</v>
          </cell>
        </row>
        <row r="8295">
          <cell r="A8295" t="str">
            <v>5210133X</v>
          </cell>
          <cell r="B8295" t="str">
            <v>Closed</v>
          </cell>
          <cell r="C8295" t="str">
            <v>MTL-R&amp;M-CAR SHOP BLDG 2</v>
          </cell>
        </row>
        <row r="8296">
          <cell r="A8296" t="str">
            <v>52101340</v>
          </cell>
          <cell r="B8296" t="str">
            <v>Open</v>
          </cell>
          <cell r="C8296" t="str">
            <v>MTL-R&amp;M-CHASSIS PARTS</v>
          </cell>
        </row>
        <row r="8297">
          <cell r="A8297" t="str">
            <v>52101350</v>
          </cell>
          <cell r="B8297" t="str">
            <v>Open</v>
          </cell>
          <cell r="C8297" t="str">
            <v>MTL-R&amp;M-COAL PIERS &amp; EQUIP</v>
          </cell>
        </row>
        <row r="8298">
          <cell r="A8298" t="str">
            <v>5210135X</v>
          </cell>
          <cell r="B8298" t="str">
            <v>Closed</v>
          </cell>
          <cell r="C8298" t="str">
            <v>MTL-R&amp;M-COAL PIERS &amp; EQUIP</v>
          </cell>
        </row>
        <row r="8299">
          <cell r="A8299" t="str">
            <v>52101360</v>
          </cell>
          <cell r="B8299" t="str">
            <v>Open</v>
          </cell>
          <cell r="C8299" t="str">
            <v>MTL-R&amp;M-COMM</v>
          </cell>
        </row>
        <row r="8300">
          <cell r="A8300" t="str">
            <v>52101370</v>
          </cell>
          <cell r="B8300" t="str">
            <v>Closed</v>
          </cell>
          <cell r="C8300" t="str">
            <v>MTL-R&amp;M-CONF CENTER</v>
          </cell>
        </row>
        <row r="8301">
          <cell r="A8301" t="str">
            <v>52101380</v>
          </cell>
          <cell r="B8301" t="str">
            <v>Open</v>
          </cell>
          <cell r="C8301" t="str">
            <v>MTL-R&amp;M-CROSS TIES-RUNNING</v>
          </cell>
        </row>
        <row r="8302">
          <cell r="A8302" t="str">
            <v>52101390</v>
          </cell>
          <cell r="B8302" t="str">
            <v>Open</v>
          </cell>
          <cell r="C8302" t="str">
            <v>MTL-R&amp;M-CROSS TIES-YARD</v>
          </cell>
        </row>
        <row r="8303">
          <cell r="A8303" t="str">
            <v>52101400</v>
          </cell>
          <cell r="B8303" t="str">
            <v>Open</v>
          </cell>
          <cell r="C8303" t="str">
            <v>MTL-R&amp;M-CROSSING-HEAVY</v>
          </cell>
        </row>
        <row r="8304">
          <cell r="A8304" t="str">
            <v>52101410</v>
          </cell>
          <cell r="B8304" t="str">
            <v>Open</v>
          </cell>
          <cell r="C8304" t="str">
            <v>MTL-R&amp;M-CULVERT</v>
          </cell>
        </row>
        <row r="8305">
          <cell r="A8305" t="str">
            <v>52101420</v>
          </cell>
          <cell r="B8305" t="str">
            <v>Open</v>
          </cell>
          <cell r="C8305" t="str">
            <v>MTL-R&amp;M-DEFECTIVE DETECTORS</v>
          </cell>
        </row>
        <row r="8306">
          <cell r="A8306" t="str">
            <v>52101430</v>
          </cell>
          <cell r="B8306" t="str">
            <v>Open</v>
          </cell>
          <cell r="C8306" t="str">
            <v>MTL-R&amp;M-ELECTRIC INSTALL US</v>
          </cell>
        </row>
        <row r="8307">
          <cell r="A8307" t="str">
            <v>5210143X</v>
          </cell>
          <cell r="B8307" t="str">
            <v>Closed</v>
          </cell>
          <cell r="C8307" t="str">
            <v>MTL-R&amp;M-ELECTR INSTALL US</v>
          </cell>
        </row>
        <row r="8308">
          <cell r="A8308" t="str">
            <v>52101440</v>
          </cell>
          <cell r="B8308" t="str">
            <v>Open</v>
          </cell>
          <cell r="C8308" t="str">
            <v>MTL-R&amp;M-ELEVATORS</v>
          </cell>
        </row>
        <row r="8309">
          <cell r="A8309" t="str">
            <v>52101450</v>
          </cell>
          <cell r="B8309" t="str">
            <v>Closed</v>
          </cell>
          <cell r="C8309" t="str">
            <v>MTL-R&amp;M-EMERGENCY TRACK-SWITCHING</v>
          </cell>
        </row>
        <row r="8310">
          <cell r="A8310" t="str">
            <v>52101460</v>
          </cell>
          <cell r="B8310" t="str">
            <v>Closed</v>
          </cell>
          <cell r="C8310" t="str">
            <v>MTL-R&amp;M-ENGINES</v>
          </cell>
        </row>
        <row r="8311">
          <cell r="A8311" t="str">
            <v>52101470</v>
          </cell>
          <cell r="B8311" t="str">
            <v>Open</v>
          </cell>
          <cell r="C8311" t="str">
            <v>MTL-R&amp;M-FACILITY</v>
          </cell>
        </row>
        <row r="8312">
          <cell r="A8312" t="str">
            <v>52101480</v>
          </cell>
          <cell r="B8312" t="str">
            <v>Open</v>
          </cell>
          <cell r="C8312" t="str">
            <v>MTL-R&amp;M-FALLOUT-RUNNING</v>
          </cell>
        </row>
        <row r="8313">
          <cell r="A8313" t="str">
            <v>52101490</v>
          </cell>
          <cell r="B8313" t="str">
            <v>Open</v>
          </cell>
          <cell r="C8313" t="str">
            <v>MTL-R&amp;M-FIRE ALARM</v>
          </cell>
        </row>
        <row r="8314">
          <cell r="A8314" t="str">
            <v>52101500</v>
          </cell>
          <cell r="B8314" t="str">
            <v>Open</v>
          </cell>
          <cell r="C8314" t="str">
            <v>MTL-R&amp;M-FORKLIFT</v>
          </cell>
        </row>
        <row r="8315">
          <cell r="A8315" t="str">
            <v>52101510</v>
          </cell>
          <cell r="B8315" t="str">
            <v>Open</v>
          </cell>
          <cell r="C8315" t="str">
            <v>MTL-R&amp;M-FRT CAR-PARTS</v>
          </cell>
        </row>
        <row r="8316">
          <cell r="A8316" t="str">
            <v>52101520</v>
          </cell>
          <cell r="B8316" t="str">
            <v>Open</v>
          </cell>
          <cell r="C8316" t="str">
            <v>MTL-R&amp;M-FRT CAR-HEAVY</v>
          </cell>
        </row>
        <row r="8317">
          <cell r="A8317" t="str">
            <v>5210153X</v>
          </cell>
          <cell r="B8317" t="str">
            <v>Closed</v>
          </cell>
          <cell r="C8317" t="str">
            <v>MTL-R&amp;M-FRT CAR-HEAVY-ACCRUAL</v>
          </cell>
        </row>
        <row r="8318">
          <cell r="A8318" t="str">
            <v>5210154X</v>
          </cell>
          <cell r="B8318" t="str">
            <v>Closed</v>
          </cell>
          <cell r="C8318" t="str">
            <v>MTL-R&amp;M-FRT CAR-HEAVY-REVERSAL</v>
          </cell>
        </row>
        <row r="8319">
          <cell r="A8319" t="str">
            <v>52101550</v>
          </cell>
          <cell r="B8319" t="str">
            <v>Open</v>
          </cell>
          <cell r="C8319" t="str">
            <v>MTL-R&amp;M-FRT CAR-RUNNING</v>
          </cell>
        </row>
        <row r="8320">
          <cell r="A8320" t="str">
            <v>52101560</v>
          </cell>
          <cell r="B8320" t="str">
            <v>Open</v>
          </cell>
          <cell r="C8320" t="str">
            <v>MTL-R&amp;M-FRT CAR-RUN</v>
          </cell>
        </row>
        <row r="8321">
          <cell r="A8321" t="str">
            <v>5210156X</v>
          </cell>
          <cell r="B8321" t="str">
            <v>Closed</v>
          </cell>
          <cell r="C8321" t="str">
            <v>MTL-R&amp;M-FRT CAR-RUN (USE 52101550)</v>
          </cell>
        </row>
        <row r="8322">
          <cell r="A8322" t="str">
            <v>52101570</v>
          </cell>
          <cell r="B8322" t="str">
            <v>Open</v>
          </cell>
          <cell r="C8322" t="str">
            <v>MTL-R&amp;M-FUELING/WATERING</v>
          </cell>
        </row>
        <row r="8323">
          <cell r="A8323" t="str">
            <v>52101580</v>
          </cell>
          <cell r="B8323" t="str">
            <v>Open</v>
          </cell>
          <cell r="C8323" t="str">
            <v>MTL-R&amp;M-FUELING/WTERING FAC</v>
          </cell>
        </row>
        <row r="8324">
          <cell r="A8324" t="str">
            <v>5210158X</v>
          </cell>
          <cell r="B8324" t="str">
            <v>Closed</v>
          </cell>
          <cell r="C8324" t="str">
            <v>MTL-R&amp;M-FUELING/WTERING FAC</v>
          </cell>
        </row>
        <row r="8325">
          <cell r="A8325" t="str">
            <v>52101590</v>
          </cell>
          <cell r="B8325" t="str">
            <v>Open</v>
          </cell>
          <cell r="C8325" t="str">
            <v>MTL-R&amp;M-GEN OFFICE BLDG</v>
          </cell>
        </row>
        <row r="8326">
          <cell r="A8326" t="str">
            <v>52101600</v>
          </cell>
          <cell r="B8326" t="str">
            <v>Open</v>
          </cell>
          <cell r="C8326" t="str">
            <v>MTL-R&amp;M-HUMP-YARD</v>
          </cell>
        </row>
        <row r="8327">
          <cell r="A8327" t="str">
            <v>52101610</v>
          </cell>
          <cell r="B8327" t="str">
            <v>Open</v>
          </cell>
          <cell r="C8327" t="str">
            <v>MTL-R&amp;M-HVAC</v>
          </cell>
        </row>
        <row r="8328">
          <cell r="A8328" t="str">
            <v>52101620</v>
          </cell>
          <cell r="B8328" t="str">
            <v>Open</v>
          </cell>
          <cell r="C8328" t="str">
            <v>MTL-R&amp;M-HYDRAULIC</v>
          </cell>
        </row>
        <row r="8329">
          <cell r="A8329" t="str">
            <v>52101630</v>
          </cell>
          <cell r="B8329" t="str">
            <v>Closed</v>
          </cell>
          <cell r="C8329" t="str">
            <v>MTL-R&amp;M-LIGHT OVERHAULS</v>
          </cell>
        </row>
        <row r="8330">
          <cell r="A8330" t="str">
            <v>52101640</v>
          </cell>
          <cell r="B8330" t="str">
            <v>Open</v>
          </cell>
          <cell r="C8330" t="str">
            <v>MTL-R&amp;M-LOCO/CARS-PARTS-OTHER</v>
          </cell>
        </row>
        <row r="8331">
          <cell r="A8331" t="str">
            <v>52101650</v>
          </cell>
          <cell r="B8331" t="str">
            <v>Closed</v>
          </cell>
          <cell r="C8331" t="str">
            <v>MTL-R&amp;M-LOCO-FREEZE DAMAGE REPAIRS</v>
          </cell>
        </row>
        <row r="8332">
          <cell r="A8332" t="str">
            <v>5210165X</v>
          </cell>
          <cell r="B8332" t="str">
            <v>Closed</v>
          </cell>
          <cell r="C8332" t="str">
            <v>MTL-R&amp;M-LOCO-CRANKSHAFTS/PWR ASSEM</v>
          </cell>
        </row>
        <row r="8333">
          <cell r="A8333" t="str">
            <v>52101660</v>
          </cell>
          <cell r="B8333" t="str">
            <v>Closed</v>
          </cell>
          <cell r="C8333" t="str">
            <v>MTL-R&amp;M-LOCO-GENERATOR</v>
          </cell>
        </row>
        <row r="8334">
          <cell r="A8334" t="str">
            <v>5210167X</v>
          </cell>
          <cell r="B8334" t="str">
            <v>Closed</v>
          </cell>
          <cell r="C8334" t="str">
            <v>MTL-R&amp;M-LOCO-HEAVY-ACCRUAL</v>
          </cell>
        </row>
        <row r="8335">
          <cell r="A8335" t="str">
            <v>5210168X</v>
          </cell>
          <cell r="B8335" t="str">
            <v>Closed</v>
          </cell>
          <cell r="C8335" t="str">
            <v>MTL-R&amp;M-LOCO-HEAVY-REVERSAL</v>
          </cell>
        </row>
        <row r="8336">
          <cell r="A8336" t="str">
            <v>52101690</v>
          </cell>
          <cell r="B8336" t="str">
            <v>Open</v>
          </cell>
          <cell r="C8336" t="str">
            <v>MTL-R&amp;M-LOCO-LIGHT OVERHAUL</v>
          </cell>
        </row>
        <row r="8337">
          <cell r="A8337" t="str">
            <v>5210170X</v>
          </cell>
          <cell r="B8337" t="str">
            <v>Closed</v>
          </cell>
          <cell r="C8337" t="str">
            <v>MTL-R&amp;M-LOCO-RUNNING-ACRUAL</v>
          </cell>
        </row>
        <row r="8338">
          <cell r="A8338" t="str">
            <v>52101710</v>
          </cell>
          <cell r="B8338" t="str">
            <v>Open</v>
          </cell>
          <cell r="C8338" t="str">
            <v>MTL-R&amp;M-LOCO-RUNNING-ACCRUAL</v>
          </cell>
        </row>
        <row r="8339">
          <cell r="A8339" t="str">
            <v>5210171X</v>
          </cell>
          <cell r="B8339" t="str">
            <v>Closed</v>
          </cell>
          <cell r="C8339" t="str">
            <v>MTL-R&amp;M-LOCO-RUNNING-REVERSAL</v>
          </cell>
        </row>
        <row r="8340">
          <cell r="A8340" t="str">
            <v>52101720</v>
          </cell>
          <cell r="B8340" t="str">
            <v>Open</v>
          </cell>
          <cell r="C8340" t="str">
            <v>MTL-R&amp;M-LOCO-SHOP-MACHRY/EQUIP</v>
          </cell>
        </row>
        <row r="8341">
          <cell r="A8341" t="str">
            <v>52101730</v>
          </cell>
          <cell r="B8341" t="str">
            <v>Closed</v>
          </cell>
          <cell r="C8341" t="str">
            <v>MTL-R&amp;M-LOCO-SLD EQUIP</v>
          </cell>
        </row>
        <row r="8342">
          <cell r="A8342" t="str">
            <v>5210174X</v>
          </cell>
          <cell r="B8342" t="str">
            <v>Closed</v>
          </cell>
          <cell r="C8342" t="str">
            <v>MTL-R&amp;M-LOCO-VENDOR</v>
          </cell>
        </row>
        <row r="8343">
          <cell r="A8343" t="str">
            <v>52101750</v>
          </cell>
          <cell r="B8343" t="str">
            <v>Open</v>
          </cell>
          <cell r="C8343" t="str">
            <v>MTL-R&amp;M-LOCO SHOP BLDG</v>
          </cell>
        </row>
        <row r="8344">
          <cell r="A8344" t="str">
            <v>52101760</v>
          </cell>
          <cell r="B8344" t="str">
            <v>Open</v>
          </cell>
          <cell r="C8344" t="str">
            <v>MTL-R&amp;M-MACH &amp; EQUIP</v>
          </cell>
        </row>
        <row r="8345">
          <cell r="A8345" t="str">
            <v>52101770</v>
          </cell>
          <cell r="B8345" t="str">
            <v>Open</v>
          </cell>
          <cell r="C8345" t="str">
            <v>MTL-R&amp;M-MACH &amp; EQUIP-WRECK</v>
          </cell>
        </row>
        <row r="8346">
          <cell r="A8346" t="str">
            <v>52101780</v>
          </cell>
          <cell r="B8346" t="str">
            <v>Open</v>
          </cell>
          <cell r="C8346" t="str">
            <v>MTL-R&amp;M-MACHNRY/EQUIP-OTHER</v>
          </cell>
        </row>
        <row r="8347">
          <cell r="A8347" t="str">
            <v>5210178X</v>
          </cell>
          <cell r="B8347" t="str">
            <v>Closed</v>
          </cell>
          <cell r="C8347" t="str">
            <v>MTL-R&amp;M-MACHNRY/EQUIP-OTHER</v>
          </cell>
        </row>
        <row r="8348">
          <cell r="A8348" t="str">
            <v>52101790</v>
          </cell>
          <cell r="B8348" t="str">
            <v>Open</v>
          </cell>
          <cell r="C8348" t="str">
            <v>MTL-R&amp;M-MAINLINE TIES-RUNNING</v>
          </cell>
        </row>
        <row r="8349">
          <cell r="A8349" t="str">
            <v>52101800</v>
          </cell>
          <cell r="B8349" t="str">
            <v>Closed</v>
          </cell>
          <cell r="C8349" t="str">
            <v>MTL-R&amp;M-MAINLINE TIES-YARD</v>
          </cell>
        </row>
        <row r="8350">
          <cell r="A8350" t="str">
            <v>52101810</v>
          </cell>
          <cell r="B8350" t="str">
            <v>Open</v>
          </cell>
          <cell r="C8350" t="str">
            <v>MTL-R&amp;M-MASONRY</v>
          </cell>
        </row>
        <row r="8351">
          <cell r="A8351" t="str">
            <v>52101820</v>
          </cell>
          <cell r="B8351" t="str">
            <v>Closed</v>
          </cell>
          <cell r="C8351" t="str">
            <v>MTL-R&amp;M-MISC LIGHT</v>
          </cell>
        </row>
        <row r="8352">
          <cell r="A8352" t="str">
            <v>52101830</v>
          </cell>
          <cell r="B8352" t="str">
            <v>Open</v>
          </cell>
          <cell r="C8352" t="str">
            <v>MTL-R&amp;M-NON VEH-MOBILE EQUIP</v>
          </cell>
        </row>
        <row r="8353">
          <cell r="A8353" t="str">
            <v>52101840</v>
          </cell>
          <cell r="B8353" t="str">
            <v>Open</v>
          </cell>
          <cell r="C8353" t="str">
            <v>MTL-R&amp;M-OFFICE EQUIP</v>
          </cell>
        </row>
        <row r="8354">
          <cell r="A8354" t="str">
            <v>52101850</v>
          </cell>
          <cell r="B8354" t="str">
            <v>Open</v>
          </cell>
          <cell r="C8354" t="str">
            <v>MTL-R&amp;M-ORE PIER</v>
          </cell>
        </row>
        <row r="8355">
          <cell r="A8355" t="str">
            <v>5210185X</v>
          </cell>
          <cell r="B8355" t="str">
            <v>Closed</v>
          </cell>
          <cell r="C8355" t="str">
            <v>MTL-R&amp;M-ORE PIER</v>
          </cell>
        </row>
        <row r="8356">
          <cell r="A8356" t="str">
            <v>52101860</v>
          </cell>
          <cell r="B8356" t="str">
            <v>Open</v>
          </cell>
          <cell r="C8356" t="str">
            <v>MTL-R&amp;M-OTHER CODE</v>
          </cell>
        </row>
        <row r="8357">
          <cell r="A8357" t="str">
            <v>52101870</v>
          </cell>
          <cell r="B8357" t="str">
            <v>Open</v>
          </cell>
          <cell r="C8357" t="str">
            <v>MTL-R&amp;M-PASS CARS</v>
          </cell>
        </row>
        <row r="8358">
          <cell r="A8358" t="str">
            <v>52101880</v>
          </cell>
          <cell r="B8358" t="str">
            <v>Open</v>
          </cell>
          <cell r="C8358" t="str">
            <v>MTL-R&amp;M-PIER &amp; MARINE</v>
          </cell>
        </row>
        <row r="8359">
          <cell r="A8359" t="str">
            <v>52101890</v>
          </cell>
          <cell r="B8359" t="str">
            <v>Open</v>
          </cell>
          <cell r="C8359" t="str">
            <v>MTL-R&amp;M-PLUMBING</v>
          </cell>
        </row>
        <row r="8360">
          <cell r="A8360" t="str">
            <v>52101900</v>
          </cell>
          <cell r="B8360" t="str">
            <v>Open</v>
          </cell>
          <cell r="C8360" t="str">
            <v>MTL-R&amp;M-PREVENT PARTS</v>
          </cell>
        </row>
        <row r="8361">
          <cell r="A8361" t="str">
            <v>52101910</v>
          </cell>
          <cell r="B8361" t="str">
            <v>Closed</v>
          </cell>
          <cell r="C8361" t="str">
            <v>MTL-R&amp;M-PRGM-UNDERCUT SIG-YD</v>
          </cell>
        </row>
        <row r="8362">
          <cell r="A8362" t="str">
            <v>52101920</v>
          </cell>
          <cell r="B8362" t="str">
            <v>Open</v>
          </cell>
          <cell r="C8362" t="str">
            <v>MTL-R&amp;M-RADIO CODE LINE</v>
          </cell>
        </row>
        <row r="8363">
          <cell r="A8363" t="str">
            <v>52101930</v>
          </cell>
          <cell r="B8363" t="str">
            <v>Open</v>
          </cell>
          <cell r="C8363" t="str">
            <v>MTL-R&amp;M-RAIL-RUNNING</v>
          </cell>
        </row>
        <row r="8364">
          <cell r="A8364" t="str">
            <v>52101940</v>
          </cell>
          <cell r="B8364" t="str">
            <v>Open</v>
          </cell>
          <cell r="C8364" t="str">
            <v>MTL-R&amp;M-RAIL-YARD</v>
          </cell>
        </row>
        <row r="8365">
          <cell r="A8365" t="str">
            <v>52101950</v>
          </cell>
          <cell r="B8365" t="str">
            <v>Closed</v>
          </cell>
          <cell r="C8365" t="str">
            <v>MTL-R&amp;M-RAMPS</v>
          </cell>
        </row>
        <row r="8366">
          <cell r="A8366" t="str">
            <v>52101960</v>
          </cell>
          <cell r="B8366" t="str">
            <v>Closed</v>
          </cell>
          <cell r="C8366" t="str">
            <v>MTL-R&amp;M-REFRIGERATION UNIT</v>
          </cell>
        </row>
        <row r="8367">
          <cell r="A8367" t="str">
            <v>52101970</v>
          </cell>
          <cell r="B8367" t="str">
            <v>Open</v>
          </cell>
          <cell r="C8367" t="str">
            <v>MTL-R&amp;M-ROADBED STABILIZE-RUNNING</v>
          </cell>
        </row>
        <row r="8368">
          <cell r="A8368" t="str">
            <v>5210197X</v>
          </cell>
          <cell r="B8368" t="str">
            <v>Closed</v>
          </cell>
          <cell r="C8368" t="str">
            <v>MTL-R&amp;M-ROADBED STABILIZ-RUNNING</v>
          </cell>
        </row>
        <row r="8369">
          <cell r="A8369" t="str">
            <v>5210198X</v>
          </cell>
          <cell r="B8369" t="str">
            <v>Closed</v>
          </cell>
          <cell r="C8369" t="str">
            <v>MTL-R&amp;M-ROADBED STABILIZ-YARD</v>
          </cell>
        </row>
        <row r="8370">
          <cell r="A8370" t="str">
            <v>52101990</v>
          </cell>
          <cell r="B8370" t="str">
            <v>Open</v>
          </cell>
          <cell r="C8370" t="str">
            <v>MTL-R&amp;M-ROADWAY-RUNNING</v>
          </cell>
        </row>
        <row r="8371">
          <cell r="A8371" t="str">
            <v>52102000</v>
          </cell>
          <cell r="B8371" t="str">
            <v>Open</v>
          </cell>
          <cell r="C8371" t="str">
            <v>MTL-R&amp;M-ROADWAY-SWITCH</v>
          </cell>
        </row>
        <row r="8372">
          <cell r="A8372" t="str">
            <v>52102010</v>
          </cell>
          <cell r="B8372" t="str">
            <v>Open</v>
          </cell>
          <cell r="C8372" t="str">
            <v>MTL-R&amp;M-ROOFING</v>
          </cell>
        </row>
        <row r="8373">
          <cell r="A8373" t="str">
            <v>52102020</v>
          </cell>
          <cell r="B8373" t="str">
            <v>Open</v>
          </cell>
          <cell r="C8373" t="str">
            <v>MTL-R&amp;M-SCALES</v>
          </cell>
        </row>
        <row r="8374">
          <cell r="A8374" t="str">
            <v>52102030</v>
          </cell>
          <cell r="B8374" t="str">
            <v>Open</v>
          </cell>
          <cell r="C8374" t="str">
            <v>MTL-R&amp;M-SERVICE TOOL</v>
          </cell>
        </row>
        <row r="8375">
          <cell r="A8375" t="str">
            <v>52102040</v>
          </cell>
          <cell r="B8375" t="str">
            <v>Open</v>
          </cell>
          <cell r="C8375" t="str">
            <v>MTL-R&amp;M-SHOP BLDG</v>
          </cell>
        </row>
        <row r="8376">
          <cell r="A8376" t="str">
            <v>52102050</v>
          </cell>
          <cell r="B8376" t="str">
            <v>Open</v>
          </cell>
          <cell r="C8376" t="str">
            <v>MTL-R&amp;M-SIGNALS-CROSSING</v>
          </cell>
        </row>
        <row r="8377">
          <cell r="A8377" t="str">
            <v>5210206X</v>
          </cell>
          <cell r="B8377" t="str">
            <v>Closed</v>
          </cell>
          <cell r="C8377" t="str">
            <v>MTL-R&amp;M-SPECIALIZED SRVC FAC</v>
          </cell>
        </row>
        <row r="8378">
          <cell r="A8378" t="str">
            <v>52102070</v>
          </cell>
          <cell r="B8378" t="str">
            <v>Closed</v>
          </cell>
          <cell r="C8378" t="str">
            <v>MTL-R&amp;M-SPECIALZED SRVC FAC</v>
          </cell>
        </row>
        <row r="8379">
          <cell r="A8379" t="str">
            <v>52102080</v>
          </cell>
          <cell r="B8379" t="str">
            <v>Open</v>
          </cell>
          <cell r="C8379" t="str">
            <v>MTL-R&amp;M-STATION/OFFICE BLDG</v>
          </cell>
        </row>
        <row r="8380">
          <cell r="A8380" t="str">
            <v>52102090</v>
          </cell>
          <cell r="B8380" t="str">
            <v>Open</v>
          </cell>
          <cell r="C8380" t="str">
            <v>MTL-R&amp;M-STATION/OFFICE BLDG 2</v>
          </cell>
        </row>
        <row r="8381">
          <cell r="A8381" t="str">
            <v>52102100</v>
          </cell>
          <cell r="B8381" t="str">
            <v>Closed</v>
          </cell>
          <cell r="C8381" t="str">
            <v>MTL-R&amp;M-TRAILER/CONTAINER</v>
          </cell>
        </row>
        <row r="8382">
          <cell r="A8382" t="str">
            <v>52102110</v>
          </cell>
          <cell r="B8382" t="str">
            <v>Closed</v>
          </cell>
          <cell r="C8382" t="str">
            <v>MTL-R&amp;M-UNSCHED 46 DAY</v>
          </cell>
        </row>
        <row r="8383">
          <cell r="A8383" t="str">
            <v>52102120</v>
          </cell>
          <cell r="B8383" t="str">
            <v>Open</v>
          </cell>
          <cell r="C8383" t="str">
            <v>MTL-R&amp;M-UNSCHED 90 DAY</v>
          </cell>
        </row>
        <row r="8384">
          <cell r="A8384" t="str">
            <v>52102130</v>
          </cell>
          <cell r="B8384" t="str">
            <v>Open</v>
          </cell>
          <cell r="C8384" t="str">
            <v>MTL-R&amp;M-WORK/ROADWAY-ENGINE</v>
          </cell>
        </row>
        <row r="8385">
          <cell r="A8385" t="str">
            <v>52102140</v>
          </cell>
          <cell r="B8385" t="str">
            <v>Open</v>
          </cell>
          <cell r="C8385" t="str">
            <v>MTL-R&amp;M-WORK/ROADWAY-MISC</v>
          </cell>
        </row>
        <row r="8386">
          <cell r="A8386" t="str">
            <v>52102150</v>
          </cell>
          <cell r="B8386" t="str">
            <v>Open</v>
          </cell>
          <cell r="C8386" t="str">
            <v>MTL-R&amp;M-WORK/RDWY EQUIP-ELECTRONIC</v>
          </cell>
        </row>
        <row r="8387">
          <cell r="A8387" t="str">
            <v>52102160</v>
          </cell>
          <cell r="B8387" t="str">
            <v>Open</v>
          </cell>
          <cell r="C8387" t="str">
            <v>MTL-R&amp;M-WORK/RDWY EQUIP-HYDRAULIC</v>
          </cell>
        </row>
        <row r="8388">
          <cell r="A8388" t="str">
            <v>52102170</v>
          </cell>
          <cell r="B8388" t="str">
            <v>Open</v>
          </cell>
          <cell r="C8388" t="str">
            <v>MTL-RAIL-RECLASS</v>
          </cell>
        </row>
        <row r="8389">
          <cell r="A8389" t="str">
            <v>52102180</v>
          </cell>
          <cell r="B8389" t="str">
            <v>Closed</v>
          </cell>
          <cell r="C8389" t="str">
            <v>MTL-RAIL ANCHORS</v>
          </cell>
        </row>
        <row r="8390">
          <cell r="A8390" t="str">
            <v>52102190</v>
          </cell>
          <cell r="B8390" t="str">
            <v>Closed</v>
          </cell>
          <cell r="C8390" t="str">
            <v>MTL-REACTIVATE UNITS</v>
          </cell>
        </row>
        <row r="8391">
          <cell r="A8391" t="str">
            <v>52102200</v>
          </cell>
          <cell r="B8391" t="str">
            <v>Closed</v>
          </cell>
          <cell r="C8391" t="str">
            <v>MTL-REACTIVATE UNITS-STORAGE</v>
          </cell>
        </row>
        <row r="8392">
          <cell r="A8392" t="str">
            <v>52102210</v>
          </cell>
          <cell r="B8392" t="str">
            <v>Open</v>
          </cell>
          <cell r="C8392" t="str">
            <v>MTL-REBILLABLE</v>
          </cell>
        </row>
        <row r="8393">
          <cell r="A8393" t="str">
            <v>52102220</v>
          </cell>
          <cell r="B8393" t="str">
            <v>Closed</v>
          </cell>
          <cell r="C8393" t="str">
            <v>MTL-RECLAIM-TRK</v>
          </cell>
        </row>
        <row r="8394">
          <cell r="A8394" t="str">
            <v>52102230</v>
          </cell>
          <cell r="B8394" t="str">
            <v>Open</v>
          </cell>
          <cell r="C8394" t="str">
            <v>MTL-RECLASS, SWAP, PURCH STOCK</v>
          </cell>
        </row>
        <row r="8395">
          <cell r="A8395" t="str">
            <v>52102240</v>
          </cell>
          <cell r="B8395" t="str">
            <v>Open</v>
          </cell>
          <cell r="C8395" t="str">
            <v>MTL-RECOVERED</v>
          </cell>
        </row>
        <row r="8396">
          <cell r="A8396" t="str">
            <v>52102250</v>
          </cell>
          <cell r="B8396" t="str">
            <v>Closed</v>
          </cell>
          <cell r="C8396" t="str">
            <v>MTL-REEFER-BATTERIES</v>
          </cell>
        </row>
        <row r="8397">
          <cell r="A8397" t="str">
            <v>52102260</v>
          </cell>
          <cell r="B8397" t="str">
            <v>Closed</v>
          </cell>
          <cell r="C8397" t="str">
            <v>MTL-REEFERS-PRE TRIP</v>
          </cell>
        </row>
        <row r="8398">
          <cell r="A8398" t="str">
            <v>52102270</v>
          </cell>
          <cell r="B8398" t="str">
            <v>Open</v>
          </cell>
          <cell r="C8398" t="str">
            <v>MTL-REFRIGERATION-MECH</v>
          </cell>
        </row>
        <row r="8399">
          <cell r="A8399" t="str">
            <v>52102280</v>
          </cell>
          <cell r="B8399" t="str">
            <v>Open</v>
          </cell>
          <cell r="C8399" t="str">
            <v>MTL-REPLACE TURNOUT</v>
          </cell>
        </row>
        <row r="8400">
          <cell r="A8400" t="str">
            <v>52102290</v>
          </cell>
          <cell r="B8400" t="str">
            <v>Open</v>
          </cell>
          <cell r="C8400" t="str">
            <v>MTL-REPLEN-LOCO-POOL STOCK</v>
          </cell>
        </row>
        <row r="8401">
          <cell r="A8401" t="str">
            <v>52102300</v>
          </cell>
          <cell r="B8401" t="str">
            <v>Open</v>
          </cell>
          <cell r="C8401" t="str">
            <v>MTL-ROAD CROSSING</v>
          </cell>
        </row>
        <row r="8402">
          <cell r="A8402" t="str">
            <v>52102310</v>
          </cell>
          <cell r="B8402" t="str">
            <v>Open</v>
          </cell>
          <cell r="C8402" t="str">
            <v>MTL-ROADBED STABLE RUN</v>
          </cell>
        </row>
        <row r="8403">
          <cell r="A8403" t="str">
            <v>52102320</v>
          </cell>
          <cell r="B8403" t="str">
            <v>Closed</v>
          </cell>
          <cell r="C8403" t="str">
            <v>MTL-ROADBED STABLE YARD</v>
          </cell>
        </row>
        <row r="8404">
          <cell r="A8404" t="str">
            <v>52102330</v>
          </cell>
          <cell r="B8404" t="str">
            <v>Open</v>
          </cell>
          <cell r="C8404" t="str">
            <v>MTL-SAFETY EQUIP-OTHER</v>
          </cell>
        </row>
        <row r="8405">
          <cell r="A8405" t="str">
            <v>52102340</v>
          </cell>
          <cell r="B8405" t="str">
            <v>Open</v>
          </cell>
          <cell r="C8405" t="str">
            <v>MTL-SAFETY EYEWEAR</v>
          </cell>
        </row>
        <row r="8406">
          <cell r="A8406" t="str">
            <v>52102350</v>
          </cell>
          <cell r="B8406" t="str">
            <v>Open</v>
          </cell>
          <cell r="C8406" t="str">
            <v>MTL-SAFETY HEARING PROJECT</v>
          </cell>
        </row>
        <row r="8407">
          <cell r="A8407" t="str">
            <v>52102360</v>
          </cell>
          <cell r="B8407" t="str">
            <v>Open</v>
          </cell>
          <cell r="C8407" t="str">
            <v>MTL-SAFETY SHOES</v>
          </cell>
        </row>
        <row r="8408">
          <cell r="A8408" t="str">
            <v>52102370</v>
          </cell>
          <cell r="B8408" t="str">
            <v>Open</v>
          </cell>
          <cell r="C8408" t="str">
            <v>MTL-SALT-SNOW REMOVAL</v>
          </cell>
        </row>
        <row r="8409">
          <cell r="A8409" t="str">
            <v>52102380</v>
          </cell>
          <cell r="B8409" t="str">
            <v>Open</v>
          </cell>
          <cell r="C8409" t="str">
            <v>MTL-SANITATION</v>
          </cell>
        </row>
        <row r="8410">
          <cell r="A8410" t="str">
            <v>52102390</v>
          </cell>
          <cell r="B8410" t="str">
            <v>Open</v>
          </cell>
          <cell r="C8410" t="str">
            <v>MTL-SCHEDUL 90 DAY</v>
          </cell>
        </row>
        <row r="8411">
          <cell r="A8411" t="str">
            <v>52102400</v>
          </cell>
          <cell r="B8411" t="str">
            <v>Open</v>
          </cell>
          <cell r="C8411" t="str">
            <v>MTL-SD40 REUSABLE</v>
          </cell>
        </row>
        <row r="8412">
          <cell r="A8412" t="str">
            <v>52102410</v>
          </cell>
          <cell r="B8412" t="str">
            <v>Open</v>
          </cell>
          <cell r="C8412" t="str">
            <v>MTL-SHOP</v>
          </cell>
        </row>
        <row r="8413">
          <cell r="A8413" t="str">
            <v>52102420</v>
          </cell>
          <cell r="B8413" t="str">
            <v>Open</v>
          </cell>
          <cell r="C8413" t="str">
            <v>MTL-SIGNAL-RUNNING</v>
          </cell>
        </row>
        <row r="8414">
          <cell r="A8414" t="str">
            <v>52102430</v>
          </cell>
          <cell r="B8414" t="str">
            <v>Open</v>
          </cell>
          <cell r="C8414" t="str">
            <v>MTL-SIGNAL-SWITCHING</v>
          </cell>
        </row>
        <row r="8415">
          <cell r="A8415" t="str">
            <v>52102440</v>
          </cell>
          <cell r="B8415" t="str">
            <v>Open</v>
          </cell>
          <cell r="C8415" t="str">
            <v>MTL-SIGNAL ELECTRICAL</v>
          </cell>
        </row>
        <row r="8416">
          <cell r="A8416" t="str">
            <v>52102450</v>
          </cell>
          <cell r="B8416" t="str">
            <v>Open</v>
          </cell>
          <cell r="C8416" t="str">
            <v>MTL-SIGNS &amp; SIGNPOSTS</v>
          </cell>
        </row>
        <row r="8417">
          <cell r="A8417" t="str">
            <v>52102460</v>
          </cell>
          <cell r="B8417" t="str">
            <v>Open</v>
          </cell>
          <cell r="C8417" t="str">
            <v>MTL-SNOW &amp; ICE REMOVAL</v>
          </cell>
        </row>
        <row r="8418">
          <cell r="A8418" t="str">
            <v>52102470</v>
          </cell>
          <cell r="B8418" t="str">
            <v>Open</v>
          </cell>
          <cell r="C8418" t="str">
            <v>MTL-WORK/RDWY EQUIP-FUEL/OIL/LUBE</v>
          </cell>
        </row>
        <row r="8419">
          <cell r="A8419" t="str">
            <v>5210247X</v>
          </cell>
          <cell r="B8419" t="str">
            <v>Closed</v>
          </cell>
          <cell r="C8419" t="str">
            <v>MTL-STORE</v>
          </cell>
        </row>
        <row r="8420">
          <cell r="A8420" t="str">
            <v>52102480</v>
          </cell>
          <cell r="B8420" t="str">
            <v>Open</v>
          </cell>
          <cell r="C8420" t="str">
            <v>MTL-STORE &amp; SHOP</v>
          </cell>
        </row>
        <row r="8421">
          <cell r="A8421" t="str">
            <v>52102490</v>
          </cell>
          <cell r="B8421" t="str">
            <v>Closed</v>
          </cell>
          <cell r="C8421" t="str">
            <v>MTL-SUP-FISHING</v>
          </cell>
        </row>
        <row r="8422">
          <cell r="A8422" t="str">
            <v>52102500</v>
          </cell>
          <cell r="B8422" t="str">
            <v>Closed</v>
          </cell>
          <cell r="C8422" t="str">
            <v>MTL-SUP-MICROGRAPHICS</v>
          </cell>
        </row>
        <row r="8423">
          <cell r="A8423" t="str">
            <v>52102510</v>
          </cell>
          <cell r="B8423" t="str">
            <v>Open</v>
          </cell>
          <cell r="C8423" t="str">
            <v>MTL-SUP-MISC</v>
          </cell>
        </row>
        <row r="8424">
          <cell r="A8424" t="str">
            <v>52102520</v>
          </cell>
          <cell r="B8424" t="str">
            <v>Open</v>
          </cell>
          <cell r="C8424" t="str">
            <v>MTL-SUP-PASS</v>
          </cell>
        </row>
        <row r="8425">
          <cell r="A8425" t="str">
            <v>52102530</v>
          </cell>
          <cell r="B8425" t="str">
            <v>Open</v>
          </cell>
          <cell r="C8425" t="str">
            <v>MTL-SUP-TOOLS-CAPITALIZED</v>
          </cell>
        </row>
        <row r="8426">
          <cell r="A8426" t="str">
            <v>52102540</v>
          </cell>
          <cell r="B8426" t="str">
            <v>Open</v>
          </cell>
          <cell r="C8426" t="str">
            <v>MTL-SWITCH-TIES-RUNNING</v>
          </cell>
        </row>
        <row r="8427">
          <cell r="A8427" t="str">
            <v>52102550</v>
          </cell>
          <cell r="B8427" t="str">
            <v>Open</v>
          </cell>
          <cell r="C8427" t="str">
            <v>MTL-SWITCH-TIES-YARD</v>
          </cell>
        </row>
        <row r="8428">
          <cell r="A8428" t="str">
            <v>52102560</v>
          </cell>
          <cell r="B8428" t="str">
            <v>Open</v>
          </cell>
          <cell r="C8428" t="str">
            <v>MTL-SWITCHPOINT LIGHTING</v>
          </cell>
        </row>
        <row r="8429">
          <cell r="A8429" t="str">
            <v>52102570</v>
          </cell>
          <cell r="B8429" t="str">
            <v>Open</v>
          </cell>
          <cell r="C8429" t="str">
            <v>MTL-TELEPHONES-WAYSIDE</v>
          </cell>
        </row>
        <row r="8430">
          <cell r="A8430" t="str">
            <v>52102580</v>
          </cell>
          <cell r="B8430" t="str">
            <v>Open</v>
          </cell>
          <cell r="C8430" t="str">
            <v>MTL-TIRE</v>
          </cell>
        </row>
        <row r="8431">
          <cell r="A8431" t="str">
            <v>52102590</v>
          </cell>
          <cell r="B8431" t="str">
            <v>Open</v>
          </cell>
          <cell r="C8431" t="str">
            <v>MTL-TIRES &amp; TUBES</v>
          </cell>
        </row>
        <row r="8432">
          <cell r="A8432" t="str">
            <v>52102600</v>
          </cell>
          <cell r="B8432" t="str">
            <v>Open</v>
          </cell>
          <cell r="C8432" t="str">
            <v>MTL-TOOLS-OPERATIONS &amp; SERVICE</v>
          </cell>
        </row>
        <row r="8433">
          <cell r="A8433" t="str">
            <v>52102610</v>
          </cell>
          <cell r="B8433" t="str">
            <v>Open</v>
          </cell>
          <cell r="C8433" t="str">
            <v>MTL-TRAIN SUPPLIES</v>
          </cell>
        </row>
        <row r="8434">
          <cell r="A8434" t="str">
            <v>52102620</v>
          </cell>
          <cell r="B8434" t="str">
            <v>Closed</v>
          </cell>
          <cell r="C8434" t="str">
            <v>MTL-TRANSMISSIONS</v>
          </cell>
        </row>
        <row r="8435">
          <cell r="A8435" t="str">
            <v>52102630</v>
          </cell>
          <cell r="B8435" t="str">
            <v>Open</v>
          </cell>
          <cell r="C8435" t="str">
            <v>MTL-TRK PANEL MAINLINE</v>
          </cell>
        </row>
        <row r="8436">
          <cell r="A8436" t="str">
            <v>52102640</v>
          </cell>
          <cell r="B8436" t="str">
            <v>Open</v>
          </cell>
          <cell r="C8436" t="str">
            <v>MTL-TRK PANEL SIDETRACK</v>
          </cell>
        </row>
        <row r="8437">
          <cell r="A8437" t="str">
            <v>52102650</v>
          </cell>
          <cell r="B8437" t="str">
            <v>Closed</v>
          </cell>
          <cell r="C8437" t="str">
            <v>MTL-TUG BOAT</v>
          </cell>
        </row>
        <row r="8438">
          <cell r="A8438" t="str">
            <v>52102660</v>
          </cell>
          <cell r="B8438" t="str">
            <v>Open</v>
          </cell>
          <cell r="C8438" t="str">
            <v>MTL-TUNNEL-RUNNING</v>
          </cell>
        </row>
        <row r="8439">
          <cell r="A8439" t="str">
            <v>52102670</v>
          </cell>
          <cell r="B8439" t="str">
            <v>Open</v>
          </cell>
          <cell r="C8439" t="str">
            <v>MTL-UNUSABLE</v>
          </cell>
        </row>
        <row r="8440">
          <cell r="A8440" t="str">
            <v>52102680</v>
          </cell>
          <cell r="B8440" t="str">
            <v>Closed</v>
          </cell>
          <cell r="C8440" t="str">
            <v>MTL-UUNDERCUTTING-RUNNING</v>
          </cell>
        </row>
        <row r="8441">
          <cell r="A8441" t="str">
            <v>52102690</v>
          </cell>
          <cell r="B8441" t="str">
            <v>Closed</v>
          </cell>
          <cell r="C8441" t="str">
            <v>MTL-UUNDERCUTTING-YARD</v>
          </cell>
        </row>
        <row r="8442">
          <cell r="A8442" t="str">
            <v>52102700</v>
          </cell>
          <cell r="B8442" t="str">
            <v>Open</v>
          </cell>
          <cell r="C8442" t="str">
            <v>MTL-VANDALISM</v>
          </cell>
        </row>
        <row r="8443">
          <cell r="A8443" t="str">
            <v>52102710</v>
          </cell>
          <cell r="B8443" t="str">
            <v>Open</v>
          </cell>
          <cell r="C8443" t="str">
            <v>MTL-VEH-BATTERIES</v>
          </cell>
        </row>
        <row r="8444">
          <cell r="A8444" t="str">
            <v>52102720</v>
          </cell>
          <cell r="B8444" t="str">
            <v>Open</v>
          </cell>
          <cell r="C8444" t="str">
            <v>MTL-WARRANTY-CREDITS</v>
          </cell>
        </row>
        <row r="8445">
          <cell r="A8445" t="str">
            <v>52102730</v>
          </cell>
          <cell r="B8445" t="str">
            <v>Open</v>
          </cell>
          <cell r="C8445" t="str">
            <v>MTL-WARRANTY-DEBITS</v>
          </cell>
        </row>
        <row r="8446">
          <cell r="A8446" t="str">
            <v>52102735</v>
          </cell>
          <cell r="B8446" t="str">
            <v>Open</v>
          </cell>
          <cell r="C8446" t="str">
            <v>MTL-WARRANTY-R&amp;M</v>
          </cell>
        </row>
        <row r="8447">
          <cell r="A8447" t="str">
            <v>52102740</v>
          </cell>
          <cell r="B8447" t="str">
            <v>Open</v>
          </cell>
          <cell r="C8447" t="str">
            <v>MTL-WELDING</v>
          </cell>
        </row>
        <row r="8448">
          <cell r="A8448" t="str">
            <v>5210275X</v>
          </cell>
          <cell r="B8448" t="str">
            <v>Closed</v>
          </cell>
          <cell r="C8448" t="str">
            <v>MTL-WORK/RDWY EQUIP-FUEL/OIL/LUBE</v>
          </cell>
        </row>
        <row r="8449">
          <cell r="A8449" t="str">
            <v>52102760</v>
          </cell>
          <cell r="B8449" t="str">
            <v>Open</v>
          </cell>
          <cell r="C8449" t="str">
            <v>MTL-WORK/RDWY EQUIP-WHEELS,BRAKES,AXLES</v>
          </cell>
        </row>
        <row r="8450">
          <cell r="A8450" t="str">
            <v>5210277X</v>
          </cell>
          <cell r="B8450" t="str">
            <v>Closed</v>
          </cell>
          <cell r="C8450" t="str">
            <v>MTL-WORK/RDWY EQUIP-WHEELS/AXLES</v>
          </cell>
        </row>
        <row r="8451">
          <cell r="A8451" t="str">
            <v>52102780</v>
          </cell>
          <cell r="B8451" t="str">
            <v>Open</v>
          </cell>
          <cell r="C8451" t="str">
            <v>MTL-WORK/ROADWAY VEH-TIRES</v>
          </cell>
        </row>
        <row r="8452">
          <cell r="A8452" t="str">
            <v>52102790</v>
          </cell>
          <cell r="B8452" t="str">
            <v>Open</v>
          </cell>
          <cell r="C8452" t="str">
            <v>MTL-WRECK SERVICE RUNNING</v>
          </cell>
        </row>
        <row r="8453">
          <cell r="A8453" t="str">
            <v>52110010</v>
          </cell>
          <cell r="B8453" t="str">
            <v>Open</v>
          </cell>
          <cell r="C8453" t="str">
            <v>OTH-4-4-5 ADJ</v>
          </cell>
        </row>
        <row r="8454">
          <cell r="A8454" t="str">
            <v>5211001X</v>
          </cell>
          <cell r="B8454" t="str">
            <v>Closed</v>
          </cell>
          <cell r="C8454" t="str">
            <v>OTH-BAIT</v>
          </cell>
        </row>
        <row r="8455">
          <cell r="A8455" t="str">
            <v>52110020</v>
          </cell>
          <cell r="B8455" t="str">
            <v>Open</v>
          </cell>
          <cell r="C8455" t="str">
            <v>OTH-BEVERAGES</v>
          </cell>
        </row>
        <row r="8456">
          <cell r="A8456" t="str">
            <v>5211003X</v>
          </cell>
          <cell r="B8456" t="str">
            <v>Closed</v>
          </cell>
          <cell r="C8456" t="str">
            <v>OTH-BOCA-FOOD</v>
          </cell>
        </row>
        <row r="8457">
          <cell r="A8457" t="str">
            <v>5211004X</v>
          </cell>
          <cell r="B8457" t="str">
            <v>Closed</v>
          </cell>
          <cell r="C8457" t="str">
            <v>OTH-BOCA BEVERAGES</v>
          </cell>
        </row>
        <row r="8458">
          <cell r="A8458" t="str">
            <v>52110050</v>
          </cell>
          <cell r="B8458" t="str">
            <v>Closed</v>
          </cell>
          <cell r="C8458" t="str">
            <v>OTH-BOCA CHEFTS/STEWARDS</v>
          </cell>
        </row>
        <row r="8459">
          <cell r="A8459" t="str">
            <v>52110060</v>
          </cell>
          <cell r="B8459" t="str">
            <v>Closed</v>
          </cell>
          <cell r="C8459" t="str">
            <v>OTH-BOCA DUES</v>
          </cell>
        </row>
        <row r="8460">
          <cell r="A8460" t="str">
            <v>52110070</v>
          </cell>
          <cell r="B8460" t="str">
            <v>Closed</v>
          </cell>
          <cell r="C8460" t="str">
            <v>OTH-GOLF</v>
          </cell>
        </row>
        <row r="8461">
          <cell r="A8461" t="str">
            <v>5211008X</v>
          </cell>
          <cell r="B8461" t="str">
            <v>Closed</v>
          </cell>
          <cell r="C8461" t="str">
            <v>OTH-BOCA SODA &amp; SNACKS</v>
          </cell>
        </row>
        <row r="8462">
          <cell r="A8462" t="str">
            <v>52110090</v>
          </cell>
          <cell r="B8462" t="str">
            <v>Open</v>
          </cell>
          <cell r="C8462" t="str">
            <v>OTH-BOTTLED WATER-NOT MEDIUM</v>
          </cell>
        </row>
        <row r="8463">
          <cell r="A8463" t="str">
            <v>5211010X</v>
          </cell>
          <cell r="B8463" t="str">
            <v>Closed</v>
          </cell>
          <cell r="C8463" t="str">
            <v>OTH-CONFER CENTER-GROCERIES</v>
          </cell>
        </row>
        <row r="8464">
          <cell r="A8464" t="str">
            <v>5211011X</v>
          </cell>
          <cell r="B8464" t="str">
            <v>Closed</v>
          </cell>
          <cell r="C8464" t="str">
            <v>OTH-CONFER CENTER-KIT SUPPLIES</v>
          </cell>
        </row>
        <row r="8465">
          <cell r="A8465" t="str">
            <v>52110120</v>
          </cell>
          <cell r="B8465" t="str">
            <v>Open</v>
          </cell>
          <cell r="C8465" t="str">
            <v>OTH-CUSTOMER BONUS PAYMENTS</v>
          </cell>
        </row>
        <row r="8466">
          <cell r="A8466" t="str">
            <v>52110130</v>
          </cell>
          <cell r="B8466" t="str">
            <v>Closed</v>
          </cell>
          <cell r="C8466" t="str">
            <v>OTH-DEDICATED VANS-YARD</v>
          </cell>
        </row>
        <row r="8467">
          <cell r="A8467" t="str">
            <v>52110140</v>
          </cell>
          <cell r="B8467" t="str">
            <v>Open</v>
          </cell>
          <cell r="C8467" t="str">
            <v>OTH-DRINKING FLUIDS-NOT WATER</v>
          </cell>
        </row>
        <row r="8468">
          <cell r="A8468" t="str">
            <v>52110150</v>
          </cell>
          <cell r="B8468" t="str">
            <v>Closed</v>
          </cell>
          <cell r="C8468" t="str">
            <v>OTH-EOT REPOSITIONING</v>
          </cell>
        </row>
        <row r="8469">
          <cell r="A8469" t="str">
            <v>52110160</v>
          </cell>
          <cell r="B8469" t="str">
            <v>Open</v>
          </cell>
          <cell r="C8469" t="str">
            <v>OTH-EXTRAORDINARY ENTERTAIN</v>
          </cell>
        </row>
        <row r="8470">
          <cell r="A8470" t="str">
            <v>52110170</v>
          </cell>
          <cell r="B8470" t="str">
            <v>Open</v>
          </cell>
          <cell r="C8470" t="str">
            <v>OTH-FINES &amp; PENALTIES</v>
          </cell>
        </row>
        <row r="8471">
          <cell r="A8471" t="str">
            <v>52110180</v>
          </cell>
          <cell r="B8471" t="str">
            <v>Closed</v>
          </cell>
          <cell r="C8471" t="str">
            <v>OTH-GUEST HOUSE</v>
          </cell>
        </row>
        <row r="8472">
          <cell r="A8472" t="str">
            <v>52110190</v>
          </cell>
          <cell r="B8472" t="str">
            <v>Open</v>
          </cell>
          <cell r="C8472" t="str">
            <v>OTH-ICE</v>
          </cell>
        </row>
        <row r="8473">
          <cell r="A8473" t="str">
            <v>52110200</v>
          </cell>
          <cell r="B8473" t="str">
            <v>Open</v>
          </cell>
          <cell r="C8473" t="str">
            <v>OTH-OUTSIDE AGENCIES</v>
          </cell>
        </row>
        <row r="8474">
          <cell r="A8474" t="str">
            <v>5211021X</v>
          </cell>
          <cell r="B8474" t="str">
            <v>Closed</v>
          </cell>
          <cell r="C8474" t="str">
            <v>OTH-SAFETY-TOTES/GEAR</v>
          </cell>
        </row>
        <row r="8475">
          <cell r="A8475" t="str">
            <v>5211022X</v>
          </cell>
          <cell r="B8475" t="str">
            <v>Closed</v>
          </cell>
          <cell r="C8475" t="str">
            <v>OTH-SNACKS &amp; SODAS</v>
          </cell>
        </row>
        <row r="8476">
          <cell r="A8476" t="str">
            <v>52110230</v>
          </cell>
          <cell r="B8476" t="str">
            <v>Open</v>
          </cell>
          <cell r="C8476" t="str">
            <v>OTH-TARIFFS</v>
          </cell>
        </row>
        <row r="8477">
          <cell r="A8477" t="str">
            <v>52110240</v>
          </cell>
          <cell r="B8477" t="str">
            <v>Open</v>
          </cell>
          <cell r="C8477" t="str">
            <v>OTH-FISHING LICENSES</v>
          </cell>
        </row>
        <row r="8478">
          <cell r="A8478" t="str">
            <v>52120010</v>
          </cell>
          <cell r="B8478" t="str">
            <v>Open</v>
          </cell>
          <cell r="C8478" t="str">
            <v>SUP- LAB, MED, TECH &amp; SURG</v>
          </cell>
        </row>
        <row r="8479">
          <cell r="A8479" t="str">
            <v>52120020</v>
          </cell>
          <cell r="B8479" t="str">
            <v>Closed</v>
          </cell>
          <cell r="C8479" t="str">
            <v>SUP- MISC BUDGET LOADING</v>
          </cell>
        </row>
        <row r="8480">
          <cell r="A8480" t="str">
            <v>52120030</v>
          </cell>
          <cell r="B8480" t="str">
            <v>Closed</v>
          </cell>
          <cell r="C8480" t="str">
            <v>SUP-ACCTG ADJUST</v>
          </cell>
        </row>
        <row r="8481">
          <cell r="A8481" t="str">
            <v>52120040</v>
          </cell>
          <cell r="B8481" t="str">
            <v>Closed</v>
          </cell>
          <cell r="C8481" t="str">
            <v>SUP-BILLED OUTSIDE PARTY</v>
          </cell>
        </row>
        <row r="8482">
          <cell r="A8482" t="str">
            <v>52120050</v>
          </cell>
          <cell r="B8482" t="str">
            <v>Closed</v>
          </cell>
          <cell r="C8482" t="str">
            <v>SUP-CAPITAL</v>
          </cell>
        </row>
        <row r="8483">
          <cell r="A8483" t="str">
            <v>52120060</v>
          </cell>
          <cell r="B8483" t="str">
            <v>Open</v>
          </cell>
          <cell r="C8483" t="str">
            <v>SUP-COAL PIER</v>
          </cell>
        </row>
        <row r="8484">
          <cell r="A8484" t="str">
            <v>52120070</v>
          </cell>
          <cell r="B8484" t="str">
            <v>Open</v>
          </cell>
          <cell r="C8484" t="str">
            <v>SUP-DIESEL WATER</v>
          </cell>
        </row>
        <row r="8485">
          <cell r="A8485" t="str">
            <v>52120080</v>
          </cell>
          <cell r="B8485" t="str">
            <v>Open</v>
          </cell>
          <cell r="C8485" t="str">
            <v>SUP-DIVISIONAL</v>
          </cell>
        </row>
        <row r="8486">
          <cell r="A8486" t="str">
            <v>52120090</v>
          </cell>
          <cell r="B8486" t="str">
            <v>Open</v>
          </cell>
          <cell r="C8486" t="str">
            <v>SUP-ELECTICAL</v>
          </cell>
        </row>
        <row r="8487">
          <cell r="A8487" t="str">
            <v>52120100</v>
          </cell>
          <cell r="B8487" t="str">
            <v>Closed</v>
          </cell>
          <cell r="C8487" t="str">
            <v>SUP-EXTRAORDINARY DAMAGE</v>
          </cell>
        </row>
        <row r="8488">
          <cell r="A8488" t="str">
            <v>52120110</v>
          </cell>
          <cell r="B8488" t="str">
            <v>Open</v>
          </cell>
          <cell r="C8488" t="str">
            <v>SUP-ORE PIER</v>
          </cell>
        </row>
        <row r="8489">
          <cell r="A8489" t="str">
            <v>52120120</v>
          </cell>
          <cell r="B8489" t="str">
            <v>Open</v>
          </cell>
          <cell r="C8489" t="str">
            <v>SUP-POLUTION PREVENTION</v>
          </cell>
        </row>
        <row r="8490">
          <cell r="A8490" t="str">
            <v>52120130</v>
          </cell>
          <cell r="B8490" t="str">
            <v>Open</v>
          </cell>
          <cell r="C8490" t="str">
            <v>SUP-RAMPS</v>
          </cell>
        </row>
        <row r="8491">
          <cell r="A8491" t="str">
            <v>5212014X</v>
          </cell>
          <cell r="B8491" t="str">
            <v>Closed</v>
          </cell>
          <cell r="C8491" t="str">
            <v>SUP-RIVER TUG</v>
          </cell>
        </row>
        <row r="8492">
          <cell r="A8492" t="str">
            <v>52120150</v>
          </cell>
          <cell r="B8492" t="str">
            <v>Open</v>
          </cell>
          <cell r="C8492" t="str">
            <v>SUP-SHOP</v>
          </cell>
        </row>
        <row r="8493">
          <cell r="A8493" t="str">
            <v>52120160</v>
          </cell>
          <cell r="B8493" t="str">
            <v>Open</v>
          </cell>
          <cell r="C8493" t="str">
            <v>SUP-STORE</v>
          </cell>
        </row>
        <row r="8494">
          <cell r="A8494" t="str">
            <v>52120170</v>
          </cell>
          <cell r="B8494" t="str">
            <v>Open</v>
          </cell>
          <cell r="C8494" t="str">
            <v>SUP-WRECKER</v>
          </cell>
        </row>
        <row r="8495">
          <cell r="A8495" t="str">
            <v>52200010</v>
          </cell>
          <cell r="B8495" t="str">
            <v>Closed</v>
          </cell>
          <cell r="C8495" t="str">
            <v>JT FAC-ACCRUALS/G&amp;A</v>
          </cell>
        </row>
        <row r="8496">
          <cell r="A8496" t="str">
            <v>52200020</v>
          </cell>
          <cell r="B8496" t="str">
            <v>Closed</v>
          </cell>
          <cell r="C8496" t="str">
            <v>JT FAC-ACCRUALS/G&amp;A-CREDIT</v>
          </cell>
        </row>
        <row r="8497">
          <cell r="A8497" t="str">
            <v>52200030</v>
          </cell>
          <cell r="B8497" t="str">
            <v>Open</v>
          </cell>
          <cell r="C8497" t="str">
            <v>JT FAC-OTHER</v>
          </cell>
        </row>
        <row r="8498">
          <cell r="A8498" t="str">
            <v>52200040</v>
          </cell>
          <cell r="B8498" t="str">
            <v>Open</v>
          </cell>
          <cell r="C8498" t="str">
            <v>JT FAC-OTHER-CREDIT</v>
          </cell>
        </row>
        <row r="8499">
          <cell r="A8499" t="str">
            <v>52200050</v>
          </cell>
          <cell r="B8499" t="str">
            <v>Closed</v>
          </cell>
          <cell r="C8499" t="str">
            <v>JT FAC-RENT-W&amp;S-EQUIP-OTH-CREDIT</v>
          </cell>
        </row>
        <row r="8500">
          <cell r="A8500" t="str">
            <v>52200060</v>
          </cell>
          <cell r="B8500" t="str">
            <v>Open</v>
          </cell>
          <cell r="C8500" t="str">
            <v>JT FAC-RENT-W&amp;S-OTHER-CREDIT</v>
          </cell>
        </row>
        <row r="8501">
          <cell r="A8501" t="str">
            <v>52200070</v>
          </cell>
          <cell r="B8501" t="str">
            <v>Closed</v>
          </cell>
          <cell r="C8501" t="str">
            <v>JT FAC-RENT-W&amp;S-RUNNING</v>
          </cell>
        </row>
        <row r="8502">
          <cell r="A8502" t="str">
            <v>52200080</v>
          </cell>
          <cell r="B8502" t="str">
            <v>Open</v>
          </cell>
          <cell r="C8502" t="str">
            <v>JT FAC-RENT-W&amp;S-RUNNING-CREDIT</v>
          </cell>
        </row>
        <row r="8503">
          <cell r="A8503" t="str">
            <v>5220008X</v>
          </cell>
          <cell r="B8503" t="str">
            <v>Closed</v>
          </cell>
          <cell r="C8503" t="str">
            <v>JT FAC-RENT-W&amp;S-RUN-CR (USE 52200080)</v>
          </cell>
        </row>
        <row r="8504">
          <cell r="A8504" t="str">
            <v>52200100</v>
          </cell>
          <cell r="B8504" t="str">
            <v>Open</v>
          </cell>
          <cell r="C8504" t="str">
            <v>JT FAC-RENT-W&amp;S-SWITCHING-CREDIT</v>
          </cell>
        </row>
        <row r="8505">
          <cell r="A8505" t="str">
            <v>52200110</v>
          </cell>
          <cell r="B8505" t="str">
            <v>Open</v>
          </cell>
          <cell r="C8505" t="str">
            <v>JT FAC-TRAIN TRANSPORTATION</v>
          </cell>
        </row>
        <row r="8506">
          <cell r="A8506" t="str">
            <v>52200120</v>
          </cell>
          <cell r="B8506" t="str">
            <v>Open</v>
          </cell>
          <cell r="C8506" t="str">
            <v>JT FAC-TRAIN TRANSP-CREDIT</v>
          </cell>
        </row>
        <row r="8507">
          <cell r="A8507" t="str">
            <v>52200130</v>
          </cell>
          <cell r="B8507" t="str">
            <v>Open</v>
          </cell>
          <cell r="C8507" t="str">
            <v>JT FAC-TRAIN TRANSP-YARD-CREDIT</v>
          </cell>
        </row>
        <row r="8508">
          <cell r="A8508" t="str">
            <v>52200140</v>
          </cell>
          <cell r="B8508" t="str">
            <v>Closed</v>
          </cell>
          <cell r="C8508" t="str">
            <v>JT FAC-W&amp;S-RUNNING</v>
          </cell>
        </row>
        <row r="8509">
          <cell r="A8509" t="str">
            <v>52200150</v>
          </cell>
          <cell r="B8509" t="str">
            <v>Open</v>
          </cell>
          <cell r="C8509" t="str">
            <v>JT FAC-W&amp;S-RUNNING-CREDIT</v>
          </cell>
        </row>
        <row r="8510">
          <cell r="A8510" t="str">
            <v>52200160</v>
          </cell>
          <cell r="B8510" t="str">
            <v>Closed</v>
          </cell>
          <cell r="C8510" t="str">
            <v>JT FAC-W&amp;S-SWITCHING-CREDIT</v>
          </cell>
        </row>
        <row r="8511">
          <cell r="A8511" t="str">
            <v>52200165</v>
          </cell>
          <cell r="B8511" t="str">
            <v>Closed</v>
          </cell>
          <cell r="C8511" t="str">
            <v>JT FAC-W&amp;S-SWITCHING-DEBIT</v>
          </cell>
        </row>
        <row r="8512">
          <cell r="A8512" t="str">
            <v>52300010</v>
          </cell>
          <cell r="B8512" t="str">
            <v>Open</v>
          </cell>
          <cell r="C8512" t="str">
            <v>AAR-BILLING</v>
          </cell>
        </row>
        <row r="8513">
          <cell r="A8513" t="str">
            <v>52300020</v>
          </cell>
          <cell r="B8513" t="str">
            <v>Open</v>
          </cell>
          <cell r="C8513" t="str">
            <v>AAR-BILLING-ACCTS RECEIVABLE</v>
          </cell>
        </row>
        <row r="8514">
          <cell r="A8514" t="str">
            <v>52300030</v>
          </cell>
          <cell r="B8514" t="str">
            <v>Closed</v>
          </cell>
          <cell r="C8514" t="str">
            <v>AAR-BILLING-SYSTEM CARS</v>
          </cell>
        </row>
        <row r="8515">
          <cell r="A8515" t="str">
            <v>52300040</v>
          </cell>
          <cell r="B8515" t="str">
            <v>Closed</v>
          </cell>
          <cell r="C8515" t="str">
            <v>AAR-CAR BILLING ERRORS-RELOAD PROJECT</v>
          </cell>
        </row>
        <row r="8516">
          <cell r="A8516" t="str">
            <v>52300050</v>
          </cell>
          <cell r="B8516" t="str">
            <v>Closed</v>
          </cell>
          <cell r="C8516" t="str">
            <v>AAR-IM-CARMEN-CREDIT</v>
          </cell>
        </row>
        <row r="8517">
          <cell r="A8517" t="str">
            <v>52300060</v>
          </cell>
          <cell r="B8517" t="str">
            <v>Open</v>
          </cell>
          <cell r="C8517" t="str">
            <v>AAR-R&amp;M-FRT CAR-BILLING</v>
          </cell>
        </row>
        <row r="8518">
          <cell r="A8518" t="str">
            <v>52400010</v>
          </cell>
          <cell r="B8518" t="str">
            <v>Open</v>
          </cell>
          <cell r="C8518" t="str">
            <v>OS-ACCESSORIAL</v>
          </cell>
        </row>
        <row r="8519">
          <cell r="A8519" t="str">
            <v>52400020</v>
          </cell>
          <cell r="B8519" t="str">
            <v>Closed</v>
          </cell>
          <cell r="C8519" t="str">
            <v>OS-ACCTG ADJUST</v>
          </cell>
        </row>
        <row r="8520">
          <cell r="A8520" t="str">
            <v>5240002X</v>
          </cell>
          <cell r="B8520" t="str">
            <v>Closed</v>
          </cell>
          <cell r="C8520" t="str">
            <v>IM-CSXS NET MAINT TRANS (USE 52400020)</v>
          </cell>
        </row>
        <row r="8521">
          <cell r="A8521" t="str">
            <v>52400040</v>
          </cell>
          <cell r="B8521" t="str">
            <v>Closed</v>
          </cell>
          <cell r="C8521" t="str">
            <v>OS-ACCTG ADJUST-PY</v>
          </cell>
        </row>
        <row r="8522">
          <cell r="A8522" t="str">
            <v>52400050</v>
          </cell>
          <cell r="B8522" t="str">
            <v>Open</v>
          </cell>
          <cell r="C8522" t="str">
            <v>OS-AGENCY FEES</v>
          </cell>
        </row>
        <row r="8523">
          <cell r="A8523" t="str">
            <v>52400060</v>
          </cell>
          <cell r="B8523" t="str">
            <v>Open</v>
          </cell>
          <cell r="C8523" t="str">
            <v>AIR COND-OS SVCS</v>
          </cell>
        </row>
        <row r="8524">
          <cell r="A8524" t="str">
            <v>5240006X</v>
          </cell>
          <cell r="B8524" t="str">
            <v>Closed</v>
          </cell>
          <cell r="C8524" t="str">
            <v>AIR COND-OS SVCS  (USE 52400070)</v>
          </cell>
        </row>
        <row r="8525">
          <cell r="A8525" t="str">
            <v>52400070</v>
          </cell>
          <cell r="B8525" t="str">
            <v>Open</v>
          </cell>
          <cell r="C8525" t="str">
            <v>OS-AIR CONDITIONING</v>
          </cell>
        </row>
        <row r="8526">
          <cell r="A8526" t="str">
            <v>52400075</v>
          </cell>
          <cell r="B8526" t="str">
            <v>Open</v>
          </cell>
          <cell r="C8526" t="str">
            <v>OS-AS IS SERVICE</v>
          </cell>
        </row>
        <row r="8527">
          <cell r="A8527" t="str">
            <v>52400080</v>
          </cell>
          <cell r="B8527" t="str">
            <v>Open</v>
          </cell>
          <cell r="C8527" t="str">
            <v>OS-AST INSTALL</v>
          </cell>
        </row>
        <row r="8528">
          <cell r="A8528" t="str">
            <v>52400090</v>
          </cell>
          <cell r="B8528" t="str">
            <v>Closed</v>
          </cell>
          <cell r="C8528" t="str">
            <v>OS-AT&amp;T-BRS SIGNALMEN</v>
          </cell>
        </row>
        <row r="8529">
          <cell r="A8529" t="str">
            <v>52400100</v>
          </cell>
          <cell r="B8529" t="str">
            <v>Closed</v>
          </cell>
          <cell r="C8529" t="str">
            <v>OS-AT&amp;T-TCU-CLERICAL</v>
          </cell>
        </row>
        <row r="8530">
          <cell r="A8530" t="str">
            <v>52400110</v>
          </cell>
          <cell r="B8530" t="str">
            <v>Open</v>
          </cell>
          <cell r="C8530" t="str">
            <v>OS-AUDIO/VISUAL</v>
          </cell>
        </row>
        <row r="8531">
          <cell r="A8531" t="str">
            <v>52400120</v>
          </cell>
          <cell r="B8531" t="str">
            <v>Closed</v>
          </cell>
          <cell r="C8531" t="str">
            <v>OS-AUDITING FRT BILLS</v>
          </cell>
        </row>
        <row r="8532">
          <cell r="A8532" t="str">
            <v>52400130</v>
          </cell>
          <cell r="B8532" t="str">
            <v>Closed</v>
          </cell>
          <cell r="C8532" t="str">
            <v>OS-AUTO LOAD-CAMPAIGN UNITS</v>
          </cell>
        </row>
        <row r="8533">
          <cell r="A8533" t="str">
            <v>52400140</v>
          </cell>
          <cell r="B8533" t="str">
            <v>Open</v>
          </cell>
          <cell r="C8533" t="str">
            <v>OS-AUTO LOAD-MISC</v>
          </cell>
        </row>
        <row r="8534">
          <cell r="A8534" t="str">
            <v>52400150</v>
          </cell>
          <cell r="B8534" t="str">
            <v>Open</v>
          </cell>
          <cell r="C8534" t="str">
            <v>OS-AUTO LOAD-RETURN/RELEASED</v>
          </cell>
        </row>
        <row r="8535">
          <cell r="A8535" t="str">
            <v>52400160</v>
          </cell>
          <cell r="B8535" t="str">
            <v>Closed</v>
          </cell>
          <cell r="C8535" t="str">
            <v>OS-AUTO LOAD-SITE PREPARATION</v>
          </cell>
        </row>
        <row r="8536">
          <cell r="A8536" t="str">
            <v>52400170</v>
          </cell>
          <cell r="B8536" t="str">
            <v>Open</v>
          </cell>
          <cell r="C8536" t="str">
            <v>OS-AUTO LOAD-STORAGE</v>
          </cell>
        </row>
        <row r="8537">
          <cell r="A8537" t="str">
            <v>52400180</v>
          </cell>
          <cell r="B8537" t="str">
            <v>Open</v>
          </cell>
          <cell r="C8537" t="str">
            <v>OS-AUTO LOAD-UNITS BATCHED</v>
          </cell>
        </row>
        <row r="8538">
          <cell r="A8538" t="str">
            <v>52400190</v>
          </cell>
          <cell r="B8538" t="str">
            <v>Open</v>
          </cell>
          <cell r="C8538" t="str">
            <v>OS-AUTO LOAD-VEH ACCESSORIZATION</v>
          </cell>
        </row>
        <row r="8539">
          <cell r="A8539" t="str">
            <v>52400200</v>
          </cell>
          <cell r="B8539" t="str">
            <v>Open</v>
          </cell>
          <cell r="C8539" t="str">
            <v>OS-AUTO LOADING</v>
          </cell>
        </row>
        <row r="8540">
          <cell r="A8540" t="str">
            <v>52400210</v>
          </cell>
          <cell r="B8540" t="str">
            <v>Closed</v>
          </cell>
          <cell r="C8540" t="str">
            <v>OS-BAGGING</v>
          </cell>
        </row>
        <row r="8541">
          <cell r="A8541" t="str">
            <v>52400220</v>
          </cell>
          <cell r="B8541" t="str">
            <v>Closed</v>
          </cell>
          <cell r="C8541" t="str">
            <v>OS-BALLAST CLEANING</v>
          </cell>
        </row>
        <row r="8542">
          <cell r="A8542" t="str">
            <v>52400230</v>
          </cell>
          <cell r="B8542" t="str">
            <v>Open</v>
          </cell>
          <cell r="C8542" t="str">
            <v>OS-BATTERIES</v>
          </cell>
        </row>
        <row r="8543">
          <cell r="A8543" t="str">
            <v>52400240</v>
          </cell>
          <cell r="B8543" t="str">
            <v>Open</v>
          </cell>
          <cell r="C8543" t="str">
            <v>OS-BDS-BASE CHARGE</v>
          </cell>
        </row>
        <row r="8544">
          <cell r="A8544" t="str">
            <v>52400250</v>
          </cell>
          <cell r="B8544" t="str">
            <v>Closed</v>
          </cell>
          <cell r="C8544" t="str">
            <v>OS-BDS-EXTRA LABOR</v>
          </cell>
        </row>
        <row r="8545">
          <cell r="A8545" t="str">
            <v>52400260</v>
          </cell>
          <cell r="B8545" t="str">
            <v>Open</v>
          </cell>
          <cell r="C8545" t="str">
            <v>OS-BDS-OT CHARGE</v>
          </cell>
        </row>
        <row r="8546">
          <cell r="A8546" t="str">
            <v>52400280</v>
          </cell>
          <cell r="B8546" t="str">
            <v>Open</v>
          </cell>
          <cell r="C8546" t="str">
            <v>OS-BRUSH CUTTING</v>
          </cell>
        </row>
        <row r="8547">
          <cell r="A8547" t="str">
            <v>52400290</v>
          </cell>
          <cell r="B8547" t="str">
            <v>Open</v>
          </cell>
          <cell r="C8547" t="str">
            <v>OS-HORSEPOWER HOURS</v>
          </cell>
        </row>
        <row r="8548">
          <cell r="A8548" t="str">
            <v>52400300</v>
          </cell>
          <cell r="B8548" t="str">
            <v>Open</v>
          </cell>
          <cell r="C8548" t="str">
            <v>OS-BUSINESS CAR</v>
          </cell>
        </row>
        <row r="8549">
          <cell r="A8549" t="str">
            <v>52400310</v>
          </cell>
          <cell r="B8549" t="str">
            <v>Open</v>
          </cell>
          <cell r="C8549" t="str">
            <v>OS-CALIBRATION</v>
          </cell>
        </row>
        <row r="8550">
          <cell r="A8550" t="str">
            <v>52400320</v>
          </cell>
          <cell r="B8550" t="str">
            <v>Open</v>
          </cell>
          <cell r="C8550" t="str">
            <v>OS-CAPITAL</v>
          </cell>
        </row>
        <row r="8551">
          <cell r="A8551" t="str">
            <v>52400330</v>
          </cell>
          <cell r="B8551" t="str">
            <v>Closed</v>
          </cell>
          <cell r="C8551" t="str">
            <v>OS-CAPITAL-LOCO</v>
          </cell>
        </row>
        <row r="8552">
          <cell r="A8552" t="str">
            <v>52400340</v>
          </cell>
          <cell r="B8552" t="str">
            <v>Open</v>
          </cell>
          <cell r="C8552" t="str">
            <v>OS-CAR CLEANING</v>
          </cell>
        </row>
        <row r="8553">
          <cell r="A8553" t="str">
            <v>52400350</v>
          </cell>
          <cell r="B8553" t="str">
            <v>Open</v>
          </cell>
          <cell r="C8553" t="str">
            <v>OS-CAR CLEANING-RELOAD PROJECT</v>
          </cell>
        </row>
        <row r="8554">
          <cell r="A8554" t="str">
            <v>52400360</v>
          </cell>
          <cell r="B8554" t="str">
            <v>Closed</v>
          </cell>
          <cell r="C8554" t="str">
            <v>OS-CAR GEN SET-INSPECTION</v>
          </cell>
        </row>
        <row r="8555">
          <cell r="A8555" t="str">
            <v>52400370</v>
          </cell>
          <cell r="B8555" t="str">
            <v>Closed</v>
          </cell>
          <cell r="C8555" t="str">
            <v>OS-CAR GEN SET-INSPECTION-YARD</v>
          </cell>
        </row>
        <row r="8556">
          <cell r="A8556" t="str">
            <v>52400380</v>
          </cell>
          <cell r="B8556" t="str">
            <v>Open</v>
          </cell>
          <cell r="C8556" t="str">
            <v>OS-CAR PAINTING</v>
          </cell>
        </row>
        <row r="8557">
          <cell r="A8557" t="str">
            <v>52400390</v>
          </cell>
          <cell r="B8557" t="str">
            <v>Open</v>
          </cell>
          <cell r="C8557" t="str">
            <v>OS-CAR REFRIGERATION &amp; HEAT</v>
          </cell>
        </row>
        <row r="8558">
          <cell r="A8558" t="str">
            <v>52400400</v>
          </cell>
          <cell r="B8558" t="str">
            <v>Closed</v>
          </cell>
          <cell r="C8558" t="str">
            <v>OS-CAR STRIP &amp; CLEAN</v>
          </cell>
        </row>
        <row r="8559">
          <cell r="A8559" t="str">
            <v>52400404</v>
          </cell>
          <cell r="B8559" t="str">
            <v>Open</v>
          </cell>
          <cell r="C8559" t="str">
            <v>OS-CASO MONTHLY EXPENSES</v>
          </cell>
        </row>
        <row r="8560">
          <cell r="A8560" t="str">
            <v>52400405</v>
          </cell>
          <cell r="B8560" t="str">
            <v>Open</v>
          </cell>
          <cell r="C8560" t="str">
            <v>OS-C C T V</v>
          </cell>
        </row>
        <row r="8561">
          <cell r="A8561" t="str">
            <v>52400410</v>
          </cell>
          <cell r="B8561" t="str">
            <v>Open</v>
          </cell>
          <cell r="C8561" t="str">
            <v>OS-CHASSIS REPO</v>
          </cell>
        </row>
        <row r="8562">
          <cell r="A8562" t="str">
            <v>52400420</v>
          </cell>
          <cell r="B8562" t="str">
            <v>Open</v>
          </cell>
          <cell r="C8562" t="str">
            <v>OS-CLAIMS INVESTIGATION</v>
          </cell>
        </row>
        <row r="8563">
          <cell r="A8563" t="str">
            <v>52400430</v>
          </cell>
          <cell r="B8563" t="str">
            <v>Closed</v>
          </cell>
          <cell r="C8563" t="str">
            <v>OS-CMX SERVC CHARGE</v>
          </cell>
        </row>
        <row r="8564">
          <cell r="A8564" t="str">
            <v>52400440</v>
          </cell>
          <cell r="B8564" t="str">
            <v>Open</v>
          </cell>
          <cell r="C8564" t="str">
            <v>OS-COFC - CONTRACT SERVICES</v>
          </cell>
        </row>
        <row r="8565">
          <cell r="A8565" t="str">
            <v>52400450</v>
          </cell>
          <cell r="B8565" t="str">
            <v>Open</v>
          </cell>
          <cell r="C8565" t="str">
            <v>OS-COLLECTION FEES</v>
          </cell>
        </row>
        <row r="8566">
          <cell r="A8566" t="str">
            <v>52400460</v>
          </cell>
          <cell r="B8566" t="str">
            <v>Open</v>
          </cell>
          <cell r="C8566" t="str">
            <v>OS-COMM-R&amp;M</v>
          </cell>
        </row>
        <row r="8567">
          <cell r="A8567" t="str">
            <v>52400470</v>
          </cell>
          <cell r="B8567" t="str">
            <v>Open</v>
          </cell>
          <cell r="C8567" t="str">
            <v>OS-COMM-R&amp;M-DATA MISC</v>
          </cell>
        </row>
        <row r="8568">
          <cell r="A8568" t="str">
            <v>52400480</v>
          </cell>
          <cell r="B8568" t="str">
            <v>Closed</v>
          </cell>
          <cell r="C8568" t="str">
            <v>OS-COMM-R&amp;M-FIBER OPTICS</v>
          </cell>
        </row>
        <row r="8569">
          <cell r="A8569" t="str">
            <v>52400490</v>
          </cell>
          <cell r="B8569" t="str">
            <v>Open</v>
          </cell>
          <cell r="C8569" t="str">
            <v>OS-COMM-R&amp;M-MODEM/DSU/CSU</v>
          </cell>
        </row>
        <row r="8570">
          <cell r="A8570" t="str">
            <v>52400500</v>
          </cell>
          <cell r="B8570" t="str">
            <v>Open</v>
          </cell>
          <cell r="C8570" t="str">
            <v>OS-COMM-R&amp;M-PBX/AUTO</v>
          </cell>
        </row>
        <row r="8571">
          <cell r="A8571" t="str">
            <v>5240051X</v>
          </cell>
          <cell r="B8571" t="str">
            <v>Closed</v>
          </cell>
          <cell r="C8571" t="str">
            <v>POLE LINE REH-COMM-OS (USE 52400520)</v>
          </cell>
        </row>
        <row r="8572">
          <cell r="A8572" t="str">
            <v>52400520</v>
          </cell>
          <cell r="B8572" t="str">
            <v>Open</v>
          </cell>
          <cell r="C8572" t="str">
            <v>OS-COMM-R&amp;M-POLE LINE REHAB</v>
          </cell>
        </row>
        <row r="8573">
          <cell r="A8573" t="str">
            <v>52400530</v>
          </cell>
          <cell r="B8573" t="str">
            <v>Closed</v>
          </cell>
          <cell r="C8573" t="str">
            <v>OS-COMM-R&amp;M-PORTAB RADIO</v>
          </cell>
        </row>
        <row r="8574">
          <cell r="A8574" t="str">
            <v>52400540</v>
          </cell>
          <cell r="B8574" t="str">
            <v>Closed</v>
          </cell>
          <cell r="C8574" t="str">
            <v>OS-COMM-R&amp;M-RADIO CODE LINE</v>
          </cell>
        </row>
        <row r="8575">
          <cell r="A8575" t="str">
            <v>52400550</v>
          </cell>
          <cell r="B8575" t="str">
            <v>Closed</v>
          </cell>
          <cell r="C8575" t="str">
            <v>OS-COMM-R&amp;M-SIG-POLE LINE REHAB-RUNNING</v>
          </cell>
        </row>
        <row r="8576">
          <cell r="A8576" t="str">
            <v>52400560</v>
          </cell>
          <cell r="B8576" t="str">
            <v>Open</v>
          </cell>
          <cell r="C8576" t="str">
            <v>OS-COMM-R&amp;M-VEH RADIOS</v>
          </cell>
        </row>
        <row r="8577">
          <cell r="A8577" t="str">
            <v>52400570</v>
          </cell>
          <cell r="B8577" t="str">
            <v>Closed</v>
          </cell>
          <cell r="C8577" t="str">
            <v>OS-COMM-R&amp;M-WAYSIDE TELE</v>
          </cell>
        </row>
        <row r="8578">
          <cell r="A8578" t="str">
            <v>52400580</v>
          </cell>
          <cell r="B8578" t="str">
            <v>Open</v>
          </cell>
          <cell r="C8578" t="str">
            <v>OS-COMMISSIONS</v>
          </cell>
        </row>
        <row r="8579">
          <cell r="A8579" t="str">
            <v>52400581</v>
          </cell>
          <cell r="B8579" t="str">
            <v>Closed</v>
          </cell>
          <cell r="C8579" t="str">
            <v>OS-COMMODITY REPACK</v>
          </cell>
        </row>
        <row r="8580">
          <cell r="A8580" t="str">
            <v>52400590</v>
          </cell>
          <cell r="B8580" t="str">
            <v>Open</v>
          </cell>
          <cell r="C8580" t="str">
            <v>OS-CONFER CENTER-R&amp;M-BOATS</v>
          </cell>
        </row>
        <row r="8581">
          <cell r="A8581" t="str">
            <v>52400600</v>
          </cell>
          <cell r="B8581" t="str">
            <v>Closed</v>
          </cell>
          <cell r="C8581" t="str">
            <v>OS-CONFER CENTERS-TEMP HELP</v>
          </cell>
        </row>
        <row r="8582">
          <cell r="A8582" t="str">
            <v>52400610</v>
          </cell>
          <cell r="B8582" t="str">
            <v>Open</v>
          </cell>
          <cell r="C8582" t="str">
            <v>OS-CONSOLE/ INTERCOMS MAINT.</v>
          </cell>
        </row>
        <row r="8583">
          <cell r="A8583" t="str">
            <v>52400612</v>
          </cell>
          <cell r="B8583" t="str">
            <v>Closed</v>
          </cell>
          <cell r="C8583" t="str">
            <v>OS-CONTAINER PER DIEM PAY-EMP</v>
          </cell>
        </row>
        <row r="8584">
          <cell r="A8584" t="str">
            <v>52400614</v>
          </cell>
          <cell r="B8584" t="str">
            <v>Closed</v>
          </cell>
          <cell r="C8584" t="str">
            <v>OS-CONTAINER PER DIEM PAY-NACS</v>
          </cell>
        </row>
        <row r="8585">
          <cell r="A8585" t="str">
            <v>52400615</v>
          </cell>
          <cell r="B8585" t="str">
            <v>Open</v>
          </cell>
          <cell r="C8585" t="str">
            <v>OS-CONTAINER PER DIEM REC-EMP</v>
          </cell>
        </row>
        <row r="8586">
          <cell r="A8586" t="str">
            <v>52400616</v>
          </cell>
          <cell r="B8586" t="str">
            <v>Open</v>
          </cell>
          <cell r="C8586" t="str">
            <v>OS-CONTAINER PER DIEM REC-NACS</v>
          </cell>
        </row>
        <row r="8587">
          <cell r="A8587" t="str">
            <v>52400620</v>
          </cell>
          <cell r="B8587" t="str">
            <v>Closed</v>
          </cell>
          <cell r="C8587" t="str">
            <v>OS-CONTRACTED DRAYAGE</v>
          </cell>
        </row>
        <row r="8588">
          <cell r="A8588" t="str">
            <v>52400630</v>
          </cell>
          <cell r="B8588" t="str">
            <v>Closed</v>
          </cell>
          <cell r="C8588" t="str">
            <v>OS-CONTRACTOR SWINGS</v>
          </cell>
        </row>
        <row r="8589">
          <cell r="A8589" t="str">
            <v>52400640</v>
          </cell>
          <cell r="B8589" t="str">
            <v>Open</v>
          </cell>
          <cell r="C8589" t="str">
            <v>OS-CONTRACTORS LUMP SUM</v>
          </cell>
        </row>
        <row r="8590">
          <cell r="A8590" t="str">
            <v>52400650</v>
          </cell>
          <cell r="B8590" t="str">
            <v>Open</v>
          </cell>
          <cell r="C8590" t="str">
            <v>OS-COPY MACHINE REPAIR</v>
          </cell>
        </row>
        <row r="8591">
          <cell r="A8591" t="str">
            <v>52400660</v>
          </cell>
          <cell r="B8591" t="str">
            <v>Closed</v>
          </cell>
          <cell r="C8591" t="str">
            <v>OS-CRIBBING</v>
          </cell>
        </row>
        <row r="8592">
          <cell r="A8592" t="str">
            <v>52400665</v>
          </cell>
          <cell r="B8592" t="str">
            <v>Closed</v>
          </cell>
          <cell r="C8592" t="str">
            <v>OS-CROSS TIES-DISPOSAL</v>
          </cell>
        </row>
        <row r="8593">
          <cell r="A8593" t="str">
            <v>52400666</v>
          </cell>
          <cell r="B8593" t="str">
            <v>Closed</v>
          </cell>
          <cell r="C8593" t="str">
            <v>OS-CROSS TIES-DISPOSAL-CREDIT</v>
          </cell>
        </row>
        <row r="8594">
          <cell r="A8594" t="str">
            <v>52400670</v>
          </cell>
          <cell r="B8594" t="str">
            <v>Open</v>
          </cell>
          <cell r="C8594" t="str">
            <v>OS-CSXS LEASES</v>
          </cell>
        </row>
        <row r="8595">
          <cell r="A8595" t="str">
            <v>52400680</v>
          </cell>
          <cell r="B8595" t="str">
            <v>Open</v>
          </cell>
          <cell r="C8595" t="str">
            <v>OS-CULVERT MAINTENANCE</v>
          </cell>
        </row>
        <row r="8596">
          <cell r="A8596" t="str">
            <v>52400690</v>
          </cell>
          <cell r="B8596" t="str">
            <v>Open</v>
          </cell>
          <cell r="C8596" t="str">
            <v>OS-CUSTOMS DOCUMENTATION</v>
          </cell>
        </row>
        <row r="8597">
          <cell r="A8597" t="str">
            <v>52400700</v>
          </cell>
          <cell r="B8597" t="str">
            <v>Open</v>
          </cell>
          <cell r="C8597" t="str">
            <v>OS-DEFECT DETECTORS MAINT</v>
          </cell>
        </row>
        <row r="8598">
          <cell r="A8598" t="str">
            <v>52400710</v>
          </cell>
          <cell r="B8598" t="str">
            <v>Open</v>
          </cell>
          <cell r="C8598" t="str">
            <v>OS-DERAIL-DETOUR</v>
          </cell>
        </row>
        <row r="8599">
          <cell r="A8599" t="str">
            <v>52400720</v>
          </cell>
          <cell r="B8599" t="str">
            <v>Open</v>
          </cell>
          <cell r="C8599" t="str">
            <v>OS-DISASTER RECOV</v>
          </cell>
        </row>
        <row r="8600">
          <cell r="A8600" t="str">
            <v>52400730</v>
          </cell>
          <cell r="B8600" t="str">
            <v>Closed</v>
          </cell>
          <cell r="C8600" t="str">
            <v>OS-DISMANTLING FAC-RUNNING</v>
          </cell>
        </row>
        <row r="8601">
          <cell r="A8601" t="str">
            <v>52400740</v>
          </cell>
          <cell r="B8601" t="str">
            <v>Closed</v>
          </cell>
          <cell r="C8601" t="str">
            <v>OS-DISMANTLING FAC-SWITCHING</v>
          </cell>
        </row>
        <row r="8602">
          <cell r="A8602" t="str">
            <v>52400750</v>
          </cell>
          <cell r="B8602" t="str">
            <v>Closed</v>
          </cell>
          <cell r="C8602" t="str">
            <v>OS-DISMANTLING FACILITY</v>
          </cell>
        </row>
        <row r="8603">
          <cell r="A8603" t="str">
            <v>52400760</v>
          </cell>
          <cell r="B8603" t="str">
            <v>Open</v>
          </cell>
          <cell r="C8603" t="str">
            <v>OS-DISPATCHER SYSTEM MAINT.</v>
          </cell>
        </row>
        <row r="8604">
          <cell r="A8604" t="str">
            <v>52400770</v>
          </cell>
          <cell r="B8604" t="str">
            <v>Open</v>
          </cell>
          <cell r="C8604" t="str">
            <v>OS-DITCHING</v>
          </cell>
        </row>
        <row r="8605">
          <cell r="A8605" t="str">
            <v>52400780</v>
          </cell>
          <cell r="B8605" t="str">
            <v>Open</v>
          </cell>
          <cell r="C8605" t="str">
            <v>OS-DOT EXAMS</v>
          </cell>
        </row>
        <row r="8606">
          <cell r="A8606" t="str">
            <v>52400790</v>
          </cell>
          <cell r="B8606" t="str">
            <v>Open</v>
          </cell>
          <cell r="C8606" t="str">
            <v>OS-DRAYAGE</v>
          </cell>
        </row>
        <row r="8607">
          <cell r="A8607" t="str">
            <v>52400800</v>
          </cell>
          <cell r="B8607" t="str">
            <v>Closed</v>
          </cell>
          <cell r="C8607" t="str">
            <v>OS-DREDGING - RUNNING</v>
          </cell>
        </row>
        <row r="8608">
          <cell r="A8608" t="str">
            <v>52400810</v>
          </cell>
          <cell r="B8608" t="str">
            <v>Closed</v>
          </cell>
          <cell r="C8608" t="str">
            <v>OS-DRIVE TRAIN TRANSMISSION</v>
          </cell>
        </row>
        <row r="8609">
          <cell r="A8609" t="str">
            <v>52400820</v>
          </cell>
          <cell r="B8609" t="str">
            <v>Open</v>
          </cell>
          <cell r="C8609" t="str">
            <v>OS-ELECTRICAL</v>
          </cell>
        </row>
        <row r="8610">
          <cell r="A8610" t="str">
            <v>52400830</v>
          </cell>
          <cell r="B8610" t="str">
            <v>Open</v>
          </cell>
          <cell r="C8610" t="str">
            <v>OS-ENGINE REPAIRS</v>
          </cell>
        </row>
        <row r="8611">
          <cell r="A8611" t="str">
            <v>52400840</v>
          </cell>
          <cell r="B8611" t="str">
            <v>Open</v>
          </cell>
          <cell r="C8611" t="str">
            <v>OS-EQUIPMENT DELIVERY</v>
          </cell>
        </row>
        <row r="8612">
          <cell r="A8612" t="str">
            <v>52400845</v>
          </cell>
          <cell r="B8612" t="str">
            <v>Open</v>
          </cell>
          <cell r="C8612" t="str">
            <v>OS-ESTIMATE</v>
          </cell>
        </row>
        <row r="8613">
          <cell r="A8613" t="str">
            <v>52400850</v>
          </cell>
          <cell r="B8613" t="str">
            <v>Open</v>
          </cell>
          <cell r="C8613" t="str">
            <v>OS-EXTERMINATOR SERVICES</v>
          </cell>
        </row>
        <row r="8614">
          <cell r="A8614" t="str">
            <v>52400860</v>
          </cell>
          <cell r="B8614" t="str">
            <v>Open</v>
          </cell>
          <cell r="C8614" t="str">
            <v>OS-EXTRAORDINARY DMG-RUNNING</v>
          </cell>
        </row>
        <row r="8615">
          <cell r="A8615" t="str">
            <v>52400870</v>
          </cell>
          <cell r="B8615" t="str">
            <v>Open</v>
          </cell>
          <cell r="C8615" t="str">
            <v>OS-EXTRAORDINARY DMG-SWITHCING</v>
          </cell>
        </row>
        <row r="8616">
          <cell r="A8616" t="str">
            <v>52400880</v>
          </cell>
          <cell r="B8616" t="str">
            <v>Open</v>
          </cell>
          <cell r="C8616" t="str">
            <v>OS-EXTRORDINARY ITEMS</v>
          </cell>
        </row>
        <row r="8617">
          <cell r="A8617" t="str">
            <v>52400890</v>
          </cell>
          <cell r="B8617" t="str">
            <v>Open</v>
          </cell>
          <cell r="C8617" t="str">
            <v>OS-FIELD WELD JOINTS</v>
          </cell>
        </row>
        <row r="8618">
          <cell r="A8618" t="str">
            <v>52400900</v>
          </cell>
          <cell r="B8618" t="str">
            <v>Open</v>
          </cell>
          <cell r="C8618" t="str">
            <v>OS-FIRE CONTROL</v>
          </cell>
        </row>
        <row r="8619">
          <cell r="A8619" t="str">
            <v>52400910</v>
          </cell>
          <cell r="B8619" t="str">
            <v>Open</v>
          </cell>
          <cell r="C8619" t="str">
            <v>OS-FISHING GUIDES</v>
          </cell>
        </row>
        <row r="8620">
          <cell r="A8620" t="str">
            <v>52400920</v>
          </cell>
          <cell r="B8620" t="str">
            <v>Open</v>
          </cell>
          <cell r="C8620" t="str">
            <v>OS-FLAT CAR-INSPECTIONS</v>
          </cell>
        </row>
        <row r="8621">
          <cell r="A8621" t="str">
            <v>52400930</v>
          </cell>
          <cell r="B8621" t="str">
            <v>Closed</v>
          </cell>
          <cell r="C8621" t="str">
            <v>OS-FLATBED REPAIR</v>
          </cell>
        </row>
        <row r="8622">
          <cell r="A8622" t="str">
            <v>52400940</v>
          </cell>
          <cell r="B8622" t="str">
            <v>Open</v>
          </cell>
          <cell r="C8622" t="str">
            <v>OS-FORKLIFT REPAIR / SERVICING</v>
          </cell>
        </row>
        <row r="8623">
          <cell r="A8623" t="str">
            <v>52400950</v>
          </cell>
          <cell r="B8623" t="str">
            <v>Open</v>
          </cell>
          <cell r="C8623" t="str">
            <v>OS-FRA REQUIRED TEST</v>
          </cell>
        </row>
        <row r="8624">
          <cell r="A8624" t="str">
            <v>52400960</v>
          </cell>
          <cell r="B8624" t="str">
            <v>Closed</v>
          </cell>
          <cell r="C8624" t="str">
            <v>OS-FRT CAR-AAR BILLING</v>
          </cell>
        </row>
        <row r="8625">
          <cell r="A8625" t="str">
            <v>52400970</v>
          </cell>
          <cell r="B8625" t="str">
            <v>Closed</v>
          </cell>
          <cell r="C8625" t="str">
            <v>OS-FRT CAR-DISMANTLING FAC</v>
          </cell>
        </row>
        <row r="8626">
          <cell r="A8626" t="str">
            <v>52400980</v>
          </cell>
          <cell r="B8626" t="str">
            <v>Open</v>
          </cell>
          <cell r="C8626" t="str">
            <v>OS-FURNITURE REPAIR</v>
          </cell>
        </row>
        <row r="8627">
          <cell r="A8627" t="str">
            <v>52400990</v>
          </cell>
          <cell r="B8627" t="str">
            <v>Open</v>
          </cell>
          <cell r="C8627" t="str">
            <v>OS-GARBAGE COLLECTION</v>
          </cell>
        </row>
        <row r="8628">
          <cell r="A8628" t="str">
            <v>52401000</v>
          </cell>
          <cell r="B8628" t="str">
            <v>Open</v>
          </cell>
          <cell r="C8628" t="str">
            <v>OS-HEAVY R&amp;M</v>
          </cell>
        </row>
        <row r="8629">
          <cell r="A8629" t="str">
            <v>52401010</v>
          </cell>
          <cell r="B8629" t="str">
            <v>Open</v>
          </cell>
          <cell r="C8629" t="str">
            <v>OS-HIGHWAY INTERCHANGE</v>
          </cell>
        </row>
        <row r="8630">
          <cell r="A8630" t="str">
            <v>52401020</v>
          </cell>
          <cell r="B8630" t="str">
            <v>Open</v>
          </cell>
          <cell r="C8630" t="str">
            <v>OS-HOSTLER EQUIP LEASE</v>
          </cell>
        </row>
        <row r="8631">
          <cell r="A8631" t="str">
            <v>52401030</v>
          </cell>
          <cell r="B8631" t="str">
            <v>Closed</v>
          </cell>
          <cell r="C8631" t="str">
            <v>OS-HUMP PROCESS MAINT.</v>
          </cell>
        </row>
        <row r="8632">
          <cell r="A8632" t="str">
            <v>52401040</v>
          </cell>
          <cell r="B8632" t="str">
            <v>Closed</v>
          </cell>
          <cell r="C8632" t="str">
            <v>OS-HWY CROSSING SIGNALS MAINT</v>
          </cell>
        </row>
        <row r="8633">
          <cell r="A8633" t="str">
            <v>52401050</v>
          </cell>
          <cell r="B8633" t="str">
            <v>Open</v>
          </cell>
          <cell r="C8633" t="str">
            <v>OS-HYDROLIC REPAIRS</v>
          </cell>
        </row>
        <row r="8634">
          <cell r="A8634" t="str">
            <v>52401060</v>
          </cell>
          <cell r="B8634" t="str">
            <v>Open</v>
          </cell>
          <cell r="C8634" t="str">
            <v>OS-ICE MACHINES</v>
          </cell>
        </row>
        <row r="8635">
          <cell r="A8635" t="str">
            <v>52401070</v>
          </cell>
          <cell r="B8635" t="str">
            <v>Open</v>
          </cell>
          <cell r="C8635" t="str">
            <v>OS-INSPECTIONS</v>
          </cell>
        </row>
        <row r="8636">
          <cell r="A8636" t="str">
            <v>5240108X</v>
          </cell>
          <cell r="B8636" t="str">
            <v>Closed</v>
          </cell>
          <cell r="C8636" t="str">
            <v>OS-IM-DS OPERS MISC OUT</v>
          </cell>
        </row>
        <row r="8637">
          <cell r="A8637" t="str">
            <v>52401090</v>
          </cell>
          <cell r="B8637" t="str">
            <v>Open</v>
          </cell>
          <cell r="C8637" t="str">
            <v>OS-JANITORIAL SERVICE</v>
          </cell>
        </row>
        <row r="8638">
          <cell r="A8638" t="str">
            <v>52401100</v>
          </cell>
          <cell r="B8638" t="str">
            <v>Closed</v>
          </cell>
          <cell r="C8638" t="str">
            <v>OS-LABOR- FUEL GEN SETS</v>
          </cell>
        </row>
        <row r="8639">
          <cell r="A8639" t="str">
            <v>52401110</v>
          </cell>
          <cell r="B8639" t="str">
            <v>Closed</v>
          </cell>
          <cell r="C8639" t="str">
            <v>OS-LABOR- FUEL REEFERS</v>
          </cell>
        </row>
        <row r="8640">
          <cell r="A8640" t="str">
            <v>52401120</v>
          </cell>
          <cell r="B8640" t="str">
            <v>Open</v>
          </cell>
          <cell r="C8640" t="str">
            <v>OS-LANDSCAPING</v>
          </cell>
        </row>
        <row r="8641">
          <cell r="A8641" t="str">
            <v>52401130</v>
          </cell>
          <cell r="B8641" t="str">
            <v>Closed</v>
          </cell>
          <cell r="C8641" t="str">
            <v>DISABLED</v>
          </cell>
        </row>
        <row r="8642">
          <cell r="A8642" t="str">
            <v>5240114X</v>
          </cell>
          <cell r="B8642" t="str">
            <v>Closed</v>
          </cell>
          <cell r="C8642" t="str">
            <v>OS-LIFT FEES</v>
          </cell>
        </row>
        <row r="8643">
          <cell r="A8643" t="str">
            <v>52401150</v>
          </cell>
          <cell r="B8643" t="str">
            <v>Open</v>
          </cell>
          <cell r="C8643" t="str">
            <v>OS-LIFTING DEVICE MTNCE</v>
          </cell>
        </row>
        <row r="8644">
          <cell r="A8644" t="str">
            <v>52401160</v>
          </cell>
          <cell r="B8644" t="str">
            <v>Open</v>
          </cell>
          <cell r="C8644" t="str">
            <v>OS-LIFTING DEVICE PARTS&amp;LABOR</v>
          </cell>
        </row>
        <row r="8645">
          <cell r="A8645" t="str">
            <v>52401170</v>
          </cell>
          <cell r="B8645" t="str">
            <v>Open</v>
          </cell>
          <cell r="C8645" t="str">
            <v>OS-LIGHTING &amp; WIRING</v>
          </cell>
        </row>
        <row r="8646">
          <cell r="A8646" t="str">
            <v>52401180</v>
          </cell>
          <cell r="B8646" t="str">
            <v>Open</v>
          </cell>
          <cell r="C8646" t="str">
            <v>OS-LOCO MISC. HEAVY</v>
          </cell>
        </row>
        <row r="8647">
          <cell r="A8647" t="str">
            <v>52401190</v>
          </cell>
          <cell r="B8647" t="str">
            <v>Open</v>
          </cell>
          <cell r="C8647" t="str">
            <v>OS-LOCO R&amp;M</v>
          </cell>
        </row>
        <row r="8648">
          <cell r="A8648" t="str">
            <v>52401200</v>
          </cell>
          <cell r="B8648" t="str">
            <v>Open</v>
          </cell>
          <cell r="C8648" t="str">
            <v>OS-LOCO RUNNING R&amp;M</v>
          </cell>
        </row>
        <row r="8649">
          <cell r="A8649" t="str">
            <v>52401210</v>
          </cell>
          <cell r="B8649" t="str">
            <v>Open</v>
          </cell>
          <cell r="C8649" t="str">
            <v>OS-LOCO/CAR-INSPECTIONS</v>
          </cell>
        </row>
        <row r="8650">
          <cell r="A8650" t="str">
            <v>52401220</v>
          </cell>
          <cell r="B8650" t="str">
            <v>Closed</v>
          </cell>
          <cell r="C8650" t="str">
            <v>OS-LOCO-SCHEDULED Q WORK</v>
          </cell>
        </row>
        <row r="8651">
          <cell r="A8651" t="str">
            <v>52401230</v>
          </cell>
          <cell r="B8651" t="str">
            <v>Closed</v>
          </cell>
          <cell r="C8651" t="str">
            <v>OS-LOCO-TRUCK SERVICING</v>
          </cell>
        </row>
        <row r="8652">
          <cell r="A8652" t="str">
            <v>52401240</v>
          </cell>
          <cell r="B8652" t="str">
            <v>Open</v>
          </cell>
          <cell r="C8652" t="str">
            <v>OS-LOSS &amp; DAMAGE-INSPECTIONS</v>
          </cell>
        </row>
        <row r="8653">
          <cell r="A8653" t="str">
            <v>52401250</v>
          </cell>
          <cell r="B8653" t="str">
            <v>Open</v>
          </cell>
          <cell r="C8653" t="str">
            <v>OS-MACHINERY</v>
          </cell>
        </row>
        <row r="8654">
          <cell r="A8654" t="str">
            <v>52401260</v>
          </cell>
          <cell r="B8654" t="str">
            <v>Open</v>
          </cell>
          <cell r="C8654" t="str">
            <v>OS-MACHINERY &amp; EQUIP R&amp;M</v>
          </cell>
        </row>
        <row r="8655">
          <cell r="A8655" t="str">
            <v>52401270</v>
          </cell>
          <cell r="B8655" t="str">
            <v>Open</v>
          </cell>
          <cell r="C8655" t="str">
            <v>OS-MANUFACTURED PARTS</v>
          </cell>
        </row>
        <row r="8656">
          <cell r="A8656" t="str">
            <v>52401280</v>
          </cell>
          <cell r="B8656" t="str">
            <v>Open</v>
          </cell>
          <cell r="C8656" t="str">
            <v>OS-MASONRY REPAIRS</v>
          </cell>
        </row>
        <row r="8657">
          <cell r="A8657" t="str">
            <v>52401290</v>
          </cell>
          <cell r="B8657" t="str">
            <v>Open</v>
          </cell>
          <cell r="C8657" t="str">
            <v>OS-MATERIAL HANDLING</v>
          </cell>
        </row>
        <row r="8658">
          <cell r="A8658" t="str">
            <v>52401300</v>
          </cell>
          <cell r="B8658" t="str">
            <v>Closed</v>
          </cell>
          <cell r="C8658" t="str">
            <v>OS-MDOT-COMMUTER SRVC</v>
          </cell>
        </row>
        <row r="8659">
          <cell r="A8659" t="str">
            <v>52401305</v>
          </cell>
          <cell r="B8659" t="str">
            <v>Closed</v>
          </cell>
          <cell r="C8659" t="str">
            <v>OS-MGA EXPENSES</v>
          </cell>
        </row>
        <row r="8660">
          <cell r="A8660" t="str">
            <v>52401310</v>
          </cell>
          <cell r="B8660" t="str">
            <v>Open</v>
          </cell>
          <cell r="C8660" t="str">
            <v>OS-MISC</v>
          </cell>
        </row>
        <row r="8661">
          <cell r="A8661" t="str">
            <v>52401311</v>
          </cell>
          <cell r="B8661" t="str">
            <v>Open</v>
          </cell>
          <cell r="C8661" t="str">
            <v>OS-MISC T/FLO AFFIL-INCREMENTAL FEES</v>
          </cell>
        </row>
        <row r="8662">
          <cell r="A8662" t="str">
            <v>52401320</v>
          </cell>
          <cell r="B8662" t="str">
            <v>Open</v>
          </cell>
          <cell r="C8662" t="str">
            <v>OS-MISC ALL OTHER</v>
          </cell>
        </row>
        <row r="8663">
          <cell r="A8663" t="str">
            <v>52401330</v>
          </cell>
          <cell r="B8663" t="str">
            <v>Open</v>
          </cell>
          <cell r="C8663" t="str">
            <v>OS-MISCELLANEOUS</v>
          </cell>
        </row>
        <row r="8664">
          <cell r="A8664" t="str">
            <v>52401340</v>
          </cell>
          <cell r="B8664" t="str">
            <v>Closed</v>
          </cell>
          <cell r="C8664" t="str">
            <v>OS-MOTOR TRANSPORT</v>
          </cell>
        </row>
        <row r="8665">
          <cell r="A8665" t="str">
            <v>52401350</v>
          </cell>
          <cell r="B8665" t="str">
            <v>Open</v>
          </cell>
          <cell r="C8665" t="str">
            <v>OS-MOVING SERVICES</v>
          </cell>
        </row>
        <row r="8666">
          <cell r="A8666" t="str">
            <v>52401360</v>
          </cell>
          <cell r="B8666" t="str">
            <v>Closed</v>
          </cell>
          <cell r="C8666" t="str">
            <v>OS-MOW-CAR CLEANING</v>
          </cell>
        </row>
        <row r="8667">
          <cell r="A8667" t="str">
            <v>52401370</v>
          </cell>
          <cell r="B8667" t="str">
            <v>Open</v>
          </cell>
          <cell r="C8667" t="str">
            <v>OS-MTL-ADJUST LOADS-TRANSFER</v>
          </cell>
        </row>
        <row r="8668">
          <cell r="A8668" t="str">
            <v>52401375</v>
          </cell>
          <cell r="B8668" t="str">
            <v>Open</v>
          </cell>
          <cell r="C8668" t="str">
            <v>OS-MTL-BILL OF MATERIAL</v>
          </cell>
        </row>
        <row r="8669">
          <cell r="A8669" t="str">
            <v>52401380</v>
          </cell>
          <cell r="B8669" t="str">
            <v>Closed</v>
          </cell>
          <cell r="C8669" t="str">
            <v>OS-MTL-CAR CLEANING</v>
          </cell>
        </row>
        <row r="8670">
          <cell r="A8670" t="str">
            <v>52401390</v>
          </cell>
          <cell r="B8670" t="str">
            <v>Open</v>
          </cell>
          <cell r="C8670" t="str">
            <v>OS-MTL-HEATING</v>
          </cell>
        </row>
        <row r="8671">
          <cell r="A8671" t="str">
            <v>52401400</v>
          </cell>
          <cell r="B8671" t="str">
            <v>Open</v>
          </cell>
          <cell r="C8671" t="str">
            <v>OS-MTL-ICE MACHINES</v>
          </cell>
        </row>
        <row r="8672">
          <cell r="A8672" t="str">
            <v>52401410</v>
          </cell>
          <cell r="B8672" t="str">
            <v>Open</v>
          </cell>
          <cell r="C8672" t="str">
            <v>OS-MTL-MACHINERY</v>
          </cell>
        </row>
        <row r="8673">
          <cell r="A8673" t="str">
            <v>52401420</v>
          </cell>
          <cell r="B8673" t="str">
            <v>Open</v>
          </cell>
          <cell r="C8673" t="str">
            <v>OS-MTL-MISC</v>
          </cell>
        </row>
        <row r="8674">
          <cell r="A8674" t="str">
            <v>52401430</v>
          </cell>
          <cell r="B8674" t="str">
            <v>Closed</v>
          </cell>
          <cell r="C8674" t="str">
            <v>OS-MTL-RETARDERS</v>
          </cell>
        </row>
        <row r="8675">
          <cell r="A8675" t="str">
            <v>52401440</v>
          </cell>
          <cell r="B8675" t="str">
            <v>Closed</v>
          </cell>
          <cell r="C8675" t="str">
            <v>OS-MTL-ROAD XINGS</v>
          </cell>
        </row>
        <row r="8676">
          <cell r="A8676" t="str">
            <v>52401450</v>
          </cell>
          <cell r="B8676" t="str">
            <v>Open</v>
          </cell>
          <cell r="C8676" t="str">
            <v>OS-MTL-SHOP</v>
          </cell>
        </row>
        <row r="8677">
          <cell r="A8677" t="str">
            <v>52401460</v>
          </cell>
          <cell r="B8677" t="str">
            <v>Open</v>
          </cell>
          <cell r="C8677" t="str">
            <v>OS-MULTI LEVEL-PREPPING</v>
          </cell>
        </row>
        <row r="8678">
          <cell r="A8678" t="str">
            <v>52401461</v>
          </cell>
          <cell r="B8678" t="str">
            <v>Closed</v>
          </cell>
          <cell r="C8678" t="str">
            <v>OS-NS REFUND</v>
          </cell>
        </row>
        <row r="8679">
          <cell r="A8679" t="str">
            <v>52401470</v>
          </cell>
          <cell r="B8679" t="str">
            <v>Open</v>
          </cell>
          <cell r="C8679" t="str">
            <v>OS-OFFICE-RELOCATIONS</v>
          </cell>
        </row>
        <row r="8680">
          <cell r="A8680" t="str">
            <v>52401480</v>
          </cell>
          <cell r="B8680" t="str">
            <v>Open</v>
          </cell>
          <cell r="C8680" t="str">
            <v>OS-OFFICE ALTERATIONS</v>
          </cell>
        </row>
        <row r="8681">
          <cell r="A8681" t="str">
            <v>52401490</v>
          </cell>
          <cell r="B8681" t="str">
            <v>Closed</v>
          </cell>
          <cell r="C8681" t="str">
            <v>OS-OFFICE CAR-PROFESS SRVC</v>
          </cell>
        </row>
        <row r="8682">
          <cell r="A8682" t="str">
            <v>52401500</v>
          </cell>
          <cell r="B8682" t="str">
            <v>Closed</v>
          </cell>
          <cell r="C8682" t="str">
            <v>OS-OFFICE CAR-SWITCHING</v>
          </cell>
        </row>
        <row r="8683">
          <cell r="A8683" t="str">
            <v>52401510</v>
          </cell>
          <cell r="B8683" t="str">
            <v>Closed</v>
          </cell>
          <cell r="C8683" t="str">
            <v>OS-OFFICE DECORATIONS</v>
          </cell>
        </row>
        <row r="8684">
          <cell r="A8684" t="str">
            <v>52401520</v>
          </cell>
          <cell r="B8684" t="str">
            <v>Open</v>
          </cell>
          <cell r="C8684" t="str">
            <v>OS-OFFICE MAINTENANCE</v>
          </cell>
        </row>
        <row r="8685">
          <cell r="A8685" t="str">
            <v>52401530</v>
          </cell>
          <cell r="B8685" t="str">
            <v>Closed</v>
          </cell>
          <cell r="C8685" t="str">
            <v>OS-OTHER-DISMANTLING FAC</v>
          </cell>
        </row>
        <row r="8686">
          <cell r="A8686" t="str">
            <v>52401540</v>
          </cell>
          <cell r="B8686" t="str">
            <v>Closed</v>
          </cell>
          <cell r="C8686" t="str">
            <v>OS-OTHER EQUIP-DISMANTLING FAC</v>
          </cell>
        </row>
        <row r="8687">
          <cell r="A8687" t="str">
            <v>52401550</v>
          </cell>
          <cell r="B8687" t="str">
            <v>Open</v>
          </cell>
          <cell r="C8687" t="str">
            <v>OS-OTHER UNLOADING</v>
          </cell>
        </row>
        <row r="8688">
          <cell r="A8688" t="str">
            <v>52401560</v>
          </cell>
          <cell r="B8688" t="str">
            <v>Open</v>
          </cell>
          <cell r="C8688" t="str">
            <v>OS-OUTSIDE PARTY-CREDIT</v>
          </cell>
        </row>
        <row r="8689">
          <cell r="A8689" t="str">
            <v>52401570</v>
          </cell>
          <cell r="B8689" t="str">
            <v>Open</v>
          </cell>
          <cell r="C8689" t="str">
            <v>OS-OUTSIDE PARTY WORK</v>
          </cell>
        </row>
        <row r="8690">
          <cell r="A8690" t="str">
            <v>52401580</v>
          </cell>
          <cell r="B8690" t="str">
            <v>Open</v>
          </cell>
          <cell r="C8690" t="str">
            <v>OS-PARTY-CREDIT T2</v>
          </cell>
        </row>
        <row r="8691">
          <cell r="A8691" t="str">
            <v>52401590</v>
          </cell>
          <cell r="B8691" t="str">
            <v>Closed</v>
          </cell>
          <cell r="C8691" t="str">
            <v>OS-PASSENGER CAR REPAIR</v>
          </cell>
        </row>
        <row r="8692">
          <cell r="A8692" t="str">
            <v>52401600</v>
          </cell>
          <cell r="B8692" t="str">
            <v>Open</v>
          </cell>
          <cell r="C8692" t="str">
            <v>OS-PIER REPAIR - COAL</v>
          </cell>
        </row>
        <row r="8693">
          <cell r="A8693" t="str">
            <v>52401610</v>
          </cell>
          <cell r="B8693" t="str">
            <v>Closed</v>
          </cell>
          <cell r="C8693" t="str">
            <v>OS-PIER REPAIR - MERCHANDISE</v>
          </cell>
        </row>
        <row r="8694">
          <cell r="A8694" t="str">
            <v>52401620</v>
          </cell>
          <cell r="B8694" t="str">
            <v>Open</v>
          </cell>
          <cell r="C8694" t="str">
            <v>OS-PIER REPAIR - ORE</v>
          </cell>
        </row>
        <row r="8695">
          <cell r="A8695" t="str">
            <v>52401625</v>
          </cell>
          <cell r="B8695" t="str">
            <v>Closed</v>
          </cell>
          <cell r="C8695" t="str">
            <v>OS-POLE LINE-DISPOSAL</v>
          </cell>
        </row>
        <row r="8696">
          <cell r="A8696" t="str">
            <v>52401626</v>
          </cell>
          <cell r="B8696" t="str">
            <v>Closed</v>
          </cell>
          <cell r="C8696" t="str">
            <v>OS-POLE LINE-DISPOSAL-CREDIT</v>
          </cell>
        </row>
        <row r="8697">
          <cell r="A8697" t="str">
            <v>52401630</v>
          </cell>
          <cell r="B8697" t="str">
            <v>Closed</v>
          </cell>
          <cell r="C8697" t="str">
            <v>OS-POLE LINE REHAB R&amp;M YARD</v>
          </cell>
        </row>
        <row r="8698">
          <cell r="A8698" t="str">
            <v>52401640</v>
          </cell>
          <cell r="B8698" t="str">
            <v>Open</v>
          </cell>
          <cell r="C8698" t="str">
            <v>OS-POLLUTION PREVENTION</v>
          </cell>
        </row>
        <row r="8699">
          <cell r="A8699" t="str">
            <v>52401650</v>
          </cell>
          <cell r="B8699" t="str">
            <v>Open</v>
          </cell>
          <cell r="C8699" t="str">
            <v>OS-POWER DISTRIBUTION</v>
          </cell>
        </row>
        <row r="8700">
          <cell r="A8700" t="str">
            <v>52401660</v>
          </cell>
          <cell r="B8700" t="str">
            <v>Closed</v>
          </cell>
          <cell r="C8700" t="str">
            <v>OS-PRGRM RAIL-RUNNING</v>
          </cell>
        </row>
        <row r="8701">
          <cell r="A8701" t="str">
            <v>52401670</v>
          </cell>
          <cell r="B8701" t="str">
            <v>Closed</v>
          </cell>
          <cell r="C8701" t="str">
            <v>OS-PRGRM SURFACING-RUNNING</v>
          </cell>
        </row>
        <row r="8702">
          <cell r="A8702" t="str">
            <v>52401680</v>
          </cell>
          <cell r="B8702" t="str">
            <v>Closed</v>
          </cell>
          <cell r="C8702" t="str">
            <v>OS-PRGRM SURFACING-YARD</v>
          </cell>
        </row>
        <row r="8703">
          <cell r="A8703" t="str">
            <v>52401690</v>
          </cell>
          <cell r="B8703" t="str">
            <v>Closed</v>
          </cell>
          <cell r="C8703" t="str">
            <v>OS-PRGRM TIES-RUNNING</v>
          </cell>
        </row>
        <row r="8704">
          <cell r="A8704" t="str">
            <v>52401700</v>
          </cell>
          <cell r="B8704" t="str">
            <v>Closed</v>
          </cell>
          <cell r="C8704" t="str">
            <v>OS-PRGRM TIES-YARD</v>
          </cell>
        </row>
        <row r="8705">
          <cell r="A8705" t="str">
            <v>52401710</v>
          </cell>
          <cell r="B8705" t="str">
            <v>Open</v>
          </cell>
          <cell r="C8705" t="str">
            <v>OS-PRINTING</v>
          </cell>
        </row>
        <row r="8706">
          <cell r="A8706" t="str">
            <v>52401720</v>
          </cell>
          <cell r="B8706" t="str">
            <v>Open</v>
          </cell>
          <cell r="C8706" t="str">
            <v>OS-PRINTING MAGAZINE</v>
          </cell>
        </row>
        <row r="8707">
          <cell r="A8707" t="str">
            <v>52401725</v>
          </cell>
          <cell r="B8707" t="str">
            <v>Open</v>
          </cell>
          <cell r="C8707" t="str">
            <v>OS-PROGRAMMING</v>
          </cell>
        </row>
        <row r="8708">
          <cell r="A8708" t="str">
            <v>52401730</v>
          </cell>
          <cell r="B8708" t="str">
            <v>Closed</v>
          </cell>
          <cell r="C8708" t="str">
            <v>OS-PROPERTY-BBPI</v>
          </cell>
        </row>
        <row r="8709">
          <cell r="A8709" t="str">
            <v>52401740</v>
          </cell>
          <cell r="B8709" t="str">
            <v>Open</v>
          </cell>
          <cell r="C8709" t="str">
            <v>OS-PROPERTY-PLANNING/ENGINEERING</v>
          </cell>
        </row>
        <row r="8710">
          <cell r="A8710" t="str">
            <v>52401750</v>
          </cell>
          <cell r="B8710" t="str">
            <v>Closed</v>
          </cell>
          <cell r="C8710" t="str">
            <v>OS-PROPERTY-SITE CONSTRUCTION</v>
          </cell>
        </row>
        <row r="8711">
          <cell r="A8711" t="str">
            <v>52401760</v>
          </cell>
          <cell r="B8711" t="str">
            <v>Closed</v>
          </cell>
          <cell r="C8711" t="str">
            <v>OS-PROPOSALS</v>
          </cell>
        </row>
        <row r="8712">
          <cell r="A8712" t="str">
            <v>52401770</v>
          </cell>
          <cell r="B8712" t="str">
            <v>Closed</v>
          </cell>
          <cell r="C8712" t="str">
            <v>OS-PURCHASED TRUCK TRANSP-MISC</v>
          </cell>
        </row>
        <row r="8713">
          <cell r="A8713" t="str">
            <v>52401780</v>
          </cell>
          <cell r="B8713" t="str">
            <v>Open</v>
          </cell>
          <cell r="C8713" t="str">
            <v>OS-QUALITY ANALYSIS</v>
          </cell>
        </row>
        <row r="8714">
          <cell r="A8714" t="str">
            <v>52401790</v>
          </cell>
          <cell r="B8714" t="str">
            <v>Open</v>
          </cell>
          <cell r="C8714" t="str">
            <v>OS-R&amp;M-ACCIDENT HEAVY</v>
          </cell>
        </row>
        <row r="8715">
          <cell r="A8715" t="str">
            <v>52401800</v>
          </cell>
          <cell r="B8715" t="str">
            <v>Open</v>
          </cell>
          <cell r="C8715" t="str">
            <v>OS-R&amp;M-ACCIDENT MEDIUM</v>
          </cell>
        </row>
        <row r="8716">
          <cell r="A8716" t="str">
            <v>52401810</v>
          </cell>
          <cell r="B8716" t="str">
            <v>Closed</v>
          </cell>
          <cell r="C8716" t="str">
            <v>OS-R&amp;M-AUTO-LOAD/UNLOAD</v>
          </cell>
        </row>
        <row r="8717">
          <cell r="A8717" t="str">
            <v>52401820</v>
          </cell>
          <cell r="B8717" t="str">
            <v>Open</v>
          </cell>
          <cell r="C8717" t="str">
            <v>OS-R&amp;M-AUTO RACKS</v>
          </cell>
        </row>
        <row r="8718">
          <cell r="A8718" t="str">
            <v>52401830</v>
          </cell>
          <cell r="B8718" t="str">
            <v>Open</v>
          </cell>
          <cell r="C8718" t="str">
            <v>OS-R&amp;M-BRDG &amp; STRUCT-RUNNING</v>
          </cell>
        </row>
        <row r="8719">
          <cell r="A8719" t="str">
            <v>52401840</v>
          </cell>
          <cell r="B8719" t="str">
            <v>Closed</v>
          </cell>
          <cell r="C8719" t="str">
            <v>OS-R&amp;M-BRDG &amp; STRUCT-SWITCHING</v>
          </cell>
        </row>
        <row r="8720">
          <cell r="A8720" t="str">
            <v>52401850</v>
          </cell>
          <cell r="B8720" t="str">
            <v>Open</v>
          </cell>
          <cell r="C8720" t="str">
            <v>OS-R&amp;M-BUILDING</v>
          </cell>
        </row>
        <row r="8721">
          <cell r="A8721" t="str">
            <v>52401860</v>
          </cell>
          <cell r="B8721" t="str">
            <v>Open</v>
          </cell>
          <cell r="C8721" t="str">
            <v>OS-R&amp;M-BLDG DEMOLITION-RUNNING</v>
          </cell>
        </row>
        <row r="8722">
          <cell r="A8722" t="str">
            <v>52401870</v>
          </cell>
          <cell r="B8722" t="str">
            <v>Closed</v>
          </cell>
          <cell r="C8722" t="str">
            <v>OS-R&amp;M-CABOOSES</v>
          </cell>
        </row>
        <row r="8723">
          <cell r="A8723" t="str">
            <v>52401880</v>
          </cell>
          <cell r="B8723" t="str">
            <v>Open</v>
          </cell>
          <cell r="C8723" t="str">
            <v>OS-R&amp;M-CAR-LABOR</v>
          </cell>
        </row>
        <row r="8724">
          <cell r="A8724" t="str">
            <v>52401890</v>
          </cell>
          <cell r="B8724" t="str">
            <v>Open</v>
          </cell>
          <cell r="C8724" t="str">
            <v>OS-R&amp;M-CAR</v>
          </cell>
        </row>
        <row r="8725">
          <cell r="A8725" t="str">
            <v>52401900</v>
          </cell>
          <cell r="B8725" t="str">
            <v>Open</v>
          </cell>
          <cell r="C8725" t="str">
            <v>OS-R&amp;M-CAR SHOP BLDG</v>
          </cell>
        </row>
        <row r="8726">
          <cell r="A8726" t="str">
            <v>52401910</v>
          </cell>
          <cell r="B8726" t="str">
            <v>Open</v>
          </cell>
          <cell r="C8726" t="str">
            <v>OS-R&amp;M-COMPUTERIZED</v>
          </cell>
        </row>
        <row r="8727">
          <cell r="A8727" t="str">
            <v>52401920</v>
          </cell>
          <cell r="B8727" t="str">
            <v>Open</v>
          </cell>
          <cell r="C8727" t="str">
            <v>OS-R&amp;M-CRANES NON VEH</v>
          </cell>
        </row>
        <row r="8728">
          <cell r="A8728" t="str">
            <v>52401930</v>
          </cell>
          <cell r="B8728" t="str">
            <v>Open</v>
          </cell>
          <cell r="C8728" t="str">
            <v>OS-R&amp;M-CSXU-CONTAIN/CHASSIS</v>
          </cell>
        </row>
        <row r="8729">
          <cell r="A8729" t="str">
            <v>52401940</v>
          </cell>
          <cell r="B8729" t="str">
            <v>Closed</v>
          </cell>
          <cell r="C8729" t="str">
            <v>OS-R&amp;M-DF LOADER-MACHY &amp; EQUIP</v>
          </cell>
        </row>
        <row r="8730">
          <cell r="A8730" t="str">
            <v>52401950</v>
          </cell>
          <cell r="B8730" t="str">
            <v>Closed</v>
          </cell>
          <cell r="C8730" t="str">
            <v>OS-R&amp;M-DOUBLE STACKS</v>
          </cell>
        </row>
        <row r="8731">
          <cell r="A8731" t="str">
            <v>52401960</v>
          </cell>
          <cell r="B8731" t="str">
            <v>Closed</v>
          </cell>
          <cell r="C8731" t="str">
            <v>OS-R&amp;M-DS</v>
          </cell>
        </row>
        <row r="8732">
          <cell r="A8732" t="str">
            <v>52401970</v>
          </cell>
          <cell r="B8732" t="str">
            <v>Open</v>
          </cell>
          <cell r="C8732" t="str">
            <v>OS-R&amp;M-EOT/RDU DEVICES</v>
          </cell>
        </row>
        <row r="8733">
          <cell r="A8733" t="str">
            <v>52401980</v>
          </cell>
          <cell r="B8733" t="str">
            <v>Closed</v>
          </cell>
          <cell r="C8733" t="str">
            <v>OS-R&amp;M-FRT CARS-RETURN</v>
          </cell>
        </row>
        <row r="8734">
          <cell r="A8734" t="str">
            <v>52401990</v>
          </cell>
          <cell r="B8734" t="str">
            <v>Open</v>
          </cell>
          <cell r="C8734" t="str">
            <v>OS-R&amp;M-FUELING/WATERING FAC</v>
          </cell>
        </row>
        <row r="8735">
          <cell r="A8735" t="str">
            <v>52402000</v>
          </cell>
          <cell r="B8735" t="str">
            <v>Open</v>
          </cell>
          <cell r="C8735" t="str">
            <v>OS-R&amp;M-GEN OFFICE BLDG</v>
          </cell>
        </row>
        <row r="8736">
          <cell r="A8736" t="str">
            <v>52402010</v>
          </cell>
          <cell r="B8736" t="str">
            <v>Open</v>
          </cell>
          <cell r="C8736" t="str">
            <v>OS-R&amp;M-GEN OFFICE BLDG-AL&amp;I</v>
          </cell>
        </row>
        <row r="8737">
          <cell r="A8737" t="str">
            <v>52402020</v>
          </cell>
          <cell r="B8737" t="str">
            <v>Closed</v>
          </cell>
          <cell r="C8737" t="str">
            <v>OS-R&amp;M-GEN SET-FUEL</v>
          </cell>
        </row>
        <row r="8738">
          <cell r="A8738" t="str">
            <v>52402030</v>
          </cell>
          <cell r="B8738" t="str">
            <v>Closed</v>
          </cell>
          <cell r="C8738" t="str">
            <v>OS-R&amp;M-GEN SET-SL</v>
          </cell>
        </row>
        <row r="8739">
          <cell r="A8739" t="str">
            <v>52402040</v>
          </cell>
          <cell r="B8739" t="str">
            <v>Open</v>
          </cell>
          <cell r="C8739" t="str">
            <v>OS-R&amp;M-HOSTLERS-YARD</v>
          </cell>
        </row>
        <row r="8740">
          <cell r="A8740" t="str">
            <v>52402050</v>
          </cell>
          <cell r="B8740" t="str">
            <v>Open</v>
          </cell>
          <cell r="C8740" t="str">
            <v>OS-R&amp;M-LBR</v>
          </cell>
        </row>
        <row r="8741">
          <cell r="A8741" t="str">
            <v>52402060</v>
          </cell>
          <cell r="B8741" t="str">
            <v>Closed</v>
          </cell>
          <cell r="C8741" t="str">
            <v>OS-R&amp;M-LOCO-RADIOS</v>
          </cell>
        </row>
        <row r="8742">
          <cell r="A8742" t="str">
            <v>52402070</v>
          </cell>
          <cell r="B8742" t="str">
            <v>Open</v>
          </cell>
          <cell r="C8742" t="str">
            <v>OS-R&amp;M-LOCO-SHOP BLDG</v>
          </cell>
        </row>
        <row r="8743">
          <cell r="A8743" t="str">
            <v>52402080</v>
          </cell>
          <cell r="B8743" t="str">
            <v>Open</v>
          </cell>
          <cell r="C8743" t="str">
            <v>OS-R&amp;M-LOCO SHOP-MACH &amp; EQUIP</v>
          </cell>
        </row>
        <row r="8744">
          <cell r="A8744" t="str">
            <v>52402090</v>
          </cell>
          <cell r="B8744" t="str">
            <v>Open</v>
          </cell>
          <cell r="C8744" t="str">
            <v>OS-R&amp;M-MACHY &amp; EQUIP</v>
          </cell>
        </row>
        <row r="8745">
          <cell r="A8745" t="str">
            <v>52402100</v>
          </cell>
          <cell r="B8745" t="str">
            <v>Closed</v>
          </cell>
          <cell r="C8745" t="str">
            <v>OS-R&amp;M-MOBILE/NON REV EQUIP-WRECKS</v>
          </cell>
        </row>
        <row r="8746">
          <cell r="A8746" t="str">
            <v>52402110</v>
          </cell>
          <cell r="B8746" t="str">
            <v>Closed</v>
          </cell>
          <cell r="C8746" t="str">
            <v>OS-R&amp;M-MTL-REEFER</v>
          </cell>
        </row>
        <row r="8747">
          <cell r="A8747" t="str">
            <v>52402120</v>
          </cell>
          <cell r="B8747" t="str">
            <v>Open</v>
          </cell>
          <cell r="C8747" t="str">
            <v>OS-R&amp;M-MTL</v>
          </cell>
        </row>
        <row r="8748">
          <cell r="A8748" t="str">
            <v>52402130</v>
          </cell>
          <cell r="B8748" t="str">
            <v>Open</v>
          </cell>
          <cell r="C8748" t="str">
            <v>OS-R&amp;M-MTL-BRIDGE&amp;STRUCT-RUNNING</v>
          </cell>
        </row>
        <row r="8749">
          <cell r="A8749" t="str">
            <v>52402140</v>
          </cell>
          <cell r="B8749" t="str">
            <v>Open</v>
          </cell>
          <cell r="C8749" t="str">
            <v>OS-R&amp;M-MTL-DEFECT DETECTORS</v>
          </cell>
        </row>
        <row r="8750">
          <cell r="A8750" t="str">
            <v>52402150</v>
          </cell>
          <cell r="B8750" t="str">
            <v>Open</v>
          </cell>
          <cell r="C8750" t="str">
            <v>OS-R&amp;M-MTL-FRT CAR</v>
          </cell>
        </row>
        <row r="8751">
          <cell r="A8751" t="str">
            <v>52402160</v>
          </cell>
          <cell r="B8751" t="str">
            <v>Closed</v>
          </cell>
          <cell r="C8751" t="str">
            <v>OS-R&amp;M-MTL-FRT CAR-PAINTING</v>
          </cell>
        </row>
        <row r="8752">
          <cell r="A8752" t="str">
            <v>52402170</v>
          </cell>
          <cell r="B8752" t="str">
            <v>Open</v>
          </cell>
          <cell r="C8752" t="str">
            <v>OS-R&amp;M-MTL-FRT CAR-STRIP/CL;EAN</v>
          </cell>
        </row>
        <row r="8753">
          <cell r="A8753" t="str">
            <v>52402180</v>
          </cell>
          <cell r="B8753" t="str">
            <v>Open</v>
          </cell>
          <cell r="C8753" t="str">
            <v>OS-R&amp;M-MTL-FRT CAR SHOP-MACH&amp;EQUIP</v>
          </cell>
        </row>
        <row r="8754">
          <cell r="A8754" t="str">
            <v>52402190</v>
          </cell>
          <cell r="B8754" t="str">
            <v>Open</v>
          </cell>
          <cell r="C8754" t="str">
            <v>OS-R&amp;M-MTL-GEN SET</v>
          </cell>
        </row>
        <row r="8755">
          <cell r="A8755" t="str">
            <v>52402200</v>
          </cell>
          <cell r="B8755" t="str">
            <v>Open</v>
          </cell>
          <cell r="C8755" t="str">
            <v>OS-R&amp;M-MTL-LOCO SHOP-MACH&amp;EQUIP</v>
          </cell>
        </row>
        <row r="8756">
          <cell r="A8756" t="str">
            <v>52402210</v>
          </cell>
          <cell r="B8756" t="str">
            <v>Open</v>
          </cell>
          <cell r="C8756" t="str">
            <v>OS-R&amp;M-MTL-MACHY &amp; EQUIP</v>
          </cell>
        </row>
        <row r="8757">
          <cell r="A8757" t="str">
            <v>52402220</v>
          </cell>
          <cell r="B8757" t="str">
            <v>Open</v>
          </cell>
          <cell r="C8757" t="str">
            <v>OS-R&amp;M-MTL-WEED CNTL-RUNNING</v>
          </cell>
        </row>
        <row r="8758">
          <cell r="A8758" t="str">
            <v>52402230</v>
          </cell>
          <cell r="B8758" t="str">
            <v>Open</v>
          </cell>
          <cell r="C8758" t="str">
            <v>OS-R&amp;M-MTL-WEED CNTL-YARD</v>
          </cell>
        </row>
        <row r="8759">
          <cell r="A8759" t="str">
            <v>52402240</v>
          </cell>
          <cell r="B8759" t="str">
            <v>Open</v>
          </cell>
          <cell r="C8759" t="str">
            <v>OS-R&amp;M-NON OP PROPERTY</v>
          </cell>
        </row>
        <row r="8760">
          <cell r="A8760" t="str">
            <v>52402250</v>
          </cell>
          <cell r="B8760" t="str">
            <v>Open</v>
          </cell>
          <cell r="C8760" t="str">
            <v>OS-R&amp;M-NON VEH-MOBILE EQUIP</v>
          </cell>
        </row>
        <row r="8761">
          <cell r="A8761" t="str">
            <v>52402260</v>
          </cell>
          <cell r="B8761" t="str">
            <v>Open</v>
          </cell>
          <cell r="C8761" t="str">
            <v>OS-R&amp;M-OFFICE</v>
          </cell>
        </row>
        <row r="8762">
          <cell r="A8762" t="str">
            <v>52402270</v>
          </cell>
          <cell r="B8762" t="str">
            <v>Open</v>
          </cell>
          <cell r="C8762" t="str">
            <v>OS-R&amp;M-OP PROPERTY</v>
          </cell>
        </row>
        <row r="8763">
          <cell r="A8763" t="str">
            <v>52402280</v>
          </cell>
          <cell r="B8763" t="str">
            <v>Open</v>
          </cell>
          <cell r="C8763" t="str">
            <v>OS-R&amp;M-OTH EQUIP SHOP-MACH&amp;EQUIP</v>
          </cell>
        </row>
        <row r="8764">
          <cell r="A8764" t="str">
            <v>52402290</v>
          </cell>
          <cell r="B8764" t="str">
            <v>Open</v>
          </cell>
          <cell r="C8764" t="str">
            <v>OS-R&amp;M-PIER &amp; MARINE</v>
          </cell>
        </row>
        <row r="8765">
          <cell r="A8765" t="str">
            <v>52402300</v>
          </cell>
          <cell r="B8765" t="str">
            <v>Open</v>
          </cell>
          <cell r="C8765" t="str">
            <v>OS-R&amp;M-POLLUTION PREVENTION</v>
          </cell>
        </row>
        <row r="8766">
          <cell r="A8766" t="str">
            <v>52402310</v>
          </cell>
          <cell r="B8766" t="str">
            <v>Closed</v>
          </cell>
          <cell r="C8766" t="str">
            <v>OS-R&amp;M-PRGRM RAIL-SIGN-RUNNING</v>
          </cell>
        </row>
        <row r="8767">
          <cell r="A8767" t="str">
            <v>52402320</v>
          </cell>
          <cell r="B8767" t="str">
            <v>Closed</v>
          </cell>
          <cell r="C8767" t="str">
            <v>OS-R&amp;M-PRGRM UNDERCUTT-RUNNING</v>
          </cell>
        </row>
        <row r="8768">
          <cell r="A8768" t="str">
            <v>52402330</v>
          </cell>
          <cell r="B8768" t="str">
            <v>Closed</v>
          </cell>
          <cell r="C8768" t="str">
            <v>OS-R&amp;M-REEFER</v>
          </cell>
        </row>
        <row r="8769">
          <cell r="A8769" t="str">
            <v>52402340</v>
          </cell>
          <cell r="B8769" t="str">
            <v>Closed</v>
          </cell>
          <cell r="C8769" t="str">
            <v>OS-R&amp;M-REEFER-SL</v>
          </cell>
        </row>
        <row r="8770">
          <cell r="A8770" t="str">
            <v>52402345</v>
          </cell>
          <cell r="B8770" t="str">
            <v>Closed</v>
          </cell>
          <cell r="C8770" t="str">
            <v>OS-R&amp;M-SCHEDULED 46 DAY</v>
          </cell>
        </row>
        <row r="8771">
          <cell r="A8771" t="str">
            <v>52402350</v>
          </cell>
          <cell r="B8771" t="str">
            <v>Open</v>
          </cell>
          <cell r="C8771" t="str">
            <v>OS-R&amp;M-SIGNALS-RUNNING</v>
          </cell>
        </row>
        <row r="8772">
          <cell r="A8772" t="str">
            <v>52402360</v>
          </cell>
          <cell r="B8772" t="str">
            <v>Open</v>
          </cell>
          <cell r="C8772" t="str">
            <v>OS-R&amp;M-SIGNALS-SWITCHING</v>
          </cell>
        </row>
        <row r="8773">
          <cell r="A8773" t="str">
            <v>52402370</v>
          </cell>
          <cell r="B8773" t="str">
            <v>Closed</v>
          </cell>
          <cell r="C8773" t="str">
            <v>OS-R&amp;M-SLD EQUIP</v>
          </cell>
        </row>
        <row r="8774">
          <cell r="A8774" t="str">
            <v>52402380</v>
          </cell>
          <cell r="B8774" t="str">
            <v>Open</v>
          </cell>
          <cell r="C8774" t="str">
            <v>OS-R&amp;M-SPECIALIZED SRVC FAC</v>
          </cell>
        </row>
        <row r="8775">
          <cell r="A8775" t="str">
            <v>52402385</v>
          </cell>
          <cell r="B8775" t="str">
            <v>Closed</v>
          </cell>
          <cell r="C8775" t="str">
            <v>OS-R&amp;M-STAX MAINT</v>
          </cell>
        </row>
        <row r="8776">
          <cell r="A8776" t="str">
            <v>52402390</v>
          </cell>
          <cell r="B8776" t="str">
            <v>Open</v>
          </cell>
          <cell r="C8776" t="str">
            <v>OS-R&amp;M-STATION/OFFICE BLDG</v>
          </cell>
        </row>
        <row r="8777">
          <cell r="A8777" t="str">
            <v>52402400</v>
          </cell>
          <cell r="B8777" t="str">
            <v>Closed</v>
          </cell>
          <cell r="C8777" t="str">
            <v>OS-R&amp;M-STEEL BRIDGES-BARBOORSVILLE</v>
          </cell>
        </row>
        <row r="8778">
          <cell r="A8778" t="str">
            <v>52402410</v>
          </cell>
          <cell r="B8778" t="str">
            <v>Open</v>
          </cell>
          <cell r="C8778" t="str">
            <v>OS-R&amp;M-TERMINALS</v>
          </cell>
        </row>
        <row r="8779">
          <cell r="A8779" t="str">
            <v>5240241X</v>
          </cell>
          <cell r="B8779" t="str">
            <v>Closed</v>
          </cell>
          <cell r="C8779" t="str">
            <v>OS-R&amp;M-TERMINALS</v>
          </cell>
        </row>
        <row r="8780">
          <cell r="A8780" t="str">
            <v>52402420</v>
          </cell>
          <cell r="B8780" t="str">
            <v>Open</v>
          </cell>
          <cell r="C8780" t="str">
            <v>OS-R&amp;M-TRAILERS</v>
          </cell>
        </row>
        <row r="8781">
          <cell r="A8781" t="str">
            <v>52402430</v>
          </cell>
          <cell r="B8781" t="str">
            <v>Open</v>
          </cell>
          <cell r="C8781" t="str">
            <v>OS-R&amp;M-TRAILERS-FROM OTHER RR</v>
          </cell>
        </row>
        <row r="8782">
          <cell r="A8782" t="str">
            <v>52402440</v>
          </cell>
          <cell r="B8782" t="str">
            <v>Open</v>
          </cell>
          <cell r="C8782" t="str">
            <v>OS-R&amp;M-TRAILERS-REBILL</v>
          </cell>
        </row>
        <row r="8783">
          <cell r="A8783" t="str">
            <v>52402450</v>
          </cell>
          <cell r="B8783" t="str">
            <v>Open</v>
          </cell>
          <cell r="C8783" t="str">
            <v>OS-R&amp;M-WORK/RAILWAY EQUIP-MISC</v>
          </cell>
        </row>
        <row r="8784">
          <cell r="A8784" t="str">
            <v>52402460</v>
          </cell>
          <cell r="B8784" t="str">
            <v>Open</v>
          </cell>
          <cell r="C8784" t="str">
            <v>OS-R&amp;M-WORK/RDWY EQUIP-ELECTRONIC</v>
          </cell>
        </row>
        <row r="8785">
          <cell r="A8785" t="str">
            <v>52402470</v>
          </cell>
          <cell r="B8785" t="str">
            <v>Open</v>
          </cell>
          <cell r="C8785" t="str">
            <v>OS-R&amp;M-WORK/RDWY EQUIP-TIRES/TUBES</v>
          </cell>
        </row>
        <row r="8786">
          <cell r="A8786" t="str">
            <v>52402480</v>
          </cell>
          <cell r="B8786" t="str">
            <v>Open</v>
          </cell>
          <cell r="C8786" t="str">
            <v>OS-RADIOS</v>
          </cell>
        </row>
        <row r="8787">
          <cell r="A8787" t="str">
            <v>52402490</v>
          </cell>
          <cell r="B8787" t="str">
            <v>Closed</v>
          </cell>
          <cell r="C8787" t="str">
            <v>OS-RAIL GRINDING R&amp;M - RUNNING</v>
          </cell>
        </row>
        <row r="8788">
          <cell r="A8788" t="str">
            <v>52402500</v>
          </cell>
          <cell r="B8788" t="str">
            <v>Open</v>
          </cell>
          <cell r="C8788" t="str">
            <v>OS-RAIL TESTING R&amp;M- RUNNING</v>
          </cell>
        </row>
        <row r="8789">
          <cell r="A8789" t="str">
            <v>52402510</v>
          </cell>
          <cell r="B8789" t="str">
            <v>Open</v>
          </cell>
          <cell r="C8789" t="str">
            <v>OS-RAMP / DERAMP</v>
          </cell>
        </row>
        <row r="8790">
          <cell r="A8790" t="str">
            <v>52402520</v>
          </cell>
          <cell r="B8790" t="str">
            <v>Open</v>
          </cell>
          <cell r="C8790" t="str">
            <v>OS-RAMP PICKUP &amp; DELIVERY</v>
          </cell>
        </row>
        <row r="8791">
          <cell r="A8791" t="str">
            <v>52402530</v>
          </cell>
          <cell r="B8791" t="str">
            <v>Closed</v>
          </cell>
          <cell r="C8791" t="str">
            <v>OS-RAMPS- OTHER</v>
          </cell>
        </row>
        <row r="8792">
          <cell r="A8792" t="str">
            <v>52402540</v>
          </cell>
          <cell r="B8792" t="str">
            <v>Open</v>
          </cell>
          <cell r="C8792" t="str">
            <v>OS-RAMPS MATERIAL</v>
          </cell>
        </row>
        <row r="8793">
          <cell r="A8793" t="str">
            <v>52402550</v>
          </cell>
          <cell r="B8793" t="str">
            <v>Closed</v>
          </cell>
          <cell r="C8793" t="str">
            <v>OS-RAMPS R&amp;M</v>
          </cell>
        </row>
        <row r="8794">
          <cell r="A8794" t="str">
            <v>52402560</v>
          </cell>
          <cell r="B8794" t="str">
            <v>Closed</v>
          </cell>
          <cell r="C8794" t="str">
            <v>OS-RECLAIM TRACK MATERIAL</v>
          </cell>
        </row>
        <row r="8795">
          <cell r="A8795" t="str">
            <v>52402570</v>
          </cell>
          <cell r="B8795" t="str">
            <v>Closed</v>
          </cell>
          <cell r="C8795" t="str">
            <v>OS-RECUR STORAGE-TRANSLOAD SVC</v>
          </cell>
        </row>
        <row r="8796">
          <cell r="A8796" t="str">
            <v>52402575</v>
          </cell>
          <cell r="B8796" t="str">
            <v>Closed</v>
          </cell>
          <cell r="C8796" t="str">
            <v>OS-REDRAW</v>
          </cell>
        </row>
        <row r="8797">
          <cell r="A8797" t="str">
            <v>52402580</v>
          </cell>
          <cell r="B8797" t="str">
            <v>Open</v>
          </cell>
          <cell r="C8797" t="str">
            <v>OS-REEFER-CREDITS</v>
          </cell>
        </row>
        <row r="8798">
          <cell r="A8798" t="str">
            <v>52402590</v>
          </cell>
          <cell r="B8798" t="str">
            <v>Closed</v>
          </cell>
          <cell r="C8798" t="str">
            <v>OS-REEFER-FUEL</v>
          </cell>
        </row>
        <row r="8799">
          <cell r="A8799" t="str">
            <v>52402600</v>
          </cell>
          <cell r="B8799" t="str">
            <v>Open</v>
          </cell>
          <cell r="C8799" t="str">
            <v>OS-REEFER-GROUND INSPECTION</v>
          </cell>
        </row>
        <row r="8800">
          <cell r="A8800" t="str">
            <v>52402610</v>
          </cell>
          <cell r="B8800" t="str">
            <v>Closed</v>
          </cell>
          <cell r="C8800" t="str">
            <v>OS-REEFER-INSPECTION-YARD</v>
          </cell>
        </row>
        <row r="8801">
          <cell r="A8801" t="str">
            <v>52402620</v>
          </cell>
          <cell r="B8801" t="str">
            <v>Closed</v>
          </cell>
          <cell r="C8801" t="str">
            <v>OS-REEFER-SRVC-SL</v>
          </cell>
        </row>
        <row r="8802">
          <cell r="A8802" t="str">
            <v>52402630</v>
          </cell>
          <cell r="B8802" t="str">
            <v>Closed</v>
          </cell>
          <cell r="C8802" t="str">
            <v>OS-REEFER PRE TRIPPING</v>
          </cell>
        </row>
        <row r="8803">
          <cell r="A8803" t="str">
            <v>52402640</v>
          </cell>
          <cell r="B8803" t="str">
            <v>Closed</v>
          </cell>
          <cell r="C8803" t="str">
            <v>OS-REPLACE TURNOUT</v>
          </cell>
        </row>
        <row r="8804">
          <cell r="A8804" t="str">
            <v>52402645</v>
          </cell>
          <cell r="B8804" t="str">
            <v>Closed</v>
          </cell>
          <cell r="C8804" t="str">
            <v>OS-RESERVATION CHARGES</v>
          </cell>
        </row>
        <row r="8805">
          <cell r="A8805" t="str">
            <v>52402650</v>
          </cell>
          <cell r="B8805" t="str">
            <v>Closed</v>
          </cell>
          <cell r="C8805" t="str">
            <v>OS-RETARDERS</v>
          </cell>
        </row>
        <row r="8806">
          <cell r="A8806" t="str">
            <v>52402655</v>
          </cell>
          <cell r="B8806" t="str">
            <v>Open</v>
          </cell>
          <cell r="C8806" t="str">
            <v>OS-REVIEW</v>
          </cell>
        </row>
        <row r="8807">
          <cell r="A8807" t="str">
            <v>52402660</v>
          </cell>
          <cell r="B8807" t="str">
            <v>Open</v>
          </cell>
          <cell r="C8807" t="str">
            <v>OS-ROAD CROSSINGS</v>
          </cell>
        </row>
        <row r="8808">
          <cell r="A8808" t="str">
            <v>52402670</v>
          </cell>
          <cell r="B8808" t="str">
            <v>Open</v>
          </cell>
          <cell r="C8808" t="str">
            <v>OS-ROAD USAGE FEES</v>
          </cell>
        </row>
        <row r="8809">
          <cell r="A8809" t="str">
            <v>52402680</v>
          </cell>
          <cell r="B8809" t="str">
            <v>Open</v>
          </cell>
          <cell r="C8809" t="str">
            <v>OS-ROADBED STABLE - RUNNING</v>
          </cell>
        </row>
        <row r="8810">
          <cell r="A8810" t="str">
            <v>52402690</v>
          </cell>
          <cell r="B8810" t="str">
            <v>Open</v>
          </cell>
          <cell r="C8810" t="str">
            <v>OS-ROADBED STABLE - YARD</v>
          </cell>
        </row>
        <row r="8811">
          <cell r="A8811" t="str">
            <v>52402700</v>
          </cell>
          <cell r="B8811" t="str">
            <v>Open</v>
          </cell>
          <cell r="C8811" t="str">
            <v>OS-ROOFING REPAIRS</v>
          </cell>
        </row>
        <row r="8812">
          <cell r="A8812" t="str">
            <v>52402710</v>
          </cell>
          <cell r="B8812" t="str">
            <v>Open</v>
          </cell>
          <cell r="C8812" t="str">
            <v>OS-RUNNING TRACK R&amp;M</v>
          </cell>
        </row>
        <row r="8813">
          <cell r="A8813" t="str">
            <v>52402720</v>
          </cell>
          <cell r="B8813" t="str">
            <v>Open</v>
          </cell>
          <cell r="C8813" t="str">
            <v>OS-SECURITY</v>
          </cell>
        </row>
        <row r="8814">
          <cell r="A8814" t="str">
            <v>52402730</v>
          </cell>
          <cell r="B8814" t="str">
            <v>Closed</v>
          </cell>
          <cell r="C8814" t="str">
            <v>OS-SERVICE PASSENGER EQUIP</v>
          </cell>
        </row>
        <row r="8815">
          <cell r="A8815" t="str">
            <v>52402740</v>
          </cell>
          <cell r="B8815" t="str">
            <v>Open</v>
          </cell>
          <cell r="C8815" t="str">
            <v>OS-SET BACK CHARGES-DEBIT</v>
          </cell>
        </row>
        <row r="8816">
          <cell r="A8816" t="str">
            <v>52402750</v>
          </cell>
          <cell r="B8816" t="str">
            <v>Closed</v>
          </cell>
          <cell r="C8816" t="str">
            <v>OS-SET UP-ACCRUAL</v>
          </cell>
        </row>
        <row r="8817">
          <cell r="A8817" t="str">
            <v>52402760</v>
          </cell>
          <cell r="B8817" t="str">
            <v>Open</v>
          </cell>
          <cell r="C8817" t="str">
            <v>OS-SHOP</v>
          </cell>
        </row>
        <row r="8818">
          <cell r="A8818" t="str">
            <v>52402770</v>
          </cell>
          <cell r="B8818" t="str">
            <v>Open</v>
          </cell>
          <cell r="C8818" t="str">
            <v>OS-SHUTTLING</v>
          </cell>
        </row>
        <row r="8819">
          <cell r="A8819" t="str">
            <v>52402780</v>
          </cell>
          <cell r="B8819" t="str">
            <v>Open</v>
          </cell>
          <cell r="C8819" t="str">
            <v>OS-SIGNALS R&amp;M - RUNNING</v>
          </cell>
        </row>
        <row r="8820">
          <cell r="A8820" t="str">
            <v>52402790</v>
          </cell>
          <cell r="B8820" t="str">
            <v>Closed</v>
          </cell>
          <cell r="C8820" t="str">
            <v>OS-SLD POOL CREDITS</v>
          </cell>
        </row>
        <row r="8821">
          <cell r="A8821" t="str">
            <v>52402800</v>
          </cell>
          <cell r="B8821" t="str">
            <v>Open</v>
          </cell>
          <cell r="C8821" t="str">
            <v>OS-SNOW REMOVAL</v>
          </cell>
        </row>
        <row r="8822">
          <cell r="A8822" t="str">
            <v>52402810</v>
          </cell>
          <cell r="B8822" t="str">
            <v>Open</v>
          </cell>
          <cell r="C8822" t="str">
            <v>OS-SOLID WASTE DISPOSAL</v>
          </cell>
        </row>
        <row r="8823">
          <cell r="A8823" t="str">
            <v>52402820</v>
          </cell>
          <cell r="B8823" t="str">
            <v>Closed</v>
          </cell>
          <cell r="C8823" t="str">
            <v>OS-SRVC LIFT</v>
          </cell>
        </row>
        <row r="8824">
          <cell r="A8824" t="str">
            <v>52402825</v>
          </cell>
          <cell r="B8824" t="str">
            <v>Closed</v>
          </cell>
          <cell r="C8824" t="str">
            <v>OS-SSO'S SYSTEMS SUPPORT OPERATIONS</v>
          </cell>
        </row>
        <row r="8825">
          <cell r="A8825" t="str">
            <v>52402830</v>
          </cell>
          <cell r="B8825" t="str">
            <v>Open</v>
          </cell>
          <cell r="C8825" t="str">
            <v>OS-STAGING/JOCKEY</v>
          </cell>
        </row>
        <row r="8826">
          <cell r="A8826" t="str">
            <v>52402840</v>
          </cell>
          <cell r="B8826" t="str">
            <v>Open</v>
          </cell>
          <cell r="C8826" t="str">
            <v>OS-STEEL BRIDGE REPAIR</v>
          </cell>
        </row>
        <row r="8827">
          <cell r="A8827" t="str">
            <v>52402850</v>
          </cell>
          <cell r="B8827" t="str">
            <v>Open</v>
          </cell>
          <cell r="C8827" t="str">
            <v>OS-STEVEDORING</v>
          </cell>
        </row>
        <row r="8828">
          <cell r="A8828" t="str">
            <v>52402855</v>
          </cell>
          <cell r="B8828" t="str">
            <v>Open</v>
          </cell>
          <cell r="C8828" t="str">
            <v>OS-STORAGE, REPRO &amp; DIST</v>
          </cell>
        </row>
        <row r="8829">
          <cell r="A8829" t="str">
            <v>52402860</v>
          </cell>
          <cell r="B8829" t="str">
            <v>Open</v>
          </cell>
          <cell r="C8829" t="str">
            <v>OS-STORE / SHOP EXPENSE</v>
          </cell>
        </row>
        <row r="8830">
          <cell r="A8830" t="str">
            <v>52402870</v>
          </cell>
          <cell r="B8830" t="str">
            <v>Open</v>
          </cell>
          <cell r="C8830" t="str">
            <v>OS-SUB SRVC-UNSCHEDULED</v>
          </cell>
        </row>
        <row r="8831">
          <cell r="A8831" t="str">
            <v>52402880</v>
          </cell>
          <cell r="B8831" t="str">
            <v>Open</v>
          </cell>
          <cell r="C8831" t="str">
            <v>OS-SURVEYS</v>
          </cell>
        </row>
        <row r="8832">
          <cell r="A8832" t="str">
            <v>52402890</v>
          </cell>
          <cell r="B8832" t="str">
            <v>Open</v>
          </cell>
          <cell r="C8832" t="str">
            <v>OS-SWING LIFT-REBILL</v>
          </cell>
        </row>
        <row r="8833">
          <cell r="A8833" t="str">
            <v>52402900</v>
          </cell>
          <cell r="B8833" t="str">
            <v>Closed</v>
          </cell>
          <cell r="C8833" t="str">
            <v>OS-SWING LIFT-SL</v>
          </cell>
        </row>
        <row r="8834">
          <cell r="A8834" t="str">
            <v>52402910</v>
          </cell>
          <cell r="B8834" t="str">
            <v>Closed</v>
          </cell>
          <cell r="C8834" t="str">
            <v>OS-SWITCH POINT LIGHTING</v>
          </cell>
        </row>
        <row r="8835">
          <cell r="A8835" t="str">
            <v>52402920</v>
          </cell>
          <cell r="B8835" t="str">
            <v>Open</v>
          </cell>
          <cell r="C8835" t="str">
            <v>OS-SWITCHING SERVICES</v>
          </cell>
        </row>
        <row r="8836">
          <cell r="A8836" t="str">
            <v>52402930</v>
          </cell>
          <cell r="B8836" t="str">
            <v>Closed</v>
          </cell>
          <cell r="C8836" t="str">
            <v>OS-SWITCHING TRACK R&amp;M</v>
          </cell>
        </row>
        <row r="8837">
          <cell r="A8837" t="str">
            <v>52402940</v>
          </cell>
          <cell r="B8837" t="str">
            <v>Open</v>
          </cell>
          <cell r="C8837" t="str">
            <v>OS-TEMP HELP - SUPPORT STAFFING</v>
          </cell>
        </row>
        <row r="8838">
          <cell r="A8838" t="str">
            <v>52402950</v>
          </cell>
          <cell r="B8838" t="str">
            <v>Open</v>
          </cell>
          <cell r="C8838" t="str">
            <v>OS-TEMPORARY LABOR</v>
          </cell>
        </row>
        <row r="8839">
          <cell r="A8839" t="str">
            <v>52402951</v>
          </cell>
          <cell r="B8839" t="str">
            <v>Open</v>
          </cell>
          <cell r="C8839" t="str">
            <v>OS-TOWING O/O TRUCK</v>
          </cell>
        </row>
        <row r="8840">
          <cell r="A8840" t="str">
            <v>52402960</v>
          </cell>
          <cell r="B8840" t="str">
            <v>Open</v>
          </cell>
          <cell r="C8840" t="str">
            <v>OS-TRACKMOBILE</v>
          </cell>
        </row>
        <row r="8841">
          <cell r="A8841" t="str">
            <v>52402970</v>
          </cell>
          <cell r="B8841" t="str">
            <v>Open</v>
          </cell>
          <cell r="C8841" t="str">
            <v>OS-TRAILER CLEANING</v>
          </cell>
        </row>
        <row r="8842">
          <cell r="A8842" t="str">
            <v>52402980</v>
          </cell>
          <cell r="B8842" t="str">
            <v>Open</v>
          </cell>
          <cell r="C8842" t="str">
            <v>OS-TRAILER INSPECTORS</v>
          </cell>
        </row>
        <row r="8843">
          <cell r="A8843" t="str">
            <v>52402990</v>
          </cell>
          <cell r="B8843" t="str">
            <v>Open</v>
          </cell>
          <cell r="C8843" t="str">
            <v>OS-TRAILER REPAIR</v>
          </cell>
        </row>
        <row r="8844">
          <cell r="A8844" t="str">
            <v>52403000</v>
          </cell>
          <cell r="B8844" t="str">
            <v>Open</v>
          </cell>
          <cell r="C8844" t="str">
            <v>OS-TRAILERS-BLOCKING/BRACING</v>
          </cell>
        </row>
        <row r="8845">
          <cell r="A8845" t="str">
            <v>52403010</v>
          </cell>
          <cell r="B8845" t="str">
            <v>Open</v>
          </cell>
          <cell r="C8845" t="str">
            <v>OS-TRANSFER ALLOWANCE</v>
          </cell>
        </row>
        <row r="8846">
          <cell r="A8846" t="str">
            <v>52403020</v>
          </cell>
          <cell r="B8846" t="str">
            <v>Open</v>
          </cell>
          <cell r="C8846" t="str">
            <v>OS-TRANSFER LADING</v>
          </cell>
        </row>
        <row r="8847">
          <cell r="A8847" t="str">
            <v>52403030</v>
          </cell>
          <cell r="B8847" t="str">
            <v>Open</v>
          </cell>
          <cell r="C8847" t="str">
            <v>OS-TRANSFER LOADS</v>
          </cell>
        </row>
        <row r="8848">
          <cell r="A8848" t="str">
            <v>52403031</v>
          </cell>
          <cell r="B8848" t="str">
            <v>Closed</v>
          </cell>
          <cell r="C8848" t="str">
            <v>OS-TRANSFER LOADS-DRAYAGE COST</v>
          </cell>
        </row>
        <row r="8849">
          <cell r="A8849" t="str">
            <v>52403040</v>
          </cell>
          <cell r="B8849" t="str">
            <v>Open</v>
          </cell>
          <cell r="C8849" t="str">
            <v>OS-TRANSFER OF LADING</v>
          </cell>
        </row>
        <row r="8850">
          <cell r="A8850" t="str">
            <v>52403050</v>
          </cell>
          <cell r="B8850" t="str">
            <v>Open</v>
          </cell>
          <cell r="C8850" t="str">
            <v>OS-TRANSFER SERVICES</v>
          </cell>
        </row>
        <row r="8851">
          <cell r="A8851" t="str">
            <v>52403060</v>
          </cell>
          <cell r="B8851" t="str">
            <v>Closed</v>
          </cell>
          <cell r="C8851" t="str">
            <v>OS-TRANSP SRVC-RAMPS</v>
          </cell>
        </row>
        <row r="8852">
          <cell r="A8852" t="str">
            <v>52403070</v>
          </cell>
          <cell r="B8852" t="str">
            <v>Closed</v>
          </cell>
          <cell r="C8852" t="str">
            <v>OS-TRANSPORT FOR REPAIR</v>
          </cell>
        </row>
        <row r="8853">
          <cell r="A8853" t="str">
            <v>52403080</v>
          </cell>
          <cell r="B8853" t="str">
            <v>Closed</v>
          </cell>
          <cell r="C8853" t="str">
            <v>OS-TRUCK-CHASSIS REPO-SL</v>
          </cell>
        </row>
        <row r="8854">
          <cell r="A8854" t="str">
            <v>52403090</v>
          </cell>
          <cell r="B8854" t="str">
            <v>Open</v>
          </cell>
          <cell r="C8854" t="str">
            <v>OS-TRUCKING</v>
          </cell>
        </row>
        <row r="8855">
          <cell r="A8855" t="str">
            <v>52403100</v>
          </cell>
          <cell r="B8855" t="str">
            <v>Closed</v>
          </cell>
          <cell r="C8855" t="str">
            <v>OS-TRUCKING-ON HIRE</v>
          </cell>
        </row>
        <row r="8856">
          <cell r="A8856" t="str">
            <v>52403110</v>
          </cell>
          <cell r="B8856" t="str">
            <v>Closed</v>
          </cell>
          <cell r="C8856" t="str">
            <v>OS-TRUCKING-MANAGEMENT SERVICE</v>
          </cell>
        </row>
        <row r="8857">
          <cell r="A8857" t="str">
            <v>52403120</v>
          </cell>
          <cell r="B8857" t="str">
            <v>Closed</v>
          </cell>
          <cell r="C8857" t="str">
            <v>OS-TRUCKING-TERMINATIONS</v>
          </cell>
        </row>
        <row r="8858">
          <cell r="A8858" t="str">
            <v>52403130</v>
          </cell>
          <cell r="B8858" t="str">
            <v>Closed</v>
          </cell>
          <cell r="C8858" t="str">
            <v>OS-TUNNEL WORK</v>
          </cell>
        </row>
        <row r="8859">
          <cell r="A8859" t="str">
            <v>52403140</v>
          </cell>
          <cell r="B8859" t="str">
            <v>Closed</v>
          </cell>
          <cell r="C8859" t="str">
            <v>OS-UNLOAD BALLAST</v>
          </cell>
        </row>
        <row r="8860">
          <cell r="A8860" t="str">
            <v>52403150</v>
          </cell>
          <cell r="B8860" t="str">
            <v>Closed</v>
          </cell>
          <cell r="C8860" t="str">
            <v>OS-UNLOAD TIES</v>
          </cell>
        </row>
        <row r="8861">
          <cell r="A8861" t="str">
            <v>52403160</v>
          </cell>
          <cell r="B8861" t="str">
            <v>Open</v>
          </cell>
          <cell r="C8861" t="str">
            <v>OS-VEHICLE REPAIR</v>
          </cell>
        </row>
        <row r="8862">
          <cell r="A8862" t="str">
            <v>52403170</v>
          </cell>
          <cell r="B8862" t="str">
            <v>Closed</v>
          </cell>
          <cell r="C8862" t="str">
            <v>OS-VIDEO NEWS</v>
          </cell>
        </row>
        <row r="8863">
          <cell r="A8863" t="str">
            <v>52403180</v>
          </cell>
          <cell r="B8863" t="str">
            <v>Closed</v>
          </cell>
          <cell r="C8863" t="str">
            <v>OS-WAREHOUSE SRVC-COST PLUS</v>
          </cell>
        </row>
        <row r="8864">
          <cell r="A8864" t="str">
            <v>52403190</v>
          </cell>
          <cell r="B8864" t="str">
            <v>Open</v>
          </cell>
          <cell r="C8864" t="str">
            <v>OS-WEED CONTROL RUNNING R&amp;M</v>
          </cell>
        </row>
        <row r="8865">
          <cell r="A8865" t="str">
            <v>52403200</v>
          </cell>
          <cell r="B8865" t="str">
            <v>Open</v>
          </cell>
          <cell r="C8865" t="str">
            <v>OS-WEED CONTROL YARD R&amp;M</v>
          </cell>
        </row>
        <row r="8866">
          <cell r="A8866" t="str">
            <v>52403210</v>
          </cell>
          <cell r="B8866" t="str">
            <v>Open</v>
          </cell>
          <cell r="C8866" t="str">
            <v>OS-WEIGHING SERVICE</v>
          </cell>
        </row>
        <row r="8867">
          <cell r="A8867" t="str">
            <v>52403220</v>
          </cell>
          <cell r="B8867" t="str">
            <v>Open</v>
          </cell>
          <cell r="C8867" t="str">
            <v>OS-WORK/RDWY EQUIP-CAPITALIZED</v>
          </cell>
        </row>
        <row r="8868">
          <cell r="A8868" t="str">
            <v>52403230</v>
          </cell>
          <cell r="B8868" t="str">
            <v>Open</v>
          </cell>
          <cell r="C8868" t="str">
            <v>OS-WRECK SERVICE RUNNING</v>
          </cell>
        </row>
        <row r="8869">
          <cell r="A8869" t="str">
            <v>52403240</v>
          </cell>
          <cell r="B8869" t="str">
            <v>Open</v>
          </cell>
          <cell r="C8869" t="str">
            <v>OS-WRECK SERVICE SWITCHING</v>
          </cell>
        </row>
        <row r="8870">
          <cell r="A8870" t="str">
            <v>52403250</v>
          </cell>
          <cell r="B8870" t="str">
            <v>Open</v>
          </cell>
          <cell r="C8870" t="str">
            <v>OS-YARD CLEANING R&amp;M</v>
          </cell>
        </row>
        <row r="8871">
          <cell r="A8871" t="str">
            <v>52403260</v>
          </cell>
          <cell r="B8871" t="str">
            <v>Closed</v>
          </cell>
          <cell r="C8871" t="str">
            <v>OS-YARD INVENTORY-SL</v>
          </cell>
        </row>
        <row r="8872">
          <cell r="A8872" t="str">
            <v>52403262</v>
          </cell>
          <cell r="B8872" t="str">
            <v>Closed</v>
          </cell>
          <cell r="C8872" t="str">
            <v>OS-Y2K REMEDIATION COSTS</v>
          </cell>
        </row>
        <row r="8873">
          <cell r="A8873" t="str">
            <v>52403265</v>
          </cell>
          <cell r="B8873" t="str">
            <v>Open</v>
          </cell>
          <cell r="C8873" t="str">
            <v>OS-ZONE CHARGES</v>
          </cell>
        </row>
        <row r="8874">
          <cell r="A8874" t="str">
            <v>52403270</v>
          </cell>
          <cell r="B8874" t="str">
            <v>Open</v>
          </cell>
          <cell r="C8874" t="str">
            <v>OS-ECO TRANS</v>
          </cell>
        </row>
        <row r="8875">
          <cell r="A8875" t="str">
            <v>52403275</v>
          </cell>
          <cell r="B8875" t="str">
            <v>Open</v>
          </cell>
          <cell r="C8875" t="str">
            <v>OS-CSXTEP</v>
          </cell>
        </row>
        <row r="8876">
          <cell r="A8876" t="str">
            <v>52403280</v>
          </cell>
          <cell r="B8876" t="str">
            <v>Open</v>
          </cell>
          <cell r="C8876" t="str">
            <v>OS-CSXTIP</v>
          </cell>
        </row>
        <row r="8877">
          <cell r="A8877" t="str">
            <v>52500010</v>
          </cell>
          <cell r="B8877" t="str">
            <v>Open</v>
          </cell>
          <cell r="C8877" t="str">
            <v>VEH-DELIVERY COST</v>
          </cell>
        </row>
        <row r="8878">
          <cell r="A8878" t="str">
            <v>52500020</v>
          </cell>
          <cell r="B8878" t="str">
            <v>Closed</v>
          </cell>
          <cell r="C8878" t="str">
            <v>VEH-GAIN/LOSS ON DISPOSAL</v>
          </cell>
        </row>
        <row r="8879">
          <cell r="A8879" t="str">
            <v>52500030</v>
          </cell>
          <cell r="B8879" t="str">
            <v>Closed</v>
          </cell>
          <cell r="C8879" t="str">
            <v>VEH-MANAGEMENT FEES</v>
          </cell>
        </row>
        <row r="8880">
          <cell r="A8880" t="str">
            <v>52500040</v>
          </cell>
          <cell r="B8880" t="str">
            <v>Open</v>
          </cell>
          <cell r="C8880" t="str">
            <v>VEHICLE OPERATIONS - PROCARD</v>
          </cell>
        </row>
        <row r="8881">
          <cell r="A8881" t="str">
            <v>5250004X</v>
          </cell>
          <cell r="B8881" t="str">
            <v>Closed</v>
          </cell>
          <cell r="C8881" t="str">
            <v>VEH-R&amp;M-LBR-ALL OTHER</v>
          </cell>
        </row>
        <row r="8882">
          <cell r="A8882" t="str">
            <v>5250005X</v>
          </cell>
          <cell r="B8882" t="str">
            <v>Closed</v>
          </cell>
          <cell r="C8882" t="str">
            <v>VEH-R&amp;M-LBR-BATTERIES</v>
          </cell>
        </row>
        <row r="8883">
          <cell r="A8883" t="str">
            <v>52500060</v>
          </cell>
          <cell r="B8883" t="str">
            <v>Open</v>
          </cell>
          <cell r="C8883" t="str">
            <v>VEH-R&amp;M-LBR-TIRES/TUBES</v>
          </cell>
        </row>
        <row r="8884">
          <cell r="A8884" t="str">
            <v>5250007X</v>
          </cell>
          <cell r="B8884" t="str">
            <v>Closed</v>
          </cell>
          <cell r="C8884" t="str">
            <v>VEH-R&amp;M-MTL</v>
          </cell>
        </row>
        <row r="8885">
          <cell r="A8885" t="str">
            <v>5250008X</v>
          </cell>
          <cell r="B8885" t="str">
            <v>Closed</v>
          </cell>
          <cell r="C8885" t="str">
            <v>VEH-R&amp;M-MTL-TIRES/TUBES</v>
          </cell>
        </row>
        <row r="8886">
          <cell r="A8886" t="str">
            <v>52500090</v>
          </cell>
          <cell r="B8886" t="str">
            <v>Open</v>
          </cell>
          <cell r="C8886" t="str">
            <v>VEH-STORAGE</v>
          </cell>
        </row>
        <row r="8887">
          <cell r="A8887" t="str">
            <v>52500092</v>
          </cell>
          <cell r="B8887" t="str">
            <v>Open</v>
          </cell>
          <cell r="C8887" t="str">
            <v>VEH-TOLLS/HIGHWAY USUAGE FEES</v>
          </cell>
        </row>
        <row r="8888">
          <cell r="A8888" t="str">
            <v>52500095</v>
          </cell>
          <cell r="B8888" t="str">
            <v>Open</v>
          </cell>
          <cell r="C8888" t="str">
            <v>VEH-TUNE-UPS</v>
          </cell>
        </row>
        <row r="8889">
          <cell r="A8889" t="str">
            <v>52600010</v>
          </cell>
          <cell r="B8889" t="str">
            <v>Open</v>
          </cell>
          <cell r="C8889" t="str">
            <v>AVIATION-AIRCRAFT CABIN SUPPLIES</v>
          </cell>
        </row>
        <row r="8890">
          <cell r="A8890" t="str">
            <v>52600020</v>
          </cell>
          <cell r="B8890" t="str">
            <v>Closed</v>
          </cell>
          <cell r="C8890" t="str">
            <v>AVIATION-AIRCRAFT CATERING</v>
          </cell>
        </row>
        <row r="8891">
          <cell r="A8891" t="str">
            <v>52600030</v>
          </cell>
          <cell r="B8891" t="str">
            <v>Open</v>
          </cell>
          <cell r="C8891" t="str">
            <v>AVIATION-AIRCRAFT ENGINE MSP</v>
          </cell>
        </row>
        <row r="8892">
          <cell r="A8892" t="str">
            <v>52600035</v>
          </cell>
          <cell r="B8892" t="str">
            <v>Open</v>
          </cell>
          <cell r="C8892" t="str">
            <v>AVIATION-AIRCRAFT LEASES</v>
          </cell>
        </row>
        <row r="8893">
          <cell r="A8893" t="str">
            <v>52600040</v>
          </cell>
          <cell r="B8893" t="str">
            <v>Open</v>
          </cell>
          <cell r="C8893" t="str">
            <v>AVIATION-AIRCRAFT PARTS &amp; MAINT</v>
          </cell>
        </row>
        <row r="8894">
          <cell r="A8894" t="str">
            <v>52600050</v>
          </cell>
          <cell r="B8894" t="str">
            <v>Open</v>
          </cell>
          <cell r="C8894" t="str">
            <v>AVIATION-AIRCRAFT PAX TRANS</v>
          </cell>
        </row>
        <row r="8895">
          <cell r="A8895" t="str">
            <v>52600060</v>
          </cell>
          <cell r="B8895" t="str">
            <v>Open</v>
          </cell>
          <cell r="C8895" t="str">
            <v>AVIATION-AIRPORT FEES</v>
          </cell>
        </row>
        <row r="8896">
          <cell r="A8896" t="str">
            <v>52600070</v>
          </cell>
          <cell r="B8896" t="str">
            <v>Open</v>
          </cell>
          <cell r="C8896" t="str">
            <v>AVIATION-AVIONICS PARTS &amp; MAINT</v>
          </cell>
        </row>
        <row r="8897">
          <cell r="A8897" t="str">
            <v>52600080</v>
          </cell>
          <cell r="B8897" t="str">
            <v>Open</v>
          </cell>
          <cell r="C8897" t="str">
            <v>AVIATION-FUEL-AIRCRAFT</v>
          </cell>
        </row>
        <row r="8898">
          <cell r="A8898" t="str">
            <v>52600085</v>
          </cell>
          <cell r="B8898" t="str">
            <v>Open</v>
          </cell>
          <cell r="C8898" t="str">
            <v>AVIATION-HANGAR RENTAL CREDIT</v>
          </cell>
        </row>
        <row r="8899">
          <cell r="A8899" t="str">
            <v>52600090</v>
          </cell>
          <cell r="B8899" t="str">
            <v>Open</v>
          </cell>
          <cell r="C8899" t="str">
            <v>AVIATION-OUTSIDE AIRCRAFT CHARTER</v>
          </cell>
        </row>
        <row r="8900">
          <cell r="A8900" t="str">
            <v>52600092</v>
          </cell>
          <cell r="B8900" t="str">
            <v>Open</v>
          </cell>
          <cell r="C8900" t="str">
            <v>AVIATION-R&amp;M COMPUTERIZED (AVIATOR)</v>
          </cell>
        </row>
        <row r="8901">
          <cell r="A8901" t="str">
            <v>52600095</v>
          </cell>
          <cell r="B8901" t="str">
            <v>Open</v>
          </cell>
          <cell r="C8901" t="str">
            <v>AVIATION-R&amp;M-CREDIT</v>
          </cell>
        </row>
        <row r="8902">
          <cell r="A8902" t="str">
            <v>52600100</v>
          </cell>
          <cell r="B8902" t="str">
            <v>Closed</v>
          </cell>
          <cell r="C8902" t="str">
            <v>AVIATION-RENTAL-MISC</v>
          </cell>
        </row>
        <row r="8903">
          <cell r="A8903" t="str">
            <v>52600105</v>
          </cell>
          <cell r="B8903" t="str">
            <v>Open</v>
          </cell>
          <cell r="C8903" t="str">
            <v>AVIATION-TRAINING AIRCRAFT</v>
          </cell>
        </row>
        <row r="8904">
          <cell r="A8904" t="str">
            <v>52600110</v>
          </cell>
          <cell r="B8904" t="str">
            <v>Open</v>
          </cell>
          <cell r="C8904" t="str">
            <v>AVIATION-WEATHER SERVICE</v>
          </cell>
        </row>
        <row r="8905">
          <cell r="A8905" t="str">
            <v>52700010</v>
          </cell>
          <cell r="B8905" t="str">
            <v>Open</v>
          </cell>
          <cell r="C8905" t="str">
            <v>PI-ACCTG ADJUST</v>
          </cell>
        </row>
        <row r="8906">
          <cell r="A8906" t="str">
            <v>5270001X</v>
          </cell>
          <cell r="B8906" t="str">
            <v>Closed</v>
          </cell>
          <cell r="C8906" t="str">
            <v>PI-ACCTG ADJUST</v>
          </cell>
        </row>
        <row r="8907">
          <cell r="A8907" t="str">
            <v>5270002X</v>
          </cell>
          <cell r="B8907" t="str">
            <v>Closed</v>
          </cell>
          <cell r="C8907" t="str">
            <v>PI-ADVANCE</v>
          </cell>
        </row>
        <row r="8908">
          <cell r="A8908" t="str">
            <v>52700030</v>
          </cell>
          <cell r="B8908" t="str">
            <v>Open</v>
          </cell>
          <cell r="C8908" t="str">
            <v>PI-CLAIM-CROSSING ACCIDENT</v>
          </cell>
        </row>
        <row r="8909">
          <cell r="A8909" t="str">
            <v>52700040</v>
          </cell>
          <cell r="B8909" t="str">
            <v>Open</v>
          </cell>
          <cell r="C8909" t="str">
            <v>PI-CLAIM-EMPLOYEE-STOCK PLAN</v>
          </cell>
        </row>
        <row r="8910">
          <cell r="A8910" t="str">
            <v>52700050</v>
          </cell>
          <cell r="B8910" t="str">
            <v>Open</v>
          </cell>
          <cell r="C8910" t="str">
            <v>PI-CLAIM-EMPLOYEE</v>
          </cell>
        </row>
        <row r="8911">
          <cell r="A8911" t="str">
            <v>5270005X</v>
          </cell>
          <cell r="B8911" t="str">
            <v>Closed</v>
          </cell>
          <cell r="C8911" t="str">
            <v>MEDICAL/CLAIM EXP (USE 52700050)</v>
          </cell>
        </row>
        <row r="8912">
          <cell r="A8912" t="str">
            <v>52700060</v>
          </cell>
          <cell r="B8912" t="str">
            <v>Closed</v>
          </cell>
          <cell r="C8912" t="str">
            <v>PI-CLAIM-LICENSEE</v>
          </cell>
        </row>
        <row r="8913">
          <cell r="A8913" t="str">
            <v>5270007X</v>
          </cell>
          <cell r="B8913" t="str">
            <v>Closed</v>
          </cell>
          <cell r="C8913" t="str">
            <v>PI-CLAIM-LONGSHOREMAN</v>
          </cell>
        </row>
        <row r="8914">
          <cell r="A8914" t="str">
            <v>52700080</v>
          </cell>
          <cell r="B8914" t="str">
            <v>Closed</v>
          </cell>
          <cell r="C8914" t="str">
            <v>DISABLED</v>
          </cell>
        </row>
        <row r="8915">
          <cell r="A8915" t="str">
            <v>52700090</v>
          </cell>
          <cell r="B8915" t="str">
            <v>Closed</v>
          </cell>
          <cell r="C8915" t="str">
            <v>PI-CLAIM FATAL-CROSSING ACCIDENT</v>
          </cell>
        </row>
        <row r="8916">
          <cell r="A8916" t="str">
            <v>52700100</v>
          </cell>
          <cell r="B8916" t="str">
            <v>Closed</v>
          </cell>
          <cell r="C8916" t="str">
            <v>PI-CLAIM FATAL-EMP;OYEE</v>
          </cell>
        </row>
        <row r="8917">
          <cell r="A8917" t="str">
            <v>52700110</v>
          </cell>
          <cell r="B8917" t="str">
            <v>Closed</v>
          </cell>
          <cell r="C8917" t="str">
            <v>PI-CLAIM FATAL-LICENSEE</v>
          </cell>
        </row>
        <row r="8918">
          <cell r="A8918" t="str">
            <v>52700120</v>
          </cell>
          <cell r="B8918" t="str">
            <v>Closed</v>
          </cell>
          <cell r="C8918" t="str">
            <v>PI-CLAIM FATAL -TRESPASSER</v>
          </cell>
        </row>
        <row r="8919">
          <cell r="A8919" t="str">
            <v>52700130</v>
          </cell>
          <cell r="B8919" t="str">
            <v>Closed</v>
          </cell>
          <cell r="C8919" t="str">
            <v>PI-CLAIMS-TREPASSER</v>
          </cell>
        </row>
        <row r="8920">
          <cell r="A8920" t="str">
            <v>5270014X</v>
          </cell>
          <cell r="B8920" t="str">
            <v>Closed</v>
          </cell>
          <cell r="C8920" t="str">
            <v>PI-HEARING LOSS</v>
          </cell>
        </row>
        <row r="8921">
          <cell r="A8921" t="str">
            <v>52700150</v>
          </cell>
          <cell r="B8921" t="str">
            <v>Closed</v>
          </cell>
          <cell r="C8921" t="str">
            <v>PI-INS</v>
          </cell>
        </row>
        <row r="8922">
          <cell r="A8922" t="str">
            <v>52700160</v>
          </cell>
          <cell r="B8922" t="str">
            <v>Closed</v>
          </cell>
          <cell r="C8922" t="str">
            <v>PI-SETTLE/FINAL WORKERS COMP PAY</v>
          </cell>
        </row>
        <row r="8923">
          <cell r="A8923" t="str">
            <v>52700170</v>
          </cell>
          <cell r="B8923" t="str">
            <v>Closed</v>
          </cell>
          <cell r="C8923" t="str">
            <v>PI-SUIT-CROSSING ACCIDENT</v>
          </cell>
        </row>
        <row r="8924">
          <cell r="A8924" t="str">
            <v>52700180</v>
          </cell>
          <cell r="B8924" t="str">
            <v>Closed</v>
          </cell>
          <cell r="C8924" t="str">
            <v>PI-SUIT-EMPLOYEE</v>
          </cell>
        </row>
        <row r="8925">
          <cell r="A8925" t="str">
            <v>52700190</v>
          </cell>
          <cell r="B8925" t="str">
            <v>Closed</v>
          </cell>
          <cell r="C8925" t="str">
            <v>PI-SUIT-LICENSEE</v>
          </cell>
        </row>
        <row r="8926">
          <cell r="A8926" t="str">
            <v>52700200</v>
          </cell>
          <cell r="B8926" t="str">
            <v>Closed</v>
          </cell>
          <cell r="C8926" t="str">
            <v>PI-SUIT-TRESPASSER</v>
          </cell>
        </row>
        <row r="8927">
          <cell r="A8927" t="str">
            <v>52700210</v>
          </cell>
          <cell r="B8927" t="str">
            <v>Closed</v>
          </cell>
          <cell r="C8927" t="str">
            <v>PI-SUIT FATAL-CROSSING ACCIDENT</v>
          </cell>
        </row>
        <row r="8928">
          <cell r="A8928" t="str">
            <v>52700220</v>
          </cell>
          <cell r="B8928" t="str">
            <v>Closed</v>
          </cell>
          <cell r="C8928" t="str">
            <v>PI-SUIT FATAL-EMPLOYEE</v>
          </cell>
        </row>
        <row r="8929">
          <cell r="A8929" t="str">
            <v>52700230</v>
          </cell>
          <cell r="B8929" t="str">
            <v>Closed</v>
          </cell>
          <cell r="C8929" t="str">
            <v>PI-SUIT FATAL-LICENSEE</v>
          </cell>
        </row>
        <row r="8930">
          <cell r="A8930" t="str">
            <v>52700240</v>
          </cell>
          <cell r="B8930" t="str">
            <v>Closed</v>
          </cell>
          <cell r="C8930" t="str">
            <v>PI-SUIT FATAL-TRESPASSER</v>
          </cell>
        </row>
        <row r="8931">
          <cell r="A8931" t="str">
            <v>52700250</v>
          </cell>
          <cell r="B8931" t="str">
            <v>Closed</v>
          </cell>
          <cell r="C8931" t="str">
            <v>PI-WORKERS COMP</v>
          </cell>
        </row>
        <row r="8932">
          <cell r="A8932" t="str">
            <v>52800010</v>
          </cell>
          <cell r="B8932" t="str">
            <v>Open</v>
          </cell>
          <cell r="C8932" t="str">
            <v>CI-ACCTG ADJUST</v>
          </cell>
        </row>
        <row r="8933">
          <cell r="A8933" t="str">
            <v>52800020</v>
          </cell>
          <cell r="B8933" t="str">
            <v>Open</v>
          </cell>
          <cell r="C8933" t="str">
            <v>CI-CASUALTY</v>
          </cell>
        </row>
        <row r="8934">
          <cell r="A8934" t="str">
            <v>52800025</v>
          </cell>
          <cell r="B8934" t="str">
            <v>Open</v>
          </cell>
          <cell r="C8934" t="str">
            <v>LIFE INS-CASH SURRENDER VALUE</v>
          </cell>
        </row>
        <row r="8935">
          <cell r="A8935" t="str">
            <v>5280002X</v>
          </cell>
          <cell r="B8935" t="str">
            <v>Closed</v>
          </cell>
          <cell r="C8935" t="str">
            <v>CSX-INSURANCE (USE 52800020)</v>
          </cell>
        </row>
        <row r="8936">
          <cell r="A8936" t="str">
            <v>52800030</v>
          </cell>
          <cell r="B8936" t="str">
            <v>Open</v>
          </cell>
          <cell r="C8936" t="str">
            <v>CI-SELF INSURANCE</v>
          </cell>
        </row>
        <row r="8937">
          <cell r="A8937" t="str">
            <v>52800040</v>
          </cell>
          <cell r="B8937" t="str">
            <v>Open</v>
          </cell>
          <cell r="C8937" t="str">
            <v>CI-CIVIL RIGHTS</v>
          </cell>
        </row>
        <row r="8938">
          <cell r="A8938" t="str">
            <v>52800050</v>
          </cell>
          <cell r="B8938" t="str">
            <v>Closed</v>
          </cell>
          <cell r="C8938" t="str">
            <v>CI-CLAIM-REHABILITATION</v>
          </cell>
        </row>
        <row r="8939">
          <cell r="A8939" t="str">
            <v>52800060</v>
          </cell>
          <cell r="B8939" t="str">
            <v>Closed</v>
          </cell>
          <cell r="C8939" t="str">
            <v>CI-CLAIM -FIRE</v>
          </cell>
        </row>
        <row r="8940">
          <cell r="A8940" t="str">
            <v>52800070</v>
          </cell>
          <cell r="B8940" t="str">
            <v>Closed</v>
          </cell>
          <cell r="C8940" t="str">
            <v>CI-EZ RIDER INS</v>
          </cell>
        </row>
        <row r="8941">
          <cell r="A8941" t="str">
            <v>52800075</v>
          </cell>
          <cell r="B8941" t="str">
            <v>Open</v>
          </cell>
          <cell r="C8941" t="str">
            <v>CI-INSURANCE</v>
          </cell>
        </row>
        <row r="8942">
          <cell r="A8942" t="str">
            <v>52800080</v>
          </cell>
          <cell r="B8942" t="str">
            <v>Open</v>
          </cell>
          <cell r="C8942" t="str">
            <v>CI-LOSS &amp; DAMAGE-FREIGHT</v>
          </cell>
        </row>
        <row r="8943">
          <cell r="A8943" t="str">
            <v>52800090</v>
          </cell>
          <cell r="B8943" t="str">
            <v>Closed</v>
          </cell>
          <cell r="C8943" t="str">
            <v>CI-LOSS AND DAMAGE-SALVAGE</v>
          </cell>
        </row>
        <row r="8944">
          <cell r="A8944" t="str">
            <v>52800100</v>
          </cell>
          <cell r="B8944" t="str">
            <v>Closed</v>
          </cell>
          <cell r="C8944" t="str">
            <v>CI-LOSS &amp; DAMAGE-SUBSIDIARY CHG</v>
          </cell>
        </row>
        <row r="8945">
          <cell r="A8945" t="str">
            <v>52800110</v>
          </cell>
          <cell r="B8945" t="str">
            <v>Closed</v>
          </cell>
          <cell r="C8945" t="str">
            <v>CI-MISC BILLING CREDIT</v>
          </cell>
        </row>
        <row r="8946">
          <cell r="A8946" t="str">
            <v>52800120</v>
          </cell>
          <cell r="B8946" t="str">
            <v>Closed</v>
          </cell>
          <cell r="C8946" t="str">
            <v>CI-PROPTY DAMAGE-SUIT-LICENSEE</v>
          </cell>
        </row>
        <row r="8947">
          <cell r="A8947" t="str">
            <v>52800125</v>
          </cell>
          <cell r="B8947" t="str">
            <v>Closed</v>
          </cell>
          <cell r="C8947" t="str">
            <v>CI-PROPTY DAMAGE-XING ACCIDENT</v>
          </cell>
        </row>
        <row r="8948">
          <cell r="A8948" t="str">
            <v>52800130</v>
          </cell>
          <cell r="B8948" t="str">
            <v>Closed</v>
          </cell>
          <cell r="C8948" t="str">
            <v>CI-PROPERTY DAMAGE-EMPLOYEE</v>
          </cell>
        </row>
        <row r="8949">
          <cell r="A8949" t="str">
            <v>52800140</v>
          </cell>
          <cell r="B8949" t="str">
            <v>Open</v>
          </cell>
          <cell r="C8949" t="str">
            <v>CI-PROPERTY DAMAGE-LICENSEE</v>
          </cell>
        </row>
        <row r="8950">
          <cell r="A8950" t="str">
            <v>52800150</v>
          </cell>
          <cell r="B8950" t="str">
            <v>Open</v>
          </cell>
          <cell r="C8950" t="str">
            <v>CI-RECOVERIES</v>
          </cell>
        </row>
        <row r="8951">
          <cell r="A8951" t="str">
            <v>52800160</v>
          </cell>
          <cell r="B8951" t="str">
            <v>Closed</v>
          </cell>
          <cell r="C8951" t="str">
            <v>CI-SUIT - FIRE</v>
          </cell>
        </row>
        <row r="8952">
          <cell r="A8952" t="str">
            <v>52800165</v>
          </cell>
          <cell r="B8952" t="str">
            <v>Open</v>
          </cell>
          <cell r="C8952" t="str">
            <v>CI-TRUCK-CONTRACTOR INS</v>
          </cell>
        </row>
        <row r="8953">
          <cell r="A8953" t="str">
            <v>52800166</v>
          </cell>
          <cell r="B8953" t="str">
            <v>Closed</v>
          </cell>
          <cell r="C8953" t="str">
            <v>CI-TRUCK-PRE 1990 INS</v>
          </cell>
        </row>
        <row r="8954">
          <cell r="A8954" t="str">
            <v>52800170</v>
          </cell>
          <cell r="B8954" t="str">
            <v>Closed</v>
          </cell>
          <cell r="C8954" t="str">
            <v>CI-VEH-EORP-DEDUCTIBLE PAYMENTS</v>
          </cell>
        </row>
        <row r="8955">
          <cell r="A8955" t="str">
            <v>52900010</v>
          </cell>
          <cell r="B8955" t="str">
            <v>Open</v>
          </cell>
          <cell r="C8955" t="str">
            <v>ENVIRO-ACCIDENTS &amp; DERAILMENTS</v>
          </cell>
        </row>
        <row r="8956">
          <cell r="A8956" t="str">
            <v>52900013</v>
          </cell>
          <cell r="B8956" t="str">
            <v>Open</v>
          </cell>
          <cell r="C8956" t="str">
            <v>ENVIRO-AIR COMPRESSOR BLOWDOWN DISPOSAL</v>
          </cell>
        </row>
        <row r="8957">
          <cell r="A8957" t="str">
            <v>52900020</v>
          </cell>
          <cell r="B8957" t="str">
            <v>Open</v>
          </cell>
          <cell r="C8957" t="str">
            <v>ENVIRO-ANNUAL PROFILING</v>
          </cell>
        </row>
        <row r="8958">
          <cell r="A8958" t="str">
            <v>52900030</v>
          </cell>
          <cell r="B8958" t="str">
            <v>Open</v>
          </cell>
          <cell r="C8958" t="str">
            <v>ENVIRO-ASBESTOS</v>
          </cell>
        </row>
        <row r="8959">
          <cell r="A8959" t="str">
            <v>52900042</v>
          </cell>
          <cell r="B8959" t="str">
            <v>Open</v>
          </cell>
          <cell r="C8959" t="str">
            <v>ENVIRO-ASPHALT RECYCLING</v>
          </cell>
        </row>
        <row r="8960">
          <cell r="A8960" t="str">
            <v>5290004X</v>
          </cell>
          <cell r="B8960" t="str">
            <v>Closed</v>
          </cell>
          <cell r="C8960" t="str">
            <v>ENVIRO-ASBESTOS SURVEYS</v>
          </cell>
        </row>
        <row r="8961">
          <cell r="A8961" t="str">
            <v>52900050</v>
          </cell>
          <cell r="B8961" t="str">
            <v>Open</v>
          </cell>
          <cell r="C8961" t="str">
            <v>ENVIRO-AST</v>
          </cell>
        </row>
        <row r="8962">
          <cell r="A8962" t="str">
            <v>5290006X</v>
          </cell>
          <cell r="B8962" t="str">
            <v>Closed</v>
          </cell>
          <cell r="C8962" t="str">
            <v>ENVIRO-AST RETROFITS</v>
          </cell>
        </row>
        <row r="8963">
          <cell r="A8963" t="str">
            <v>5290007X</v>
          </cell>
          <cell r="B8963" t="str">
            <v>Closed</v>
          </cell>
          <cell r="C8963" t="str">
            <v>ENVIRO-AST TESTING</v>
          </cell>
        </row>
        <row r="8964">
          <cell r="A8964" t="str">
            <v>52900080</v>
          </cell>
          <cell r="B8964" t="str">
            <v>Open</v>
          </cell>
          <cell r="C8964" t="str">
            <v>ENVIRO-BATTERY DISPOSAL</v>
          </cell>
        </row>
        <row r="8965">
          <cell r="A8965" t="str">
            <v>52900088</v>
          </cell>
          <cell r="B8965" t="str">
            <v>Closed</v>
          </cell>
          <cell r="C8965" t="str">
            <v>ENVIRO-BUILDING DEMOLITION</v>
          </cell>
        </row>
        <row r="8966">
          <cell r="A8966" t="str">
            <v>52900090</v>
          </cell>
          <cell r="B8966" t="str">
            <v>Open</v>
          </cell>
          <cell r="C8966" t="str">
            <v>ENVIRO-COLLECTION SYS CLEANING</v>
          </cell>
        </row>
        <row r="8967">
          <cell r="A8967" t="str">
            <v>52900100</v>
          </cell>
          <cell r="B8967" t="str">
            <v>Open</v>
          </cell>
          <cell r="C8967" t="str">
            <v>ENVIRO-CROSSTIE REMOVAL, ETC</v>
          </cell>
        </row>
        <row r="8968">
          <cell r="A8968" t="str">
            <v>52900110</v>
          </cell>
          <cell r="B8968" t="str">
            <v>Open</v>
          </cell>
          <cell r="C8968" t="str">
            <v>ENVIRO-CSX SITES REMEDIATION</v>
          </cell>
        </row>
        <row r="8969">
          <cell r="A8969" t="str">
            <v>52900120</v>
          </cell>
          <cell r="B8969" t="str">
            <v>Closed</v>
          </cell>
          <cell r="C8969" t="str">
            <v>ENVIRO-DOUBLE WALL TANKS</v>
          </cell>
        </row>
        <row r="8970">
          <cell r="A8970" t="str">
            <v>52900128</v>
          </cell>
          <cell r="B8970" t="str">
            <v>Open</v>
          </cell>
          <cell r="C8970" t="str">
            <v>ENVIRO-DRAINAGE CORRECTIONS</v>
          </cell>
        </row>
        <row r="8971">
          <cell r="A8971" t="str">
            <v>52900130</v>
          </cell>
          <cell r="B8971" t="str">
            <v>Open</v>
          </cell>
          <cell r="C8971" t="str">
            <v>ENVIRO-DRUM DISPOSAL</v>
          </cell>
        </row>
        <row r="8972">
          <cell r="A8972" t="str">
            <v>5290014X</v>
          </cell>
          <cell r="B8972" t="str">
            <v>Closed</v>
          </cell>
          <cell r="C8972" t="str">
            <v>ENVIRO-DRUM HAZ WASTE</v>
          </cell>
        </row>
        <row r="8973">
          <cell r="A8973" t="str">
            <v>5290015X</v>
          </cell>
          <cell r="B8973" t="str">
            <v>Closed</v>
          </cell>
          <cell r="C8973" t="str">
            <v>ENVIRO-DRUM NON-HAZ WASTE</v>
          </cell>
        </row>
        <row r="8974">
          <cell r="A8974" t="str">
            <v>52900160</v>
          </cell>
          <cell r="B8974" t="str">
            <v>Open</v>
          </cell>
          <cell r="C8974" t="str">
            <v>ENVIRO-EDI PROGRAMS</v>
          </cell>
        </row>
        <row r="8975">
          <cell r="A8975" t="str">
            <v>52900170</v>
          </cell>
          <cell r="B8975" t="str">
            <v>Closed</v>
          </cell>
          <cell r="C8975" t="str">
            <v>ENVIRO-EPA AWARD</v>
          </cell>
        </row>
        <row r="8976">
          <cell r="A8976" t="str">
            <v>52900180</v>
          </cell>
          <cell r="B8976" t="str">
            <v>Closed</v>
          </cell>
          <cell r="C8976" t="str">
            <v>ENVIRO-FINES &amp; PENALTIES</v>
          </cell>
        </row>
        <row r="8977">
          <cell r="A8977" t="str">
            <v>52900190</v>
          </cell>
          <cell r="B8977" t="str">
            <v>Open</v>
          </cell>
          <cell r="C8977" t="str">
            <v>ENVIRO-FIXED FACILITY SPILLS</v>
          </cell>
        </row>
        <row r="8978">
          <cell r="A8978" t="str">
            <v>52900195</v>
          </cell>
          <cell r="B8978" t="str">
            <v>Open</v>
          </cell>
          <cell r="C8978" t="str">
            <v>ENVIRO-FLUORESCENT LAMP DISPOSAL</v>
          </cell>
        </row>
        <row r="8979">
          <cell r="A8979" t="str">
            <v>52900200</v>
          </cell>
          <cell r="B8979" t="str">
            <v>Open</v>
          </cell>
          <cell r="C8979" t="str">
            <v>ENVIRO-GRND WATER PROTECT PLAN</v>
          </cell>
        </row>
        <row r="8980">
          <cell r="A8980" t="str">
            <v>5290021X</v>
          </cell>
          <cell r="B8980" t="str">
            <v>Closed</v>
          </cell>
          <cell r="C8980" t="str">
            <v>ENVIRO-HAZ WASTE FEES</v>
          </cell>
        </row>
        <row r="8981">
          <cell r="A8981" t="str">
            <v>5290022X</v>
          </cell>
          <cell r="B8981" t="str">
            <v>Closed</v>
          </cell>
          <cell r="C8981" t="str">
            <v>ENVIRO-HAZ WASTES DISPOSAL</v>
          </cell>
        </row>
        <row r="8982">
          <cell r="A8982" t="str">
            <v>52900230</v>
          </cell>
          <cell r="B8982" t="str">
            <v>Open</v>
          </cell>
          <cell r="C8982" t="str">
            <v>ENVIRO-HAZARDOUS WASTE</v>
          </cell>
        </row>
        <row r="8983">
          <cell r="A8983" t="str">
            <v>52900240</v>
          </cell>
          <cell r="B8983" t="str">
            <v>Closed</v>
          </cell>
          <cell r="C8983" t="str">
            <v>ENVIRO-IN HOUSE RECLAMATION</v>
          </cell>
        </row>
        <row r="8984">
          <cell r="A8984" t="str">
            <v>52900250</v>
          </cell>
          <cell r="B8984" t="str">
            <v>Open</v>
          </cell>
          <cell r="C8984" t="str">
            <v>ENVIRO-LAGOON CLEANING</v>
          </cell>
        </row>
        <row r="8985">
          <cell r="A8985" t="str">
            <v>52900260</v>
          </cell>
          <cell r="B8985" t="str">
            <v>Open</v>
          </cell>
          <cell r="C8985" t="str">
            <v>ENVIRO-LANDSCAPING</v>
          </cell>
        </row>
        <row r="8986">
          <cell r="A8986" t="str">
            <v>52900265</v>
          </cell>
          <cell r="B8986" t="str">
            <v>Open</v>
          </cell>
          <cell r="C8986" t="str">
            <v>ENVIRO-LOCO TRACK MAT DISPOSAL</v>
          </cell>
        </row>
        <row r="8987">
          <cell r="A8987" t="str">
            <v>52900270</v>
          </cell>
          <cell r="B8987" t="str">
            <v>Closed</v>
          </cell>
          <cell r="C8987" t="str">
            <v>ENVIRO-MAJOR PROJECTS</v>
          </cell>
        </row>
        <row r="8988">
          <cell r="A8988" t="str">
            <v>5290028X</v>
          </cell>
          <cell r="B8988" t="str">
            <v>Closed</v>
          </cell>
          <cell r="C8988" t="str">
            <v>ENVIRO-NON-HAZ WASTES&amp;SLUDGES</v>
          </cell>
        </row>
        <row r="8989">
          <cell r="A8989" t="str">
            <v>52900290</v>
          </cell>
          <cell r="B8989" t="str">
            <v>Open</v>
          </cell>
          <cell r="C8989" t="str">
            <v>ENVIRO-NON CSX SITE REMEDIATION</v>
          </cell>
        </row>
        <row r="8990">
          <cell r="A8990" t="str">
            <v>52900300</v>
          </cell>
          <cell r="B8990" t="str">
            <v>Open</v>
          </cell>
          <cell r="C8990" t="str">
            <v>ENVIRO-NON-HAZ WASTE DISPOSAL</v>
          </cell>
        </row>
        <row r="8991">
          <cell r="A8991" t="str">
            <v>52900310</v>
          </cell>
          <cell r="B8991" t="str">
            <v>Open</v>
          </cell>
          <cell r="C8991" t="str">
            <v>ENVIRO-OIL FILTER INCINARAT</v>
          </cell>
        </row>
        <row r="8992">
          <cell r="A8992" t="str">
            <v>52900320</v>
          </cell>
          <cell r="B8992" t="str">
            <v>Open</v>
          </cell>
          <cell r="C8992" t="str">
            <v>ENVIRO-OTHER</v>
          </cell>
        </row>
        <row r="8993">
          <cell r="A8993" t="str">
            <v>52900330</v>
          </cell>
          <cell r="B8993" t="str">
            <v>Open</v>
          </cell>
          <cell r="C8993" t="str">
            <v>ENVIRO-OUTSIDE ENGINEERING</v>
          </cell>
        </row>
        <row r="8994">
          <cell r="A8994" t="str">
            <v>52900340</v>
          </cell>
          <cell r="B8994" t="str">
            <v>Open</v>
          </cell>
          <cell r="C8994" t="str">
            <v>ENVIRO-OUTSIDE LAB</v>
          </cell>
        </row>
        <row r="8995">
          <cell r="A8995" t="str">
            <v>52900350</v>
          </cell>
          <cell r="B8995" t="str">
            <v>Open</v>
          </cell>
          <cell r="C8995" t="str">
            <v>ENVIRO-PAN REPLACEMENT</v>
          </cell>
        </row>
        <row r="8996">
          <cell r="A8996" t="str">
            <v>5290036X</v>
          </cell>
          <cell r="B8996" t="str">
            <v>Closed</v>
          </cell>
          <cell r="C8996" t="str">
            <v>ENVIRO-PERMITS/REGISTRATION</v>
          </cell>
        </row>
        <row r="8997">
          <cell r="A8997" t="str">
            <v>52900370</v>
          </cell>
          <cell r="B8997" t="str">
            <v>Open</v>
          </cell>
          <cell r="C8997" t="str">
            <v>ENVIRO-PH &amp; FLOW METERS</v>
          </cell>
        </row>
        <row r="8998">
          <cell r="A8998" t="str">
            <v>52900373</v>
          </cell>
          <cell r="B8998" t="str">
            <v>Open</v>
          </cell>
          <cell r="C8998" t="str">
            <v>ENVIRO-PIGEON CONTROL SAFTEY</v>
          </cell>
        </row>
        <row r="8999">
          <cell r="A8999" t="str">
            <v>52900380</v>
          </cell>
          <cell r="B8999" t="str">
            <v>Open</v>
          </cell>
          <cell r="C8999" t="str">
            <v>ENVIRO-PURCH DOT 1A,1B</v>
          </cell>
        </row>
        <row r="9000">
          <cell r="A9000" t="str">
            <v>52900390</v>
          </cell>
          <cell r="B9000" t="str">
            <v>Open</v>
          </cell>
          <cell r="C9000" t="str">
            <v>ENVIRO-RAIL CURVE GREASE MATTING</v>
          </cell>
        </row>
        <row r="9001">
          <cell r="A9001" t="str">
            <v>52900400</v>
          </cell>
          <cell r="B9001" t="str">
            <v>Closed</v>
          </cell>
          <cell r="C9001" t="str">
            <v>ENVIRO-REBILL</v>
          </cell>
        </row>
        <row r="9002">
          <cell r="A9002" t="str">
            <v>52900410</v>
          </cell>
          <cell r="B9002" t="str">
            <v>Open</v>
          </cell>
          <cell r="C9002" t="str">
            <v>ENVIRO-REGIS/ PERMIT FEES</v>
          </cell>
        </row>
        <row r="9003">
          <cell r="A9003" t="str">
            <v>52900420</v>
          </cell>
          <cell r="B9003" t="str">
            <v>Open</v>
          </cell>
          <cell r="C9003" t="str">
            <v>ENVIRO-RECYCLED USED OIL</v>
          </cell>
        </row>
        <row r="9004">
          <cell r="A9004" t="str">
            <v>5290042X</v>
          </cell>
          <cell r="B9004" t="str">
            <v>Closed</v>
          </cell>
          <cell r="C9004" t="str">
            <v>ENVIRO-REGISTR-AIR</v>
          </cell>
        </row>
        <row r="9005">
          <cell r="A9005" t="str">
            <v>5290043X</v>
          </cell>
          <cell r="B9005" t="str">
            <v>Closed</v>
          </cell>
          <cell r="C9005" t="str">
            <v>ENVIRO-REGISTR-NOVS/CLEAN AIR</v>
          </cell>
        </row>
        <row r="9006">
          <cell r="A9006" t="str">
            <v>5290044X</v>
          </cell>
          <cell r="B9006" t="str">
            <v>Closed</v>
          </cell>
          <cell r="C9006" t="str">
            <v>ENVIRO-REGISTR-POTW</v>
          </cell>
        </row>
        <row r="9007">
          <cell r="A9007" t="str">
            <v>5290045X</v>
          </cell>
          <cell r="B9007" t="str">
            <v>Closed</v>
          </cell>
          <cell r="C9007" t="str">
            <v>ENVIRO-REGISTR-RCRA</v>
          </cell>
        </row>
        <row r="9008">
          <cell r="A9008" t="str">
            <v>52900460</v>
          </cell>
          <cell r="B9008" t="str">
            <v>Closed</v>
          </cell>
          <cell r="C9008" t="str">
            <v>ENVIRO-RETIREMENTS</v>
          </cell>
        </row>
        <row r="9009">
          <cell r="A9009" t="str">
            <v>52900470</v>
          </cell>
          <cell r="B9009" t="str">
            <v>Open</v>
          </cell>
          <cell r="C9009" t="str">
            <v>ENVIRO-SIGNAL-BATTERY DISPOSAL</v>
          </cell>
        </row>
        <row r="9010">
          <cell r="A9010" t="str">
            <v>52900480</v>
          </cell>
          <cell r="B9010" t="str">
            <v>Open</v>
          </cell>
          <cell r="C9010" t="str">
            <v>ENVIRO-SLUDGE CLEANING</v>
          </cell>
        </row>
        <row r="9011">
          <cell r="A9011" t="str">
            <v>52900490</v>
          </cell>
          <cell r="B9011" t="str">
            <v>Closed</v>
          </cell>
          <cell r="C9011" t="str">
            <v>ENVIRO-STORMWATER CONSTR PROJECTS</v>
          </cell>
        </row>
        <row r="9012">
          <cell r="A9012" t="str">
            <v>52900500</v>
          </cell>
          <cell r="B9012" t="str">
            <v>Open</v>
          </cell>
          <cell r="C9012" t="str">
            <v>ENVIRO-STORMWATER/SPCC</v>
          </cell>
        </row>
        <row r="9013">
          <cell r="A9013" t="str">
            <v>52900510</v>
          </cell>
          <cell r="B9013" t="str">
            <v>Open</v>
          </cell>
          <cell r="C9013" t="str">
            <v>ENVIRO-SWP3</v>
          </cell>
        </row>
        <row r="9014">
          <cell r="A9014" t="str">
            <v>52900511</v>
          </cell>
          <cell r="B9014" t="str">
            <v>Open</v>
          </cell>
          <cell r="C9014" t="str">
            <v>ENVIRO-TRK-CLEANING</v>
          </cell>
        </row>
        <row r="9015">
          <cell r="A9015" t="str">
            <v>52900520</v>
          </cell>
          <cell r="B9015" t="str">
            <v>Open</v>
          </cell>
          <cell r="C9015" t="str">
            <v>ENVIRO-TRAINING VIDEO DEVELOPMENT</v>
          </cell>
        </row>
        <row r="9016">
          <cell r="A9016" t="str">
            <v>5290052X</v>
          </cell>
          <cell r="B9016" t="str">
            <v>Closed</v>
          </cell>
          <cell r="C9016" t="str">
            <v>ENVIRO-TRANSFORMERS/PCB'S</v>
          </cell>
        </row>
        <row r="9017">
          <cell r="A9017" t="str">
            <v>5290053X</v>
          </cell>
          <cell r="B9017" t="str">
            <v>Closed</v>
          </cell>
          <cell r="C9017" t="str">
            <v>ENVIRO-TRK-PAN CLEANING</v>
          </cell>
        </row>
        <row r="9018">
          <cell r="A9018" t="str">
            <v>52900545</v>
          </cell>
          <cell r="B9018" t="str">
            <v>Open</v>
          </cell>
          <cell r="C9018" t="str">
            <v>ENVIRO-TRK-REMEDIATION</v>
          </cell>
        </row>
        <row r="9019">
          <cell r="A9019" t="str">
            <v>5290054X</v>
          </cell>
          <cell r="B9019" t="str">
            <v>Closed</v>
          </cell>
          <cell r="C9019" t="str">
            <v>ENVIRO-TRK-PAN INSTALL</v>
          </cell>
        </row>
        <row r="9020">
          <cell r="A9020" t="str">
            <v>52900550</v>
          </cell>
          <cell r="B9020" t="str">
            <v>Open</v>
          </cell>
          <cell r="C9020" t="str">
            <v>ENVIRO-UST</v>
          </cell>
        </row>
        <row r="9021">
          <cell r="A9021" t="str">
            <v>52900560</v>
          </cell>
          <cell r="B9021" t="str">
            <v>Open</v>
          </cell>
          <cell r="C9021" t="str">
            <v>ENVIRO-WWTP</v>
          </cell>
        </row>
        <row r="9022">
          <cell r="A9022" t="str">
            <v>52900570</v>
          </cell>
          <cell r="B9022" t="str">
            <v>Open</v>
          </cell>
          <cell r="C9022" t="str">
            <v>ENVIRO-WWTP CHEMICAL</v>
          </cell>
        </row>
        <row r="9023">
          <cell r="A9023" t="str">
            <v>53000010</v>
          </cell>
          <cell r="B9023" t="str">
            <v>Open</v>
          </cell>
          <cell r="C9023" t="str">
            <v>UTILITIES-CABLE TV</v>
          </cell>
        </row>
        <row r="9024">
          <cell r="A9024" t="str">
            <v>53000020</v>
          </cell>
          <cell r="B9024" t="str">
            <v>Open</v>
          </cell>
          <cell r="C9024" t="str">
            <v>UTILITIES-COMBINED</v>
          </cell>
        </row>
        <row r="9025">
          <cell r="A9025" t="str">
            <v>5300003X</v>
          </cell>
          <cell r="B9025" t="str">
            <v>Closed</v>
          </cell>
          <cell r="C9025" t="str">
            <v>UTILITIES-DEPOSITS</v>
          </cell>
        </row>
        <row r="9026">
          <cell r="A9026" t="str">
            <v>53000040</v>
          </cell>
          <cell r="B9026" t="str">
            <v>Open</v>
          </cell>
          <cell r="C9026" t="str">
            <v>UTILITIES-ELECTRICITY</v>
          </cell>
        </row>
        <row r="9027">
          <cell r="A9027" t="str">
            <v>53000050</v>
          </cell>
          <cell r="B9027" t="str">
            <v>Open</v>
          </cell>
          <cell r="C9027" t="str">
            <v>UTILITIES-HEATING</v>
          </cell>
        </row>
        <row r="9028">
          <cell r="A9028" t="str">
            <v>53000060</v>
          </cell>
          <cell r="B9028" t="str">
            <v>Open</v>
          </cell>
          <cell r="C9028" t="str">
            <v>UTILITIES-POLUTION PREVENTION</v>
          </cell>
        </row>
        <row r="9029">
          <cell r="A9029" t="str">
            <v>53000070</v>
          </cell>
          <cell r="B9029" t="str">
            <v>Open</v>
          </cell>
          <cell r="C9029" t="str">
            <v>UTILITIES-STORE EXPENSE &amp; FUEL</v>
          </cell>
        </row>
        <row r="9030">
          <cell r="A9030" t="str">
            <v>5300007X</v>
          </cell>
          <cell r="B9030" t="str">
            <v>Closed</v>
          </cell>
          <cell r="C9030" t="str">
            <v>UTILITIES-SHOP EXPENSE &amp; FUEL</v>
          </cell>
        </row>
        <row r="9031">
          <cell r="A9031" t="str">
            <v>53000080</v>
          </cell>
          <cell r="B9031" t="str">
            <v>Open</v>
          </cell>
          <cell r="C9031" t="str">
            <v>UTILITIES-WATER</v>
          </cell>
        </row>
        <row r="9032">
          <cell r="A9032" t="str">
            <v>53100010</v>
          </cell>
          <cell r="B9032" t="str">
            <v>Open</v>
          </cell>
          <cell r="C9032" t="str">
            <v>COMM-800 SERVICE-S&amp;M</v>
          </cell>
        </row>
        <row r="9033">
          <cell r="A9033" t="str">
            <v>53100020</v>
          </cell>
          <cell r="B9033" t="str">
            <v>Open</v>
          </cell>
          <cell r="C9033" t="str">
            <v>COMM-800 SRVC</v>
          </cell>
        </row>
        <row r="9034">
          <cell r="A9034" t="str">
            <v>53100030</v>
          </cell>
          <cell r="B9034" t="str">
            <v>Open</v>
          </cell>
          <cell r="C9034" t="str">
            <v>COMM-ANTENNA LEASES</v>
          </cell>
        </row>
        <row r="9035">
          <cell r="A9035" t="str">
            <v>53100040</v>
          </cell>
          <cell r="B9035" t="str">
            <v>Closed</v>
          </cell>
          <cell r="C9035" t="str">
            <v>COMM-AT&amp;T/VTNS-CR/DISC USAGE</v>
          </cell>
        </row>
        <row r="9036">
          <cell r="A9036" t="str">
            <v>53100050</v>
          </cell>
          <cell r="B9036" t="str">
            <v>Open</v>
          </cell>
          <cell r="C9036" t="str">
            <v>COMM-AT&amp;T/VTNS-DIRECTORY ASSIST</v>
          </cell>
        </row>
        <row r="9037">
          <cell r="A9037" t="str">
            <v>53100060</v>
          </cell>
          <cell r="B9037" t="str">
            <v>Closed</v>
          </cell>
          <cell r="C9037" t="str">
            <v>COMM-AT&amp;T/VTNS-INBOUND-INTRASTATE</v>
          </cell>
        </row>
        <row r="9038">
          <cell r="A9038" t="str">
            <v>53100070</v>
          </cell>
          <cell r="B9038" t="str">
            <v>Closed</v>
          </cell>
          <cell r="C9038" t="str">
            <v>COMM-AT&amp;T/VTNS-INBND-ADV FEATURES</v>
          </cell>
        </row>
        <row r="9039">
          <cell r="A9039" t="str">
            <v>53100080</v>
          </cell>
          <cell r="B9039" t="str">
            <v>Closed</v>
          </cell>
          <cell r="C9039" t="str">
            <v>COMM-AT&amp;T/VTNS-OUTBOUND-INTRASTATE</v>
          </cell>
        </row>
        <row r="9040">
          <cell r="A9040" t="str">
            <v>53100090</v>
          </cell>
          <cell r="B9040" t="str">
            <v>Closed</v>
          </cell>
          <cell r="C9040" t="str">
            <v>COMM-AT&amp;T/VTNS-TARIFF 12 ADJ</v>
          </cell>
        </row>
        <row r="9041">
          <cell r="A9041" t="str">
            <v>53100100</v>
          </cell>
          <cell r="B9041" t="str">
            <v>Closed</v>
          </cell>
          <cell r="C9041" t="str">
            <v>COMM-AT&amp;T/VTNS-TAXES</v>
          </cell>
        </row>
        <row r="9042">
          <cell r="A9042" t="str">
            <v>53100110</v>
          </cell>
          <cell r="B9042" t="str">
            <v>Closed</v>
          </cell>
          <cell r="C9042" t="str">
            <v>COMM-AT&amp;T-IBEW ELECTRICIANS</v>
          </cell>
        </row>
        <row r="9043">
          <cell r="A9043" t="str">
            <v>53100120</v>
          </cell>
          <cell r="B9043" t="str">
            <v>Closed</v>
          </cell>
          <cell r="C9043" t="str">
            <v>COMM-AT&amp;T-NON CONTRACT</v>
          </cell>
        </row>
        <row r="9044">
          <cell r="A9044" t="str">
            <v>53100130</v>
          </cell>
          <cell r="B9044" t="str">
            <v>Open</v>
          </cell>
          <cell r="C9044" t="str">
            <v>COMM-CELLULAR PHONES USAGE</v>
          </cell>
        </row>
        <row r="9045">
          <cell r="A9045" t="str">
            <v>5310014X</v>
          </cell>
          <cell r="B9045" t="str">
            <v>Closed</v>
          </cell>
          <cell r="C9045" t="str">
            <v>COMM-CELLULAR PHONES EQUIPMENT</v>
          </cell>
        </row>
        <row r="9046">
          <cell r="A9046" t="str">
            <v>53100150</v>
          </cell>
          <cell r="B9046" t="str">
            <v>Closed</v>
          </cell>
          <cell r="C9046" t="str">
            <v>COMM-CENTREX/ESSX</v>
          </cell>
        </row>
        <row r="9047">
          <cell r="A9047" t="str">
            <v>53100160</v>
          </cell>
          <cell r="B9047" t="str">
            <v>Open</v>
          </cell>
          <cell r="C9047" t="str">
            <v>COMM-DATA BACK UP</v>
          </cell>
        </row>
        <row r="9048">
          <cell r="A9048" t="str">
            <v>53100170</v>
          </cell>
          <cell r="B9048" t="str">
            <v>Open</v>
          </cell>
          <cell r="C9048" t="str">
            <v>COMM-DATA EQUIP-CIRCUITS</v>
          </cell>
        </row>
        <row r="9049">
          <cell r="A9049" t="str">
            <v>5310018X</v>
          </cell>
          <cell r="B9049" t="str">
            <v>Closed</v>
          </cell>
          <cell r="C9049" t="str">
            <v>COMM-DATA LINES-PURCH CSI ONLY</v>
          </cell>
        </row>
        <row r="9050">
          <cell r="A9050" t="str">
            <v>53100190</v>
          </cell>
          <cell r="B9050" t="str">
            <v>Open</v>
          </cell>
          <cell r="C9050" t="str">
            <v>COMM-DATA MODEM</v>
          </cell>
        </row>
        <row r="9051">
          <cell r="A9051" t="str">
            <v>53100200</v>
          </cell>
          <cell r="B9051" t="str">
            <v>Open</v>
          </cell>
          <cell r="C9051" t="str">
            <v>COMM-DIAL ACCESS</v>
          </cell>
        </row>
        <row r="9052">
          <cell r="A9052" t="str">
            <v>53100210</v>
          </cell>
          <cell r="B9052" t="str">
            <v>Closed</v>
          </cell>
          <cell r="C9052" t="str">
            <v>COMM-DIAL BACK UP</v>
          </cell>
        </row>
        <row r="9053">
          <cell r="A9053" t="str">
            <v>53100220</v>
          </cell>
          <cell r="B9053" t="str">
            <v>Open</v>
          </cell>
          <cell r="C9053" t="str">
            <v>COMM-DID/DOD TRUNK LINES</v>
          </cell>
        </row>
        <row r="9054">
          <cell r="A9054" t="str">
            <v>53100230</v>
          </cell>
          <cell r="B9054" t="str">
            <v>Open</v>
          </cell>
          <cell r="C9054" t="str">
            <v>COMM-DISASTER RECOVERY</v>
          </cell>
        </row>
        <row r="9055">
          <cell r="A9055" t="str">
            <v>53100240</v>
          </cell>
          <cell r="B9055" t="str">
            <v>Open</v>
          </cell>
          <cell r="C9055" t="str">
            <v>COMM-EDI LEASING SRVC</v>
          </cell>
        </row>
        <row r="9056">
          <cell r="A9056" t="str">
            <v>5310025X</v>
          </cell>
          <cell r="B9056" t="str">
            <v>Closed</v>
          </cell>
          <cell r="C9056" t="str">
            <v>COMM-EQUIPMENT</v>
          </cell>
        </row>
        <row r="9057">
          <cell r="A9057" t="str">
            <v>53100260</v>
          </cell>
          <cell r="B9057" t="str">
            <v>Open</v>
          </cell>
          <cell r="C9057" t="str">
            <v>COMM-F X CIRCUITS</v>
          </cell>
        </row>
        <row r="9058">
          <cell r="A9058" t="str">
            <v>53100270</v>
          </cell>
          <cell r="B9058" t="str">
            <v>Open</v>
          </cell>
          <cell r="C9058" t="str">
            <v>COMM-FAX</v>
          </cell>
        </row>
        <row r="9059">
          <cell r="A9059" t="str">
            <v>5310028X</v>
          </cell>
          <cell r="B9059" t="str">
            <v>Closed</v>
          </cell>
          <cell r="C9059" t="str">
            <v>COMM-FAX 1FB/1MB</v>
          </cell>
        </row>
        <row r="9060">
          <cell r="A9060" t="str">
            <v>53100290</v>
          </cell>
          <cell r="B9060" t="str">
            <v>Open</v>
          </cell>
          <cell r="C9060" t="str">
            <v>COMM-FIBEROPTIC CIRCUIT -SONET</v>
          </cell>
        </row>
        <row r="9061">
          <cell r="A9061" t="str">
            <v>53100300</v>
          </cell>
          <cell r="B9061" t="str">
            <v>Open</v>
          </cell>
          <cell r="C9061" t="str">
            <v>COMM-FRAME RELAY MDS</v>
          </cell>
        </row>
        <row r="9062">
          <cell r="A9062" t="str">
            <v>53100310</v>
          </cell>
          <cell r="B9062" t="str">
            <v>Open</v>
          </cell>
          <cell r="C9062" t="str">
            <v>COMM-IDNX-DATA TAIL CIRCUIT</v>
          </cell>
        </row>
        <row r="9063">
          <cell r="A9063" t="str">
            <v>53100320</v>
          </cell>
          <cell r="B9063" t="str">
            <v>Closed</v>
          </cell>
          <cell r="C9063" t="str">
            <v>COMM-IDNX-TIE TRUNKS</v>
          </cell>
        </row>
        <row r="9064">
          <cell r="A9064" t="str">
            <v>5310033X</v>
          </cell>
          <cell r="B9064" t="str">
            <v>Closed</v>
          </cell>
          <cell r="C9064" t="str">
            <v>COMM-IM-PHONE TECH-BILLL</v>
          </cell>
        </row>
        <row r="9065">
          <cell r="A9065" t="str">
            <v>53100340</v>
          </cell>
          <cell r="B9065" t="str">
            <v>Open</v>
          </cell>
          <cell r="C9065" t="str">
            <v>COMM-VOICE T-1 FIBEROPTIC LIN</v>
          </cell>
        </row>
        <row r="9066">
          <cell r="A9066" t="str">
            <v>5310035X</v>
          </cell>
          <cell r="B9066" t="str">
            <v>Closed</v>
          </cell>
          <cell r="C9066" t="str">
            <v>COMM-ONE TIME INSTALL CHARGES</v>
          </cell>
        </row>
        <row r="9067">
          <cell r="A9067" t="str">
            <v>5310036X</v>
          </cell>
          <cell r="B9067" t="str">
            <v>Closed</v>
          </cell>
          <cell r="C9067" t="str">
            <v>COMM-LONG DIST-1FB INTRA</v>
          </cell>
        </row>
        <row r="9068">
          <cell r="A9068" t="str">
            <v>53100370</v>
          </cell>
          <cell r="B9068" t="str">
            <v>Open</v>
          </cell>
          <cell r="C9068" t="str">
            <v>COMM-INTERNET</v>
          </cell>
        </row>
        <row r="9069">
          <cell r="A9069" t="str">
            <v>5310037X</v>
          </cell>
          <cell r="B9069" t="str">
            <v>Closed</v>
          </cell>
          <cell r="C9069" t="str">
            <v>COMM-INTERNET</v>
          </cell>
        </row>
        <row r="9070">
          <cell r="A9070" t="str">
            <v>53100380</v>
          </cell>
          <cell r="B9070" t="str">
            <v>Closed</v>
          </cell>
          <cell r="C9070" t="str">
            <v>COMM-MCI VNET INTRA USAGE INBOUND</v>
          </cell>
        </row>
        <row r="9071">
          <cell r="A9071" t="str">
            <v>53100381</v>
          </cell>
          <cell r="B9071" t="str">
            <v>Closed</v>
          </cell>
          <cell r="C9071" t="str">
            <v>COMM-MCI VNET INTRA USAGE OUTBOUND</v>
          </cell>
        </row>
        <row r="9072">
          <cell r="A9072" t="str">
            <v>53100382</v>
          </cell>
          <cell r="B9072" t="str">
            <v>Closed</v>
          </cell>
          <cell r="C9072" t="str">
            <v>COMM-MCI VNET INTERNATIONAL USAGE</v>
          </cell>
        </row>
        <row r="9073">
          <cell r="A9073" t="str">
            <v>53100383</v>
          </cell>
          <cell r="B9073" t="str">
            <v>Closed</v>
          </cell>
          <cell r="C9073" t="str">
            <v>COMM-MCI VNET DIR ASSIST</v>
          </cell>
        </row>
        <row r="9074">
          <cell r="A9074" t="str">
            <v>53100384</v>
          </cell>
          <cell r="B9074" t="str">
            <v>Open</v>
          </cell>
          <cell r="C9074" t="str">
            <v>COMM-MCI VNET MISC SERV FEES</v>
          </cell>
        </row>
        <row r="9075">
          <cell r="A9075" t="str">
            <v>53100385</v>
          </cell>
          <cell r="B9075" t="str">
            <v>Open</v>
          </cell>
          <cell r="C9075" t="str">
            <v>COMM-MCI VNET D/D OUTBND DEDICATED TO DEDICATED</v>
          </cell>
        </row>
        <row r="9076">
          <cell r="A9076" t="str">
            <v>53100386</v>
          </cell>
          <cell r="B9076" t="str">
            <v>Open</v>
          </cell>
          <cell r="C9076" t="str">
            <v>COMM-MCI VNET D/S OUTBND DEDICATED TO SWITCHED</v>
          </cell>
        </row>
        <row r="9077">
          <cell r="A9077" t="str">
            <v>53100387</v>
          </cell>
          <cell r="B9077" t="str">
            <v>Open</v>
          </cell>
          <cell r="C9077" t="str">
            <v>COMM-MCI VNET S/S OUTBND SWITCHED TO SWITCHED</v>
          </cell>
        </row>
        <row r="9078">
          <cell r="A9078" t="str">
            <v>53100388</v>
          </cell>
          <cell r="B9078" t="str">
            <v>Open</v>
          </cell>
          <cell r="C9078" t="str">
            <v>COMM-MCI VNET S/D INBND SWITCHED TO DEDICATED</v>
          </cell>
        </row>
        <row r="9079">
          <cell r="A9079" t="str">
            <v>53100389</v>
          </cell>
          <cell r="B9079" t="str">
            <v>Closed</v>
          </cell>
          <cell r="C9079" t="str">
            <v>COMM-MCI VNET S/S INBND SWITCHED TO SWITCHED</v>
          </cell>
        </row>
        <row r="9080">
          <cell r="A9080" t="str">
            <v>5310038X</v>
          </cell>
          <cell r="B9080" t="str">
            <v>Closed</v>
          </cell>
          <cell r="C9080" t="str">
            <v>COMM-LONG DISTANCE ONE TIME</v>
          </cell>
        </row>
        <row r="9081">
          <cell r="A9081" t="str">
            <v>53100390</v>
          </cell>
          <cell r="B9081" t="str">
            <v>Open</v>
          </cell>
          <cell r="C9081" t="str">
            <v>COMM-MISCELLANEOUS</v>
          </cell>
        </row>
        <row r="9082">
          <cell r="A9082" t="str">
            <v>53100391</v>
          </cell>
          <cell r="B9082" t="str">
            <v>Closed</v>
          </cell>
          <cell r="C9082" t="str">
            <v>COMM-MCI VNET DOM / INTNL VOL DISC</v>
          </cell>
        </row>
        <row r="9083">
          <cell r="A9083" t="str">
            <v>53100392</v>
          </cell>
          <cell r="B9083" t="str">
            <v>Closed</v>
          </cell>
          <cell r="C9083" t="str">
            <v>COMM-MCI VNET INTRA / ATA (LOC, LONG GIST) USE</v>
          </cell>
        </row>
        <row r="9084">
          <cell r="A9084" t="str">
            <v>53100395</v>
          </cell>
          <cell r="B9084" t="str">
            <v>Open</v>
          </cell>
          <cell r="C9084" t="str">
            <v>COMM-OBWO</v>
          </cell>
        </row>
        <row r="9085">
          <cell r="A9085" t="str">
            <v>5310040X</v>
          </cell>
          <cell r="B9085" t="str">
            <v>Closed</v>
          </cell>
          <cell r="C9085" t="str">
            <v>COMM-ONE-TIME CHG(LEASED CIRCUITS)</v>
          </cell>
        </row>
        <row r="9086">
          <cell r="A9086" t="str">
            <v>5310041X</v>
          </cell>
          <cell r="B9086" t="str">
            <v>Closed</v>
          </cell>
          <cell r="C9086" t="str">
            <v>COMM-ONE-TIME CHARGES CELLULAR</v>
          </cell>
        </row>
        <row r="9087">
          <cell r="A9087" t="str">
            <v>53100420</v>
          </cell>
          <cell r="B9087" t="str">
            <v>Open</v>
          </cell>
          <cell r="C9087" t="str">
            <v>COMM-OPS CIRCUITS</v>
          </cell>
        </row>
        <row r="9088">
          <cell r="A9088" t="str">
            <v>5310043X</v>
          </cell>
          <cell r="B9088" t="str">
            <v>Closed</v>
          </cell>
          <cell r="C9088" t="str">
            <v>COMM-WAN CODE LINE</v>
          </cell>
        </row>
        <row r="9089">
          <cell r="A9089" t="str">
            <v>53100440</v>
          </cell>
          <cell r="B9089" t="str">
            <v>Open</v>
          </cell>
          <cell r="C9089" t="str">
            <v>COMM-PAGING</v>
          </cell>
        </row>
        <row r="9090">
          <cell r="A9090" t="str">
            <v>5310045X</v>
          </cell>
          <cell r="B9090" t="str">
            <v>Closed</v>
          </cell>
          <cell r="C9090" t="str">
            <v>COMM-PAYMENT-AT&amp;T/VTNS BILL</v>
          </cell>
        </row>
        <row r="9091">
          <cell r="A9091" t="str">
            <v>53100460</v>
          </cell>
          <cell r="B9091" t="str">
            <v>Open</v>
          </cell>
          <cell r="C9091" t="str">
            <v>COMM-PBX-LEASED</v>
          </cell>
        </row>
        <row r="9092">
          <cell r="A9092" t="str">
            <v>53100470</v>
          </cell>
          <cell r="B9092" t="str">
            <v>Open</v>
          </cell>
          <cell r="C9092" t="str">
            <v>COMM-CENTREX/ESSX</v>
          </cell>
        </row>
        <row r="9093">
          <cell r="A9093" t="str">
            <v>53100480</v>
          </cell>
          <cell r="B9093" t="str">
            <v>Open</v>
          </cell>
          <cell r="C9093" t="str">
            <v>COMM-PHONE-EQUIP-DIAL</v>
          </cell>
        </row>
        <row r="9094">
          <cell r="A9094" t="str">
            <v>53100490</v>
          </cell>
          <cell r="B9094" t="str">
            <v>Open</v>
          </cell>
          <cell r="C9094" t="str">
            <v>COMM-PHONE-EQUIP-DISP</v>
          </cell>
        </row>
        <row r="9095">
          <cell r="A9095" t="str">
            <v>53100500</v>
          </cell>
          <cell r="B9095" t="str">
            <v>Open</v>
          </cell>
          <cell r="C9095" t="str">
            <v>COMM-PHONE-EQUIP-OTHER</v>
          </cell>
        </row>
        <row r="9096">
          <cell r="A9096" t="str">
            <v>53100510</v>
          </cell>
          <cell r="B9096" t="str">
            <v>Open</v>
          </cell>
          <cell r="C9096" t="str">
            <v>COMM-PHONE-LOCAL</v>
          </cell>
        </row>
        <row r="9097">
          <cell r="A9097" t="str">
            <v>53100520</v>
          </cell>
          <cell r="B9097" t="str">
            <v>Open</v>
          </cell>
          <cell r="C9097" t="str">
            <v>COMM-PHONE-LONG DISTANCE</v>
          </cell>
        </row>
        <row r="9098">
          <cell r="A9098" t="str">
            <v>5310053X</v>
          </cell>
          <cell r="B9098" t="str">
            <v>Closed</v>
          </cell>
          <cell r="C9098" t="str">
            <v>COMM-PHONE BOOTH - COIN PHONES</v>
          </cell>
        </row>
        <row r="9099">
          <cell r="A9099" t="str">
            <v>5310054X</v>
          </cell>
          <cell r="B9099" t="str">
            <v>Closed</v>
          </cell>
          <cell r="C9099" t="str">
            <v>COMM-R&amp;M-COMPUTER</v>
          </cell>
        </row>
        <row r="9100">
          <cell r="A9100" t="str">
            <v>53100550</v>
          </cell>
          <cell r="B9100" t="str">
            <v>Closed</v>
          </cell>
          <cell r="C9100" t="str">
            <v>COMM-R&amp;M-MICROWAVE</v>
          </cell>
        </row>
        <row r="9101">
          <cell r="A9101" t="str">
            <v>5310056X</v>
          </cell>
          <cell r="B9101" t="str">
            <v>Closed</v>
          </cell>
          <cell r="C9101" t="str">
            <v>COMM-R&amp;M-PHONE</v>
          </cell>
        </row>
        <row r="9102">
          <cell r="A9102" t="str">
            <v>5310057X</v>
          </cell>
          <cell r="B9102" t="str">
            <v>Closed</v>
          </cell>
          <cell r="C9102" t="str">
            <v>COMM-R&amp;M-VOICE-CSI ONLY</v>
          </cell>
        </row>
        <row r="9103">
          <cell r="A9103" t="str">
            <v>53100580</v>
          </cell>
          <cell r="B9103" t="str">
            <v>Open</v>
          </cell>
          <cell r="C9103" t="str">
            <v>COMM-RADIO-LOCO</v>
          </cell>
        </row>
        <row r="9104">
          <cell r="A9104" t="str">
            <v>53100590</v>
          </cell>
          <cell r="B9104" t="str">
            <v>Open</v>
          </cell>
          <cell r="C9104" t="str">
            <v>COMM-RADIO CONTROL-OTHER</v>
          </cell>
        </row>
        <row r="9105">
          <cell r="A9105" t="str">
            <v>53100600</v>
          </cell>
          <cell r="B9105" t="str">
            <v>Open</v>
          </cell>
          <cell r="C9105" t="str">
            <v>COMM-RADIO CONTROL DISPATCH</v>
          </cell>
        </row>
        <row r="9106">
          <cell r="A9106" t="str">
            <v>53100610</v>
          </cell>
          <cell r="B9106" t="str">
            <v>Open</v>
          </cell>
          <cell r="C9106" t="str">
            <v>COMM-RADIO PORTABLE</v>
          </cell>
        </row>
        <row r="9107">
          <cell r="A9107" t="str">
            <v>53100620</v>
          </cell>
          <cell r="B9107" t="str">
            <v>Open</v>
          </cell>
          <cell r="C9107" t="str">
            <v>COMM-RADIO REPLACEMENT</v>
          </cell>
        </row>
        <row r="9108">
          <cell r="A9108" t="str">
            <v>53100630</v>
          </cell>
          <cell r="B9108" t="str">
            <v>Closed</v>
          </cell>
          <cell r="C9108" t="str">
            <v>COMM-S&amp;M-CREDIT</v>
          </cell>
        </row>
        <row r="9109">
          <cell r="A9109" t="str">
            <v>53100640</v>
          </cell>
          <cell r="B9109" t="str">
            <v>Closed</v>
          </cell>
          <cell r="C9109" t="str">
            <v>COMM-SDN/FIXED ACCESS</v>
          </cell>
        </row>
        <row r="9110">
          <cell r="A9110" t="str">
            <v>53100650</v>
          </cell>
          <cell r="B9110" t="str">
            <v>Open</v>
          </cell>
          <cell r="C9110" t="str">
            <v>COMM-SIGNAL CODE CIRCUIT</v>
          </cell>
        </row>
        <row r="9111">
          <cell r="A9111" t="str">
            <v>53100660</v>
          </cell>
          <cell r="B9111" t="str">
            <v>Open</v>
          </cell>
          <cell r="C9111" t="str">
            <v>COMM-TELEPHONE-CREDIT CARDS</v>
          </cell>
        </row>
        <row r="9112">
          <cell r="A9112" t="str">
            <v>5310066X</v>
          </cell>
          <cell r="B9112" t="str">
            <v>Closed</v>
          </cell>
          <cell r="C9112" t="str">
            <v>COMM-TELEPHONE-CREDIT CARDS</v>
          </cell>
        </row>
        <row r="9113">
          <cell r="A9113" t="str">
            <v>53100670</v>
          </cell>
          <cell r="B9113" t="str">
            <v>Open</v>
          </cell>
          <cell r="C9113" t="str">
            <v>COMM-VIRTUAL OFFICE</v>
          </cell>
        </row>
        <row r="9114">
          <cell r="A9114" t="str">
            <v>53100680</v>
          </cell>
          <cell r="B9114" t="str">
            <v>Open</v>
          </cell>
          <cell r="C9114" t="str">
            <v>COMM-WILTEL IDNX</v>
          </cell>
        </row>
        <row r="9115">
          <cell r="A9115" t="str">
            <v>5310069X</v>
          </cell>
          <cell r="B9115" t="str">
            <v>Closed</v>
          </cell>
          <cell r="C9115" t="str">
            <v>COMM-TELEPHONE CELLULAR-IM</v>
          </cell>
        </row>
        <row r="9116">
          <cell r="A9116" t="str">
            <v>53100700</v>
          </cell>
          <cell r="B9116" t="str">
            <v>Open</v>
          </cell>
          <cell r="C9116" t="str">
            <v>COMM-TIE TRUNKS-VOICE</v>
          </cell>
        </row>
        <row r="9117">
          <cell r="A9117" t="str">
            <v>5310071X</v>
          </cell>
          <cell r="B9117" t="str">
            <v>Closed</v>
          </cell>
          <cell r="C9117" t="str">
            <v>COMM-VIDEO CONF-CIRCUIT</v>
          </cell>
        </row>
        <row r="9118">
          <cell r="A9118" t="str">
            <v>53100720</v>
          </cell>
          <cell r="B9118" t="str">
            <v>Open</v>
          </cell>
          <cell r="C9118" t="str">
            <v>COMM-VIDEO CONF CIRCUITS</v>
          </cell>
        </row>
        <row r="9119">
          <cell r="A9119" t="str">
            <v>5310073X</v>
          </cell>
          <cell r="B9119" t="str">
            <v>Closed</v>
          </cell>
          <cell r="C9119" t="str">
            <v>COMM-VNET 1FB</v>
          </cell>
        </row>
        <row r="9120">
          <cell r="A9120" t="str">
            <v>5310074X</v>
          </cell>
          <cell r="B9120" t="str">
            <v>Closed</v>
          </cell>
          <cell r="C9120" t="str">
            <v>COMM-FEDERAL UNIV/ACCESS FEE</v>
          </cell>
        </row>
        <row r="9121">
          <cell r="A9121" t="str">
            <v>5310075X</v>
          </cell>
          <cell r="B9121" t="str">
            <v>Closed</v>
          </cell>
          <cell r="C9121" t="str">
            <v>COMM-VOICE-PURCHASE</v>
          </cell>
        </row>
        <row r="9122">
          <cell r="A9122" t="str">
            <v>53100760</v>
          </cell>
          <cell r="B9122" t="str">
            <v>Open</v>
          </cell>
          <cell r="C9122" t="str">
            <v>COMM-VOICE CIRCUITS - DISPATCH</v>
          </cell>
        </row>
        <row r="9123">
          <cell r="A9123" t="str">
            <v>5310077X</v>
          </cell>
          <cell r="B9123" t="str">
            <v>Closed</v>
          </cell>
          <cell r="C9123" t="str">
            <v>COMM-VOICE LEASED</v>
          </cell>
        </row>
        <row r="9124">
          <cell r="A9124" t="str">
            <v>53100780</v>
          </cell>
          <cell r="B9124" t="str">
            <v>Closed</v>
          </cell>
          <cell r="C9124" t="str">
            <v>COMM-VOICE MAIL</v>
          </cell>
        </row>
        <row r="9125">
          <cell r="A9125" t="str">
            <v>53100790</v>
          </cell>
          <cell r="B9125" t="str">
            <v>Closed</v>
          </cell>
          <cell r="C9125" t="str">
            <v>COMM-VTNS-INBOUND-SWITCH*SWITCHED</v>
          </cell>
        </row>
        <row r="9126">
          <cell r="A9126" t="str">
            <v>53100800</v>
          </cell>
          <cell r="B9126" t="str">
            <v>Closed</v>
          </cell>
          <cell r="C9126" t="str">
            <v>COMM-VTNS-INBOUND-SWTCH*DEDICATED</v>
          </cell>
        </row>
        <row r="9127">
          <cell r="A9127" t="str">
            <v>53100810</v>
          </cell>
          <cell r="B9127" t="str">
            <v>Closed</v>
          </cell>
          <cell r="C9127" t="str">
            <v>COMM-VTNS-MEASURED PORTS</v>
          </cell>
        </row>
        <row r="9128">
          <cell r="A9128" t="str">
            <v>53100820</v>
          </cell>
          <cell r="B9128" t="str">
            <v>Closed</v>
          </cell>
          <cell r="C9128" t="str">
            <v>COMM-VTNS-NON PORT LOCATIONS</v>
          </cell>
        </row>
        <row r="9129">
          <cell r="A9129" t="str">
            <v>53100830</v>
          </cell>
          <cell r="B9129" t="str">
            <v>Closed</v>
          </cell>
          <cell r="C9129" t="str">
            <v>COMM-VTNS-OUTBOUND-DEDIC*DEDICATED</v>
          </cell>
        </row>
        <row r="9130">
          <cell r="A9130" t="str">
            <v>53100840</v>
          </cell>
          <cell r="B9130" t="str">
            <v>Closed</v>
          </cell>
          <cell r="C9130" t="str">
            <v>COMM-VTNS-OUTBOUND-DEDIC*SWTCHED</v>
          </cell>
        </row>
        <row r="9131">
          <cell r="A9131" t="str">
            <v>53100850</v>
          </cell>
          <cell r="B9131" t="str">
            <v>Closed</v>
          </cell>
          <cell r="C9131" t="str">
            <v>COMM-VTNS-OUTBOUND-SWTCH*SWTCH</v>
          </cell>
        </row>
        <row r="9132">
          <cell r="A9132" t="str">
            <v>53100860</v>
          </cell>
          <cell r="B9132" t="str">
            <v>Closed</v>
          </cell>
          <cell r="C9132" t="str">
            <v>COMM-VTNS-REMOTE-MEASURED PORTS</v>
          </cell>
        </row>
        <row r="9133">
          <cell r="A9133" t="str">
            <v>53100870</v>
          </cell>
          <cell r="B9133" t="str">
            <v>Open</v>
          </cell>
          <cell r="C9133" t="str">
            <v>COMM-WATTS</v>
          </cell>
        </row>
        <row r="9134">
          <cell r="A9134" t="str">
            <v>5310088X</v>
          </cell>
          <cell r="B9134" t="str">
            <v>Closed</v>
          </cell>
          <cell r="C9134" t="str">
            <v>COMM-WATTS-S&amp;M</v>
          </cell>
        </row>
        <row r="9135">
          <cell r="A9135" t="str">
            <v>53100890</v>
          </cell>
          <cell r="B9135" t="str">
            <v>Closed</v>
          </cell>
          <cell r="C9135" t="str">
            <v>COMM-WIRELESS DATA TRANS-ARDIS-CR</v>
          </cell>
        </row>
        <row r="9136">
          <cell r="A9136" t="str">
            <v>53210010</v>
          </cell>
          <cell r="B9136" t="str">
            <v>Open</v>
          </cell>
          <cell r="C9136" t="str">
            <v>TECH-ADMIN O/H</v>
          </cell>
        </row>
        <row r="9137">
          <cell r="A9137" t="str">
            <v>5321002X</v>
          </cell>
          <cell r="B9137" t="str">
            <v>Closed</v>
          </cell>
          <cell r="C9137" t="str">
            <v>TECH-ALLOCATION DIRECT CHARGES</v>
          </cell>
        </row>
        <row r="9138">
          <cell r="A9138" t="str">
            <v>5321003X</v>
          </cell>
          <cell r="B9138" t="str">
            <v>Closed</v>
          </cell>
          <cell r="C9138" t="str">
            <v>TECH-ALLOCATION DIVISION OVERHEAD</v>
          </cell>
        </row>
        <row r="9139">
          <cell r="A9139" t="str">
            <v>53210040</v>
          </cell>
          <cell r="B9139" t="str">
            <v>Open</v>
          </cell>
          <cell r="C9139" t="str">
            <v>TECH-COMPUTER EQUIP-SOFTWARE MAINT</v>
          </cell>
        </row>
        <row r="9140">
          <cell r="A9140" t="str">
            <v>5321004X</v>
          </cell>
          <cell r="B9140" t="str">
            <v>Closed</v>
          </cell>
          <cell r="C9140" t="str">
            <v>TECH-COMPUTER EQUIP-SOFTWARE MAINT</v>
          </cell>
        </row>
        <row r="9141">
          <cell r="A9141" t="str">
            <v>53210050</v>
          </cell>
          <cell r="B9141" t="str">
            <v>Open</v>
          </cell>
          <cell r="C9141" t="str">
            <v>TECH-COMPUTER SERVICE</v>
          </cell>
        </row>
        <row r="9142">
          <cell r="A9142" t="str">
            <v>5321005X</v>
          </cell>
          <cell r="B9142" t="str">
            <v>Closed</v>
          </cell>
          <cell r="C9142" t="str">
            <v>TECH-COMPUTER SERVICE</v>
          </cell>
        </row>
        <row r="9143">
          <cell r="A9143" t="str">
            <v>53210060</v>
          </cell>
          <cell r="B9143" t="str">
            <v>Closed</v>
          </cell>
          <cell r="C9143" t="str">
            <v>TECH-COMPUTER USAGE</v>
          </cell>
        </row>
        <row r="9144">
          <cell r="A9144" t="str">
            <v>53210070</v>
          </cell>
          <cell r="B9144" t="str">
            <v>Open</v>
          </cell>
          <cell r="C9144" t="str">
            <v>TECH-CONT PROGRAM DEVICE</v>
          </cell>
        </row>
        <row r="9145">
          <cell r="A9145" t="str">
            <v>5321008X</v>
          </cell>
          <cell r="B9145" t="str">
            <v>Closed</v>
          </cell>
          <cell r="C9145" t="str">
            <v>TECH-DESK TOP EQUIP- EXPENSED</v>
          </cell>
        </row>
        <row r="9146">
          <cell r="A9146" t="str">
            <v>5321009X</v>
          </cell>
          <cell r="B9146" t="str">
            <v>Closed</v>
          </cell>
          <cell r="C9146" t="str">
            <v>TECH-DESK TOP EQUIP-CAPITALIZATION</v>
          </cell>
        </row>
        <row r="9147">
          <cell r="A9147" t="str">
            <v>53210100</v>
          </cell>
          <cell r="B9147" t="str">
            <v>Closed</v>
          </cell>
          <cell r="C9147" t="str">
            <v>TECH-INTERNET HOME PAGE</v>
          </cell>
        </row>
        <row r="9148">
          <cell r="A9148" t="str">
            <v>5321011X</v>
          </cell>
          <cell r="B9148" t="str">
            <v>Closed</v>
          </cell>
          <cell r="C9148" t="str">
            <v>TECH-LEASED COMPUTER EQUIP-TERM&amp;CONT</v>
          </cell>
        </row>
        <row r="9149">
          <cell r="A9149" t="str">
            <v>53210120</v>
          </cell>
          <cell r="B9149" t="str">
            <v>Open</v>
          </cell>
          <cell r="C9149" t="str">
            <v>TECH-MICROFILM MAINTENANCE</v>
          </cell>
        </row>
        <row r="9150">
          <cell r="A9150" t="str">
            <v>53210130</v>
          </cell>
          <cell r="B9150" t="str">
            <v>Closed</v>
          </cell>
          <cell r="C9150" t="str">
            <v>TECH-R&amp;M-HARDWARE</v>
          </cell>
        </row>
        <row r="9151">
          <cell r="A9151" t="str">
            <v>53210140</v>
          </cell>
          <cell r="B9151" t="str">
            <v>Open</v>
          </cell>
          <cell r="C9151" t="str">
            <v>TECH-SOFTWARE DESIGN</v>
          </cell>
        </row>
        <row r="9152">
          <cell r="A9152" t="str">
            <v>53210150</v>
          </cell>
          <cell r="B9152" t="str">
            <v>Open</v>
          </cell>
          <cell r="C9152" t="str">
            <v>TECH-SOFTWARE DEVELOPMENT</v>
          </cell>
        </row>
        <row r="9153">
          <cell r="A9153" t="str">
            <v>53210160</v>
          </cell>
          <cell r="B9153" t="str">
            <v>Open</v>
          </cell>
          <cell r="C9153" t="str">
            <v>TECH-SUPPORT SERVICES</v>
          </cell>
        </row>
        <row r="9154">
          <cell r="A9154" t="str">
            <v>53210170</v>
          </cell>
          <cell r="B9154" t="str">
            <v>Open</v>
          </cell>
          <cell r="C9154" t="str">
            <v>TECH-TELECOM BILLING</v>
          </cell>
        </row>
        <row r="9155">
          <cell r="A9155" t="str">
            <v>53210210</v>
          </cell>
          <cell r="B9155" t="str">
            <v>Open</v>
          </cell>
          <cell r="C9155" t="str">
            <v>TECH-AFFIL-BIDS</v>
          </cell>
        </row>
        <row r="9156">
          <cell r="A9156" t="str">
            <v>53210220</v>
          </cell>
          <cell r="B9156" t="str">
            <v>Open</v>
          </cell>
          <cell r="C9156" t="str">
            <v>TECH-AFFIL-BRIDGEPOINT</v>
          </cell>
        </row>
        <row r="9157">
          <cell r="A9157" t="str">
            <v>53210230</v>
          </cell>
          <cell r="B9157" t="str">
            <v>Open</v>
          </cell>
          <cell r="C9157" t="str">
            <v>TECH-AFFIL-CSX CORP</v>
          </cell>
        </row>
        <row r="9158">
          <cell r="A9158" t="str">
            <v>53210240</v>
          </cell>
          <cell r="B9158" t="str">
            <v>Open</v>
          </cell>
          <cell r="C9158" t="str">
            <v>TECH-AFFIL-CSX INTERMODAL</v>
          </cell>
        </row>
        <row r="9159">
          <cell r="A9159" t="str">
            <v>53210241</v>
          </cell>
          <cell r="B9159" t="str">
            <v>Open</v>
          </cell>
          <cell r="C9159" t="str">
            <v>TECH-AFFIL APP DEVELOP &amp; MAINT</v>
          </cell>
        </row>
        <row r="9160">
          <cell r="A9160" t="str">
            <v>53210242</v>
          </cell>
          <cell r="B9160" t="str">
            <v>Open</v>
          </cell>
          <cell r="C9160" t="str">
            <v>TECH-AFFIL PROCESS &amp; DATA COMM</v>
          </cell>
        </row>
        <row r="9161">
          <cell r="A9161" t="str">
            <v>53210243</v>
          </cell>
          <cell r="B9161" t="str">
            <v>Open</v>
          </cell>
          <cell r="C9161" t="str">
            <v>TECH-AFFIL TECHNOLOGY SERVICES</v>
          </cell>
        </row>
        <row r="9162">
          <cell r="A9162" t="str">
            <v>53210244</v>
          </cell>
          <cell r="B9162" t="str">
            <v>Open</v>
          </cell>
          <cell r="C9162" t="str">
            <v>TECH-AFFIL SUPPLIES &amp; EQUIP</v>
          </cell>
        </row>
        <row r="9163">
          <cell r="A9163" t="str">
            <v>53210250</v>
          </cell>
          <cell r="B9163" t="str">
            <v>Open</v>
          </cell>
          <cell r="C9163" t="str">
            <v>TECH-AFFIL-CSX LINES</v>
          </cell>
        </row>
        <row r="9164">
          <cell r="A9164" t="str">
            <v>53210260</v>
          </cell>
          <cell r="B9164" t="str">
            <v>Open</v>
          </cell>
          <cell r="C9164" t="str">
            <v>TECH-AFFIL-CSX REAL PROPERTY</v>
          </cell>
        </row>
        <row r="9165">
          <cell r="A9165" t="str">
            <v>53210270</v>
          </cell>
          <cell r="B9165" t="str">
            <v>Open</v>
          </cell>
          <cell r="C9165" t="str">
            <v>TECH-AFFIL-CSX RESIDUAL</v>
          </cell>
        </row>
        <row r="9166">
          <cell r="A9166" t="str">
            <v>53210280</v>
          </cell>
          <cell r="B9166" t="str">
            <v>Open</v>
          </cell>
          <cell r="C9166" t="str">
            <v>TECH-AFFIL-CSX TRANSPORTATION</v>
          </cell>
        </row>
        <row r="9167">
          <cell r="A9167" t="str">
            <v>53210285</v>
          </cell>
          <cell r="B9167" t="str">
            <v>Open</v>
          </cell>
          <cell r="C9167" t="str">
            <v>TECH-AFFIL-SLTM</v>
          </cell>
        </row>
        <row r="9168">
          <cell r="A9168" t="str">
            <v>53210287</v>
          </cell>
          <cell r="B9168" t="str">
            <v>Open</v>
          </cell>
          <cell r="C9168" t="str">
            <v>TECH-AFFIL-SL SERVICE</v>
          </cell>
        </row>
        <row r="9169">
          <cell r="A9169" t="str">
            <v>53210290</v>
          </cell>
          <cell r="B9169" t="str">
            <v>Open</v>
          </cell>
          <cell r="C9169" t="str">
            <v>TECH-AFFIL-TDSI</v>
          </cell>
        </row>
        <row r="9170">
          <cell r="A9170" t="str">
            <v>53210300</v>
          </cell>
          <cell r="B9170" t="str">
            <v>Open</v>
          </cell>
          <cell r="C9170" t="str">
            <v>TECH-AFFIL-GRBR</v>
          </cell>
        </row>
        <row r="9171">
          <cell r="A9171" t="str">
            <v>53210310</v>
          </cell>
          <cell r="B9171" t="str">
            <v>Open</v>
          </cell>
          <cell r="C9171" t="str">
            <v>TECH-AFFIL-CBUS</v>
          </cell>
        </row>
        <row r="9172">
          <cell r="A9172" t="str">
            <v>53210320</v>
          </cell>
          <cell r="B9172" t="str">
            <v>Open</v>
          </cell>
          <cell r="C9172" t="str">
            <v>TECH-AFFIL-CAPMAN</v>
          </cell>
        </row>
        <row r="9173">
          <cell r="A9173" t="str">
            <v>53210330</v>
          </cell>
          <cell r="B9173" t="str">
            <v>Open</v>
          </cell>
          <cell r="C9173" t="str">
            <v>TECH-AFFIL-CSIP</v>
          </cell>
        </row>
        <row r="9174">
          <cell r="A9174" t="str">
            <v>53210340</v>
          </cell>
          <cell r="B9174" t="str">
            <v>Open</v>
          </cell>
          <cell r="C9174" t="str">
            <v>TECH-AFFIL-CTRC</v>
          </cell>
        </row>
        <row r="9175">
          <cell r="A9175" t="str">
            <v>53210350</v>
          </cell>
          <cell r="B9175" t="str">
            <v>Open</v>
          </cell>
          <cell r="C9175" t="str">
            <v>TECH-AFFIL-LEAS</v>
          </cell>
        </row>
        <row r="9176">
          <cell r="A9176" t="str">
            <v>53211050</v>
          </cell>
          <cell r="B9176" t="str">
            <v>Open</v>
          </cell>
          <cell r="C9176" t="str">
            <v>TECH-AFFILIATE EXPENSE-Y2K</v>
          </cell>
        </row>
        <row r="9177">
          <cell r="A9177" t="str">
            <v>53220010</v>
          </cell>
          <cell r="B9177" t="str">
            <v>Open</v>
          </cell>
          <cell r="C9177" t="str">
            <v>TECH INCREMENTAL-AFFIL-CSXT</v>
          </cell>
        </row>
        <row r="9178">
          <cell r="A9178" t="str">
            <v>53220020</v>
          </cell>
          <cell r="B9178" t="str">
            <v>Open</v>
          </cell>
          <cell r="C9178" t="str">
            <v>TECH INCREMENTAL-AFFIL-CYBR</v>
          </cell>
        </row>
        <row r="9179">
          <cell r="A9179" t="str">
            <v>53220030</v>
          </cell>
          <cell r="B9179" t="str">
            <v>Open</v>
          </cell>
          <cell r="C9179" t="str">
            <v>TECH INCREMENTAL-AFFIL-BIDS</v>
          </cell>
        </row>
        <row r="9180">
          <cell r="A9180" t="str">
            <v>5323001X</v>
          </cell>
          <cell r="B9180" t="str">
            <v>Closed</v>
          </cell>
          <cell r="C9180" t="str">
            <v>TECH-EQUIP-COMPUTER-PRTS(IMPACT)</v>
          </cell>
        </row>
        <row r="9181">
          <cell r="A9181" t="str">
            <v>5323002X</v>
          </cell>
          <cell r="B9181" t="str">
            <v>Closed</v>
          </cell>
          <cell r="C9181" t="str">
            <v>TECH-EQUIP-DISTRIBUTED</v>
          </cell>
        </row>
        <row r="9182">
          <cell r="A9182" t="str">
            <v>53230030</v>
          </cell>
          <cell r="B9182" t="str">
            <v>Open</v>
          </cell>
          <cell r="C9182" t="str">
            <v>TECH-EQUIP-MISC</v>
          </cell>
        </row>
        <row r="9183">
          <cell r="A9183" t="str">
            <v>5323004X</v>
          </cell>
          <cell r="B9183" t="str">
            <v>Closed</v>
          </cell>
          <cell r="C9183" t="str">
            <v>TECH-EQUIP-TELECOMM</v>
          </cell>
        </row>
        <row r="9184">
          <cell r="A9184" t="str">
            <v>5323005X</v>
          </cell>
          <cell r="B9184" t="str">
            <v>Closed</v>
          </cell>
          <cell r="C9184" t="str">
            <v>TECH-EQUIP-TERM &amp; CONT</v>
          </cell>
        </row>
        <row r="9185">
          <cell r="A9185" t="str">
            <v>5323006X</v>
          </cell>
          <cell r="B9185" t="str">
            <v>Closed</v>
          </cell>
          <cell r="C9185" t="str">
            <v>TECH-EQUIP-TR COMM LINES</v>
          </cell>
        </row>
        <row r="9186">
          <cell r="A9186" t="str">
            <v>5323007X</v>
          </cell>
          <cell r="B9186" t="str">
            <v>Closed</v>
          </cell>
          <cell r="C9186" t="str">
            <v>TECH-EQUIP-VO COMM LINES</v>
          </cell>
        </row>
        <row r="9187">
          <cell r="A9187" t="str">
            <v>5323008X</v>
          </cell>
          <cell r="B9187" t="str">
            <v>Closed</v>
          </cell>
          <cell r="C9187" t="str">
            <v>TECH-EQUIP-WORD PROCESSOR</v>
          </cell>
        </row>
        <row r="9188">
          <cell r="A9188" t="str">
            <v>53230090</v>
          </cell>
          <cell r="B9188" t="str">
            <v>Open</v>
          </cell>
          <cell r="C9188" t="str">
            <v>TECH EQUIP-CABLE,WIRE, ETC</v>
          </cell>
        </row>
        <row r="9189">
          <cell r="A9189" t="str">
            <v>53230100</v>
          </cell>
          <cell r="B9189" t="str">
            <v>Closed</v>
          </cell>
          <cell r="C9189" t="str">
            <v>TECH EQUIP-DISK</v>
          </cell>
        </row>
        <row r="9190">
          <cell r="A9190" t="str">
            <v>53230110</v>
          </cell>
          <cell r="B9190" t="str">
            <v>Open</v>
          </cell>
          <cell r="C9190" t="str">
            <v>TECH EQUIP-HW-OTHER</v>
          </cell>
        </row>
        <row r="9191">
          <cell r="A9191" t="str">
            <v>53230120</v>
          </cell>
          <cell r="B9191" t="str">
            <v>Closed</v>
          </cell>
          <cell r="C9191" t="str">
            <v>TECH EQUIP-LOCAL AREA NW</v>
          </cell>
        </row>
        <row r="9192">
          <cell r="A9192" t="str">
            <v>53230130</v>
          </cell>
          <cell r="B9192" t="str">
            <v>Closed</v>
          </cell>
          <cell r="C9192" t="str">
            <v>TECH EQUIP-MODEMS</v>
          </cell>
        </row>
        <row r="9193">
          <cell r="A9193" t="str">
            <v>53230140</v>
          </cell>
          <cell r="B9193" t="str">
            <v>Open</v>
          </cell>
          <cell r="C9193" t="str">
            <v>TECH EQUIP-PC</v>
          </cell>
        </row>
        <row r="9194">
          <cell r="A9194" t="str">
            <v>53230150</v>
          </cell>
          <cell r="B9194" t="str">
            <v>Closed</v>
          </cell>
          <cell r="C9194" t="str">
            <v>TECH EQUIP-PC NON-SERIAL</v>
          </cell>
        </row>
        <row r="9195">
          <cell r="A9195" t="str">
            <v>53230160</v>
          </cell>
          <cell r="B9195" t="str">
            <v>Open</v>
          </cell>
          <cell r="C9195" t="str">
            <v>TECH EQUIP-PLOTTER</v>
          </cell>
        </row>
        <row r="9196">
          <cell r="A9196" t="str">
            <v>53230170</v>
          </cell>
          <cell r="B9196" t="str">
            <v>Open</v>
          </cell>
          <cell r="C9196" t="str">
            <v>TECH EQUIP-PRINTERS</v>
          </cell>
        </row>
        <row r="9197">
          <cell r="A9197" t="str">
            <v>53230180</v>
          </cell>
          <cell r="B9197" t="str">
            <v>Open</v>
          </cell>
          <cell r="C9197" t="str">
            <v>TECH EQUIP-PROCESSORS</v>
          </cell>
        </row>
        <row r="9198">
          <cell r="A9198" t="str">
            <v>53230190</v>
          </cell>
          <cell r="B9198" t="str">
            <v>Open</v>
          </cell>
          <cell r="C9198" t="str">
            <v>TECH EQUIP-SW-APPLICATION</v>
          </cell>
        </row>
        <row r="9199">
          <cell r="A9199" t="str">
            <v>53230200</v>
          </cell>
          <cell r="B9199" t="str">
            <v>Open</v>
          </cell>
          <cell r="C9199" t="str">
            <v>TECH EQUIP-SW-DATABASE</v>
          </cell>
        </row>
        <row r="9200">
          <cell r="A9200" t="str">
            <v>53230210</v>
          </cell>
          <cell r="B9200" t="str">
            <v>Open</v>
          </cell>
          <cell r="C9200" t="str">
            <v>TECH EQUIP-SW-LOCAL AREA N/W</v>
          </cell>
        </row>
        <row r="9201">
          <cell r="A9201" t="str">
            <v>53230220</v>
          </cell>
          <cell r="B9201" t="str">
            <v>Open</v>
          </cell>
          <cell r="C9201" t="str">
            <v>TECH EQUIP-SW-O/S</v>
          </cell>
        </row>
        <row r="9202">
          <cell r="A9202" t="str">
            <v>53230230</v>
          </cell>
          <cell r="B9202" t="str">
            <v>Open</v>
          </cell>
          <cell r="C9202" t="str">
            <v>TECH EQUIP-SW-ONLINE</v>
          </cell>
        </row>
        <row r="9203">
          <cell r="A9203" t="str">
            <v>53230240</v>
          </cell>
          <cell r="B9203" t="str">
            <v>Open</v>
          </cell>
          <cell r="C9203" t="str">
            <v>TECH EQUIP-SW-OTHER</v>
          </cell>
        </row>
        <row r="9204">
          <cell r="A9204" t="str">
            <v>53230250</v>
          </cell>
          <cell r="B9204" t="str">
            <v>Open</v>
          </cell>
          <cell r="C9204" t="str">
            <v>TECH EQUIP-SW-PC</v>
          </cell>
        </row>
        <row r="9205">
          <cell r="A9205" t="str">
            <v>53230260</v>
          </cell>
          <cell r="B9205" t="str">
            <v>Open</v>
          </cell>
          <cell r="C9205" t="str">
            <v>TECH EQUIP-SW-UTILITY</v>
          </cell>
        </row>
        <row r="9206">
          <cell r="A9206" t="str">
            <v>53230270</v>
          </cell>
          <cell r="B9206" t="str">
            <v>Closed</v>
          </cell>
          <cell r="C9206" t="str">
            <v>TECH EQUIP-SW-WORD PROCESSING</v>
          </cell>
        </row>
        <row r="9207">
          <cell r="A9207" t="str">
            <v>53230280</v>
          </cell>
          <cell r="B9207" t="str">
            <v>Closed</v>
          </cell>
          <cell r="C9207" t="str">
            <v>TECH EQUIP-TAPE</v>
          </cell>
        </row>
        <row r="9208">
          <cell r="A9208" t="str">
            <v>53230281</v>
          </cell>
          <cell r="B9208" t="str">
            <v>Open</v>
          </cell>
          <cell r="C9208" t="str">
            <v>TECH OUTSIDE SVCS-ONLINE SVCS</v>
          </cell>
        </row>
        <row r="9209">
          <cell r="A9209" t="str">
            <v>53230290</v>
          </cell>
          <cell r="B9209" t="str">
            <v>Open</v>
          </cell>
          <cell r="C9209" t="str">
            <v>TECH MAINT EQUIP-DISK</v>
          </cell>
        </row>
        <row r="9210">
          <cell r="A9210" t="str">
            <v>53230300</v>
          </cell>
          <cell r="B9210" t="str">
            <v>Open</v>
          </cell>
          <cell r="C9210" t="str">
            <v>TECH MAINT EQUIP-LASER PRINTER</v>
          </cell>
        </row>
        <row r="9211">
          <cell r="A9211" t="str">
            <v>53230310</v>
          </cell>
          <cell r="B9211" t="str">
            <v>Open</v>
          </cell>
          <cell r="C9211" t="str">
            <v>TECH MAINT EQUIP-MISC</v>
          </cell>
        </row>
        <row r="9212">
          <cell r="A9212" t="str">
            <v>53230320</v>
          </cell>
          <cell r="B9212" t="str">
            <v>Open</v>
          </cell>
          <cell r="C9212" t="str">
            <v>TECH MAINT EQUIP-MODEMS</v>
          </cell>
        </row>
        <row r="9213">
          <cell r="A9213" t="str">
            <v>53230330</v>
          </cell>
          <cell r="B9213" t="str">
            <v>Open</v>
          </cell>
          <cell r="C9213" t="str">
            <v>TECH MAINT EQUIP-PC</v>
          </cell>
        </row>
        <row r="9214">
          <cell r="A9214" t="str">
            <v>53230340</v>
          </cell>
          <cell r="B9214" t="str">
            <v>Closed</v>
          </cell>
          <cell r="C9214" t="str">
            <v>TECH MAINT EQUIP-PLOTTERS</v>
          </cell>
        </row>
        <row r="9215">
          <cell r="A9215" t="str">
            <v>53230350</v>
          </cell>
          <cell r="B9215" t="str">
            <v>Open</v>
          </cell>
          <cell r="C9215" t="str">
            <v>TECH MAINT EQUIP-COMM LINES</v>
          </cell>
        </row>
        <row r="9216">
          <cell r="A9216" t="str">
            <v>53230360</v>
          </cell>
          <cell r="B9216" t="str">
            <v>Closed</v>
          </cell>
          <cell r="C9216" t="str">
            <v>TECH MAINT EQUIP-IMPACT PRINTER</v>
          </cell>
        </row>
        <row r="9217">
          <cell r="A9217" t="str">
            <v>53230370</v>
          </cell>
          <cell r="B9217" t="str">
            <v>Closed</v>
          </cell>
          <cell r="C9217" t="str">
            <v>TECH MAINT EQUIP-LOCAL AREA N/W</v>
          </cell>
        </row>
        <row r="9218">
          <cell r="A9218" t="str">
            <v>53230380</v>
          </cell>
          <cell r="B9218" t="str">
            <v>Open</v>
          </cell>
          <cell r="C9218" t="str">
            <v>TECH MAINT EQUIP-PROCESSORS</v>
          </cell>
        </row>
        <row r="9219">
          <cell r="A9219" t="str">
            <v>53230390</v>
          </cell>
          <cell r="B9219" t="str">
            <v>Open</v>
          </cell>
          <cell r="C9219" t="str">
            <v>TECH MAINT EQUIP-TAPE</v>
          </cell>
        </row>
        <row r="9220">
          <cell r="A9220" t="str">
            <v>53230400</v>
          </cell>
          <cell r="B9220" t="str">
            <v>Open</v>
          </cell>
          <cell r="C9220" t="str">
            <v>TECH MAINT EQUIP-TELECOM</v>
          </cell>
        </row>
        <row r="9221">
          <cell r="A9221" t="str">
            <v>53230410</v>
          </cell>
          <cell r="B9221" t="str">
            <v>Closed</v>
          </cell>
          <cell r="C9221" t="str">
            <v>TECH MAINT EQUIP-TERMINAL</v>
          </cell>
        </row>
        <row r="9222">
          <cell r="A9222" t="str">
            <v>53230415</v>
          </cell>
          <cell r="B9222" t="str">
            <v>Closed</v>
          </cell>
          <cell r="C9222" t="str">
            <v>TECH MAINT EQUIP-TR COMM LINES</v>
          </cell>
        </row>
        <row r="9223">
          <cell r="A9223" t="str">
            <v>53230420</v>
          </cell>
          <cell r="B9223" t="str">
            <v>Closed</v>
          </cell>
          <cell r="C9223" t="str">
            <v>TECH MAINT EQUIP-WORD PROCESSING</v>
          </cell>
        </row>
        <row r="9224">
          <cell r="A9224" t="str">
            <v>53230430</v>
          </cell>
          <cell r="B9224" t="str">
            <v>Open</v>
          </cell>
          <cell r="C9224" t="str">
            <v>TECH MAINT-SW-APPLICATION</v>
          </cell>
        </row>
        <row r="9225">
          <cell r="A9225" t="str">
            <v>53230435</v>
          </cell>
          <cell r="B9225" t="str">
            <v>Open</v>
          </cell>
          <cell r="C9225" t="str">
            <v>TECH MAINT-SW-CUSTOMIZED SW</v>
          </cell>
        </row>
        <row r="9226">
          <cell r="A9226" t="str">
            <v>53230440</v>
          </cell>
          <cell r="B9226" t="str">
            <v>Open</v>
          </cell>
          <cell r="C9226" t="str">
            <v>TECH MAINT-SW-DATABASE</v>
          </cell>
        </row>
        <row r="9227">
          <cell r="A9227" t="str">
            <v>53230450</v>
          </cell>
          <cell r="B9227" t="str">
            <v>Open</v>
          </cell>
          <cell r="C9227" t="str">
            <v>TECH MAINT-SW-LOCAL AREA N/W</v>
          </cell>
        </row>
        <row r="9228">
          <cell r="A9228" t="str">
            <v>53230460</v>
          </cell>
          <cell r="B9228" t="str">
            <v>Open</v>
          </cell>
          <cell r="C9228" t="str">
            <v>TECH MAINT-SW-O/S</v>
          </cell>
        </row>
        <row r="9229">
          <cell r="A9229" t="str">
            <v>53230470</v>
          </cell>
          <cell r="B9229" t="str">
            <v>Open</v>
          </cell>
          <cell r="C9229" t="str">
            <v>TECH MAINT-SW-ONLINE</v>
          </cell>
        </row>
        <row r="9230">
          <cell r="A9230" t="str">
            <v>53230480</v>
          </cell>
          <cell r="B9230" t="str">
            <v>Open</v>
          </cell>
          <cell r="C9230" t="str">
            <v>TECH MAINT-SW-PC</v>
          </cell>
        </row>
        <row r="9231">
          <cell r="A9231" t="str">
            <v>53230490</v>
          </cell>
          <cell r="B9231" t="str">
            <v>Open</v>
          </cell>
          <cell r="C9231" t="str">
            <v>TECH MAINT-SW-UTILITY</v>
          </cell>
        </row>
        <row r="9232">
          <cell r="A9232" t="str">
            <v>53230500</v>
          </cell>
          <cell r="B9232" t="str">
            <v>Closed</v>
          </cell>
          <cell r="C9232" t="str">
            <v>TECH MAINT-SW-WORD PROCESSING</v>
          </cell>
        </row>
        <row r="9233">
          <cell r="A9233" t="str">
            <v>53230510</v>
          </cell>
          <cell r="B9233" t="str">
            <v>Closed</v>
          </cell>
          <cell r="C9233" t="str">
            <v>TECH-DATA RETRIEVAL</v>
          </cell>
        </row>
        <row r="9234">
          <cell r="A9234" t="str">
            <v>53230515</v>
          </cell>
          <cell r="B9234" t="str">
            <v>Open</v>
          </cell>
          <cell r="C9234" t="str">
            <v>TECH-NON AFFIL REV</v>
          </cell>
        </row>
        <row r="9235">
          <cell r="A9235" t="str">
            <v>53230520</v>
          </cell>
          <cell r="B9235" t="str">
            <v>Open</v>
          </cell>
          <cell r="C9235" t="str">
            <v>TECH LEASED EQUIP-APPLICATION</v>
          </cell>
        </row>
        <row r="9236">
          <cell r="A9236" t="str">
            <v>53230530</v>
          </cell>
          <cell r="B9236" t="str">
            <v>Closed</v>
          </cell>
          <cell r="C9236" t="str">
            <v>TECH LEASED EQUIP-COMM LINES</v>
          </cell>
        </row>
        <row r="9237">
          <cell r="A9237" t="str">
            <v>53230540</v>
          </cell>
          <cell r="B9237" t="str">
            <v>Open</v>
          </cell>
          <cell r="C9237" t="str">
            <v>TECH LEASED EQUIP-DATABASE</v>
          </cell>
        </row>
        <row r="9238">
          <cell r="A9238" t="str">
            <v>53230550</v>
          </cell>
          <cell r="B9238" t="str">
            <v>Open</v>
          </cell>
          <cell r="C9238" t="str">
            <v>TECH LEASED EQUIP-DISK</v>
          </cell>
        </row>
        <row r="9239">
          <cell r="A9239" t="str">
            <v>53230560</v>
          </cell>
          <cell r="B9239" t="str">
            <v>Closed</v>
          </cell>
          <cell r="C9239" t="str">
            <v>TECH LEASED EQUIP-LOCAL AREA NW</v>
          </cell>
        </row>
        <row r="9240">
          <cell r="A9240" t="str">
            <v>5323057X</v>
          </cell>
          <cell r="B9240" t="str">
            <v>Closed</v>
          </cell>
          <cell r="C9240" t="str">
            <v>TECH LEASED EQUIP-MISC</v>
          </cell>
        </row>
        <row r="9241">
          <cell r="A9241" t="str">
            <v>53230580</v>
          </cell>
          <cell r="B9241" t="str">
            <v>Open</v>
          </cell>
          <cell r="C9241" t="str">
            <v>TECH LEASED EQUIP-MODEMS</v>
          </cell>
        </row>
        <row r="9242">
          <cell r="A9242" t="str">
            <v>53230590</v>
          </cell>
          <cell r="B9242" t="str">
            <v>Open</v>
          </cell>
          <cell r="C9242" t="str">
            <v>TECH LEASED EQUIP-O/S</v>
          </cell>
        </row>
        <row r="9243">
          <cell r="A9243" t="str">
            <v>53230600</v>
          </cell>
          <cell r="B9243" t="str">
            <v>Closed</v>
          </cell>
          <cell r="C9243" t="str">
            <v>TECH LEASED EQUIP-OTHER</v>
          </cell>
        </row>
        <row r="9244">
          <cell r="A9244" t="str">
            <v>53230610</v>
          </cell>
          <cell r="B9244" t="str">
            <v>Closed</v>
          </cell>
          <cell r="C9244" t="str">
            <v>TECH LEASED EQUIP-PC</v>
          </cell>
        </row>
        <row r="9245">
          <cell r="A9245" t="str">
            <v>53230620</v>
          </cell>
          <cell r="B9245" t="str">
            <v>Closed</v>
          </cell>
          <cell r="C9245" t="str">
            <v>TECH LEASED EQUIP-PLOTTER</v>
          </cell>
        </row>
        <row r="9246">
          <cell r="A9246" t="str">
            <v>53230630</v>
          </cell>
          <cell r="B9246" t="str">
            <v>Open</v>
          </cell>
          <cell r="C9246" t="str">
            <v>TECH LEASED EQUIP-PRINTER</v>
          </cell>
        </row>
        <row r="9247">
          <cell r="A9247" t="str">
            <v>53230640</v>
          </cell>
          <cell r="B9247" t="str">
            <v>Open</v>
          </cell>
          <cell r="C9247" t="str">
            <v>TECH LEASED EQUIP-PROCESSOR</v>
          </cell>
        </row>
        <row r="9248">
          <cell r="A9248" t="str">
            <v>53230650</v>
          </cell>
          <cell r="B9248" t="str">
            <v>Open</v>
          </cell>
          <cell r="C9248" t="str">
            <v>TECH LEASED EQUIP-TAPE</v>
          </cell>
        </row>
        <row r="9249">
          <cell r="A9249" t="str">
            <v>53230660</v>
          </cell>
          <cell r="B9249" t="str">
            <v>Open</v>
          </cell>
          <cell r="C9249" t="str">
            <v>TECH LEASED EQUIP-TELECOM</v>
          </cell>
        </row>
        <row r="9250">
          <cell r="A9250" t="str">
            <v>53230670</v>
          </cell>
          <cell r="B9250" t="str">
            <v>Closed</v>
          </cell>
          <cell r="C9250" t="str">
            <v>TECH LEASED EQUIP-UTILITY</v>
          </cell>
        </row>
        <row r="9251">
          <cell r="A9251" t="str">
            <v>53230680</v>
          </cell>
          <cell r="B9251" t="str">
            <v>Closed</v>
          </cell>
          <cell r="C9251" t="str">
            <v>TECH LEASED EQUIP-WORDPROC</v>
          </cell>
        </row>
        <row r="9252">
          <cell r="A9252" t="str">
            <v>53300010</v>
          </cell>
          <cell r="B9252" t="str">
            <v>Open</v>
          </cell>
          <cell r="C9252" t="str">
            <v>DUES-CLUBS (OTHER THAN COUNTRY)</v>
          </cell>
        </row>
        <row r="9253">
          <cell r="A9253" t="str">
            <v>53300020</v>
          </cell>
          <cell r="B9253" t="str">
            <v>Open</v>
          </cell>
          <cell r="C9253" t="str">
            <v>COMPANY ASSESSMENTS</v>
          </cell>
        </row>
        <row r="9254">
          <cell r="A9254" t="str">
            <v>53300030</v>
          </cell>
          <cell r="B9254" t="str">
            <v>Open</v>
          </cell>
          <cell r="C9254" t="str">
            <v>DUES-CORP ASSESSMENT-LOBBY</v>
          </cell>
        </row>
        <row r="9255">
          <cell r="A9255" t="str">
            <v>53300040</v>
          </cell>
          <cell r="B9255" t="str">
            <v>Open</v>
          </cell>
          <cell r="C9255" t="str">
            <v>DUES-CORP ASSESSMENT-NON LOBBY</v>
          </cell>
        </row>
        <row r="9256">
          <cell r="A9256" t="str">
            <v>53300050</v>
          </cell>
          <cell r="B9256" t="str">
            <v>Open</v>
          </cell>
          <cell r="C9256" t="str">
            <v>DUES-COUNTRY / LUNCH/AIR/ CLUB</v>
          </cell>
        </row>
        <row r="9257">
          <cell r="A9257" t="str">
            <v>53300060</v>
          </cell>
          <cell r="B9257" t="str">
            <v>Open</v>
          </cell>
          <cell r="C9257" t="str">
            <v>PROFESSIONAL LICENSE/CERTIFS</v>
          </cell>
        </row>
        <row r="9258">
          <cell r="A9258" t="str">
            <v>53300065</v>
          </cell>
          <cell r="B9258" t="str">
            <v>Open</v>
          </cell>
          <cell r="C9258" t="str">
            <v>DUES-GVMT RELATIONS-RR ASSOC</v>
          </cell>
        </row>
        <row r="9259">
          <cell r="A9259" t="str">
            <v>53300070</v>
          </cell>
          <cell r="B9259" t="str">
            <v>Open</v>
          </cell>
          <cell r="C9259" t="str">
            <v>DUES-PROFESSIONAL - LOBBY</v>
          </cell>
        </row>
        <row r="9260">
          <cell r="A9260" t="str">
            <v>53300080</v>
          </cell>
          <cell r="B9260" t="str">
            <v>Open</v>
          </cell>
          <cell r="C9260" t="str">
            <v>DUES-PROFESSIONAL - NON LOBBY</v>
          </cell>
        </row>
        <row r="9261">
          <cell r="A9261" t="str">
            <v>53400010</v>
          </cell>
          <cell r="B9261" t="str">
            <v>Closed</v>
          </cell>
          <cell r="C9261" t="str">
            <v>CORP-CONRAIL ACQUISITION</v>
          </cell>
        </row>
        <row r="9262">
          <cell r="A9262" t="str">
            <v>53400015</v>
          </cell>
          <cell r="B9262" t="str">
            <v>Open</v>
          </cell>
          <cell r="C9262" t="str">
            <v>CORP BANK FEES</v>
          </cell>
        </row>
        <row r="9263">
          <cell r="A9263" t="str">
            <v>53400020</v>
          </cell>
          <cell r="B9263" t="str">
            <v>Open</v>
          </cell>
          <cell r="C9263" t="str">
            <v>CORP-BOARD MEETINGS</v>
          </cell>
        </row>
        <row r="9264">
          <cell r="A9264" t="str">
            <v>53400025</v>
          </cell>
          <cell r="B9264" t="str">
            <v>Closed</v>
          </cell>
          <cell r="C9264" t="str">
            <v>CORP FINANCIAL FEES</v>
          </cell>
        </row>
        <row r="9265">
          <cell r="A9265" t="str">
            <v>53400030</v>
          </cell>
          <cell r="B9265" t="str">
            <v>Open</v>
          </cell>
          <cell r="C9265" t="str">
            <v>CORP-DIRECTOR DEF COMP INTEREST</v>
          </cell>
        </row>
        <row r="9266">
          <cell r="A9266" t="str">
            <v>53400035</v>
          </cell>
          <cell r="B9266" t="str">
            <v>Open</v>
          </cell>
          <cell r="C9266" t="str">
            <v>CORP RATING AGENCY FEES</v>
          </cell>
        </row>
        <row r="9267">
          <cell r="A9267" t="str">
            <v>53400040</v>
          </cell>
          <cell r="B9267" t="str">
            <v>Open</v>
          </cell>
          <cell r="C9267" t="str">
            <v>CORP-DIRECTOR GIFT LIFE INSURANCE</v>
          </cell>
        </row>
        <row r="9268">
          <cell r="A9268" t="str">
            <v>53400050</v>
          </cell>
          <cell r="B9268" t="str">
            <v>Open</v>
          </cell>
          <cell r="C9268" t="str">
            <v>CORP-DIRECTOR'S FEES</v>
          </cell>
        </row>
        <row r="9269">
          <cell r="A9269" t="str">
            <v>5340005X</v>
          </cell>
          <cell r="B9269" t="str">
            <v>Closed</v>
          </cell>
          <cell r="C9269" t="str">
            <v>DIRECTORS FEES &amp; EXP (USE 53400050)</v>
          </cell>
        </row>
        <row r="9270">
          <cell r="A9270" t="str">
            <v>53400060</v>
          </cell>
          <cell r="B9270" t="str">
            <v>Open</v>
          </cell>
          <cell r="C9270" t="str">
            <v>CORP-PROXY PRINT/ MAIL</v>
          </cell>
        </row>
        <row r="9271">
          <cell r="A9271" t="str">
            <v>53400070</v>
          </cell>
          <cell r="B9271" t="str">
            <v>Closed</v>
          </cell>
          <cell r="C9271" t="str">
            <v>CORP-PROXY SOLICITATION</v>
          </cell>
        </row>
        <row r="9272">
          <cell r="A9272" t="str">
            <v>53400080</v>
          </cell>
          <cell r="B9272" t="str">
            <v>Open</v>
          </cell>
          <cell r="C9272" t="str">
            <v>CORP-STOCKHOLDER MEETINGS</v>
          </cell>
        </row>
        <row r="9273">
          <cell r="A9273" t="str">
            <v>53400090</v>
          </cell>
          <cell r="B9273" t="str">
            <v>Open</v>
          </cell>
          <cell r="C9273" t="str">
            <v>CORP-STOCKHOLDER RECORD</v>
          </cell>
        </row>
        <row r="9274">
          <cell r="A9274" t="str">
            <v>53400100</v>
          </cell>
          <cell r="B9274" t="str">
            <v>Open</v>
          </cell>
          <cell r="C9274" t="str">
            <v>CORP-ANALYST MEETINGS</v>
          </cell>
        </row>
        <row r="9275">
          <cell r="A9275" t="str">
            <v>53400110</v>
          </cell>
          <cell r="B9275" t="str">
            <v>Open</v>
          </cell>
          <cell r="C9275" t="str">
            <v>CORP-ANNUAL / INTERIM REPORT</v>
          </cell>
        </row>
        <row r="9276">
          <cell r="A9276" t="str">
            <v>53400120</v>
          </cell>
          <cell r="B9276" t="str">
            <v>Open</v>
          </cell>
          <cell r="C9276" t="str">
            <v>CORP-SEC/EXCHANGE REGISTRATION</v>
          </cell>
        </row>
        <row r="9277">
          <cell r="A9277" t="str">
            <v>53400130</v>
          </cell>
          <cell r="B9277" t="str">
            <v>Open</v>
          </cell>
          <cell r="C9277" t="str">
            <v>CORP-STATE FILING FEES</v>
          </cell>
        </row>
        <row r="9278">
          <cell r="A9278" t="str">
            <v>53400140</v>
          </cell>
          <cell r="B9278" t="str">
            <v>Open</v>
          </cell>
          <cell r="C9278" t="str">
            <v>CORP-CORP RAIL CAR EXPENSE</v>
          </cell>
        </row>
        <row r="9279">
          <cell r="A9279" t="str">
            <v>53400150</v>
          </cell>
          <cell r="B9279" t="str">
            <v>Open</v>
          </cell>
          <cell r="C9279" t="str">
            <v>CORP-CSX CHALLENGE</v>
          </cell>
        </row>
        <row r="9280">
          <cell r="A9280" t="str">
            <v>53400160</v>
          </cell>
          <cell r="B9280" t="str">
            <v>Open</v>
          </cell>
          <cell r="C9280" t="str">
            <v>CORP-ENTERTAIN TICKETS</v>
          </cell>
        </row>
        <row r="9281">
          <cell r="A9281" t="str">
            <v>53400170</v>
          </cell>
          <cell r="B9281" t="str">
            <v>Open</v>
          </cell>
          <cell r="C9281" t="str">
            <v>CORP-MICP MEETINGS</v>
          </cell>
        </row>
        <row r="9282">
          <cell r="A9282" t="str">
            <v>5340018X</v>
          </cell>
          <cell r="B9282" t="str">
            <v>Closed</v>
          </cell>
          <cell r="C9282" t="str">
            <v>CORP-NON-RESP</v>
          </cell>
        </row>
        <row r="9283">
          <cell r="A9283" t="str">
            <v>53400190</v>
          </cell>
          <cell r="B9283" t="str">
            <v>Closed</v>
          </cell>
          <cell r="C9283" t="str">
            <v>CORP-SEALAND LEASE ADJUST</v>
          </cell>
        </row>
        <row r="9284">
          <cell r="A9284" t="str">
            <v>53400200</v>
          </cell>
          <cell r="B9284" t="str">
            <v>Open</v>
          </cell>
          <cell r="C9284" t="str">
            <v>CORP-TRUSTEE FEES</v>
          </cell>
        </row>
        <row r="9285">
          <cell r="A9285" t="str">
            <v>53500010</v>
          </cell>
          <cell r="B9285" t="str">
            <v>Open</v>
          </cell>
          <cell r="C9285" t="str">
            <v>TRAVEL- MEALS</v>
          </cell>
        </row>
        <row r="9286">
          <cell r="A9286" t="str">
            <v>53500020</v>
          </cell>
          <cell r="B9286" t="str">
            <v>Open</v>
          </cell>
          <cell r="C9286" t="str">
            <v>TRAVEL-AIR FARES</v>
          </cell>
        </row>
        <row r="9287">
          <cell r="A9287" t="str">
            <v>5350003X</v>
          </cell>
          <cell r="B9287" t="str">
            <v>Closed</v>
          </cell>
          <cell r="C9287" t="str">
            <v>TRAVEL-AUTO ALLOW-ENGR-CONTRACT</v>
          </cell>
        </row>
        <row r="9288">
          <cell r="A9288" t="str">
            <v>53500040</v>
          </cell>
          <cell r="B9288" t="str">
            <v>Open</v>
          </cell>
          <cell r="C9288" t="str">
            <v>TRAVEL-AUTO RENTAL</v>
          </cell>
        </row>
        <row r="9289">
          <cell r="A9289" t="str">
            <v>53500045</v>
          </cell>
          <cell r="B9289" t="str">
            <v>Open</v>
          </cell>
          <cell r="C9289" t="str">
            <v>TRAVEL-TRANSACTION FEE</v>
          </cell>
        </row>
        <row r="9290">
          <cell r="A9290" t="str">
            <v>53500050</v>
          </cell>
          <cell r="B9290" t="str">
            <v>Open</v>
          </cell>
          <cell r="C9290" t="str">
            <v>TRAVEL-CLC LODGING-GANGS</v>
          </cell>
        </row>
        <row r="9291">
          <cell r="A9291" t="str">
            <v>5350005X</v>
          </cell>
          <cell r="B9291" t="str">
            <v>Closed</v>
          </cell>
          <cell r="C9291" t="str">
            <v>TRAVEL-CLC LODGING-GANGS</v>
          </cell>
        </row>
        <row r="9292">
          <cell r="A9292" t="str">
            <v>53500060</v>
          </cell>
          <cell r="B9292" t="str">
            <v>Closed</v>
          </cell>
          <cell r="C9292" t="str">
            <v>TRAVEL-CONDUCTOR TRAINING</v>
          </cell>
        </row>
        <row r="9293">
          <cell r="A9293" t="str">
            <v>53500070</v>
          </cell>
          <cell r="B9293" t="str">
            <v>Closed</v>
          </cell>
          <cell r="C9293" t="str">
            <v>TRAVEL-CSX TRAVEL REBATE</v>
          </cell>
        </row>
        <row r="9294">
          <cell r="A9294" t="str">
            <v>53500080</v>
          </cell>
          <cell r="B9294" t="str">
            <v>Closed</v>
          </cell>
          <cell r="C9294" t="str">
            <v>TRAVEL-ENGINEERS CERTIFICATION</v>
          </cell>
        </row>
        <row r="9295">
          <cell r="A9295" t="str">
            <v>53500090</v>
          </cell>
          <cell r="B9295" t="str">
            <v>Closed</v>
          </cell>
          <cell r="C9295" t="str">
            <v>TRAVEL-ENGINEERS NEW HIRES</v>
          </cell>
        </row>
        <row r="9296">
          <cell r="A9296" t="str">
            <v>53500100</v>
          </cell>
          <cell r="B9296" t="str">
            <v>Open</v>
          </cell>
          <cell r="C9296" t="str">
            <v>TRAVEL-ENGR-CONTRACT</v>
          </cell>
        </row>
        <row r="9297">
          <cell r="A9297" t="str">
            <v>53500110</v>
          </cell>
          <cell r="B9297" t="str">
            <v>Open</v>
          </cell>
          <cell r="C9297" t="str">
            <v>TRAVEL-ENTERTAINMENT</v>
          </cell>
        </row>
        <row r="9298">
          <cell r="A9298" t="str">
            <v>53500115</v>
          </cell>
          <cell r="B9298" t="str">
            <v>Closed</v>
          </cell>
          <cell r="C9298" t="str">
            <v>TRAVEL-ENTER NON-DEDUCTABLE</v>
          </cell>
        </row>
        <row r="9299">
          <cell r="A9299" t="str">
            <v>5350012X</v>
          </cell>
          <cell r="B9299" t="str">
            <v>Closed</v>
          </cell>
          <cell r="C9299" t="str">
            <v>TRAVEL-ENTERTNMT NON-DEDUCTIBLE</v>
          </cell>
        </row>
        <row r="9300">
          <cell r="A9300" t="str">
            <v>5350013X</v>
          </cell>
          <cell r="B9300" t="str">
            <v>Closed</v>
          </cell>
          <cell r="C9300" t="str">
            <v>TRAVEL-IM-AUTO MILE-SALES/ICP</v>
          </cell>
        </row>
        <row r="9301">
          <cell r="A9301" t="str">
            <v>5350014X</v>
          </cell>
          <cell r="B9301" t="str">
            <v>Closed</v>
          </cell>
          <cell r="C9301" t="str">
            <v>TRAVEL-IM-MISC</v>
          </cell>
        </row>
        <row r="9302">
          <cell r="A9302" t="str">
            <v>5350015X</v>
          </cell>
          <cell r="B9302" t="str">
            <v>Closed</v>
          </cell>
          <cell r="C9302" t="str">
            <v>TRAVEL-IM-MISCELLANEOUS (USE 53500270)</v>
          </cell>
        </row>
        <row r="9303">
          <cell r="A9303" t="str">
            <v>5350016X</v>
          </cell>
          <cell r="B9303" t="str">
            <v>Closed</v>
          </cell>
          <cell r="C9303" t="str">
            <v>TRAVEL-IM-SPORTS &amp; ENTERTAINMENT</v>
          </cell>
        </row>
        <row r="9304">
          <cell r="A9304" t="str">
            <v>5350017X</v>
          </cell>
          <cell r="B9304" t="str">
            <v>Closed</v>
          </cell>
          <cell r="C9304" t="str">
            <v>TRAVEL-LAUNDRY ALLOW&amp;CAMP CAR MILE</v>
          </cell>
        </row>
        <row r="9305">
          <cell r="A9305" t="str">
            <v>53500180</v>
          </cell>
          <cell r="B9305" t="str">
            <v>Open</v>
          </cell>
          <cell r="C9305" t="str">
            <v>TRAVEL-LODGING-CORPORATE</v>
          </cell>
        </row>
        <row r="9306">
          <cell r="A9306" t="str">
            <v>53500190</v>
          </cell>
          <cell r="B9306" t="str">
            <v>Open</v>
          </cell>
          <cell r="C9306" t="str">
            <v>LODGING</v>
          </cell>
        </row>
        <row r="9307">
          <cell r="A9307" t="str">
            <v>5350019X</v>
          </cell>
          <cell r="B9307" t="str">
            <v>Closed</v>
          </cell>
          <cell r="C9307" t="str">
            <v>LODGING  (USE 53500180)</v>
          </cell>
        </row>
        <row r="9308">
          <cell r="A9308" t="str">
            <v>53500200</v>
          </cell>
          <cell r="B9308" t="str">
            <v>Open</v>
          </cell>
          <cell r="C9308" t="str">
            <v>TRAVEL-LODGING-EMPLOYEE</v>
          </cell>
        </row>
        <row r="9309">
          <cell r="A9309" t="str">
            <v>5350021X</v>
          </cell>
          <cell r="B9309" t="str">
            <v>Closed</v>
          </cell>
          <cell r="C9309" t="str">
            <v>TRAVEL-LODGING GUARANTEED</v>
          </cell>
        </row>
        <row r="9310">
          <cell r="A9310" t="str">
            <v>5350022X</v>
          </cell>
          <cell r="B9310" t="str">
            <v>Closed</v>
          </cell>
          <cell r="C9310" t="str">
            <v>TRAVEL-LODGING YMCA</v>
          </cell>
        </row>
        <row r="9311">
          <cell r="A9311" t="str">
            <v>53500230</v>
          </cell>
          <cell r="B9311" t="str">
            <v>Open</v>
          </cell>
          <cell r="C9311" t="str">
            <v>TRAVEL-MEALS</v>
          </cell>
        </row>
        <row r="9312">
          <cell r="A9312" t="str">
            <v>5350023X</v>
          </cell>
          <cell r="B9312" t="str">
            <v>Closed</v>
          </cell>
          <cell r="C9312" t="str">
            <v>TRAVEL-MEALS</v>
          </cell>
        </row>
        <row r="9313">
          <cell r="A9313" t="str">
            <v>5350024X</v>
          </cell>
          <cell r="B9313" t="str">
            <v>Closed</v>
          </cell>
          <cell r="C9313" t="str">
            <v>TRAVEL-MEALS,LODGE&amp;LAUNDRY ENGR</v>
          </cell>
        </row>
        <row r="9314">
          <cell r="A9314" t="str">
            <v>53500250</v>
          </cell>
          <cell r="B9314" t="str">
            <v>Open</v>
          </cell>
          <cell r="C9314" t="str">
            <v>TRAVEL-MGT TRAINING</v>
          </cell>
        </row>
        <row r="9315">
          <cell r="A9315" t="str">
            <v>5350026X</v>
          </cell>
          <cell r="B9315" t="str">
            <v>Closed</v>
          </cell>
          <cell r="C9315" t="str">
            <v>TRAVEL-MISC CONSULTING</v>
          </cell>
        </row>
        <row r="9316">
          <cell r="A9316" t="str">
            <v>53500270</v>
          </cell>
          <cell r="B9316" t="str">
            <v>Open</v>
          </cell>
          <cell r="C9316" t="str">
            <v>TRAVEL-MISCELLANEOUS</v>
          </cell>
        </row>
        <row r="9317">
          <cell r="A9317" t="str">
            <v>53500280</v>
          </cell>
          <cell r="B9317" t="str">
            <v>Open</v>
          </cell>
          <cell r="C9317" t="str">
            <v>TRAVEL-NON DEDUCTIBLE</v>
          </cell>
        </row>
        <row r="9318">
          <cell r="A9318" t="str">
            <v>53500300</v>
          </cell>
          <cell r="B9318" t="str">
            <v>Open</v>
          </cell>
          <cell r="C9318" t="str">
            <v>TRAVEL-PERSONAL CAR MILEAGE</v>
          </cell>
        </row>
        <row r="9319">
          <cell r="A9319" t="str">
            <v>5350031X</v>
          </cell>
          <cell r="B9319" t="str">
            <v>Closed</v>
          </cell>
          <cell r="C9319" t="str">
            <v>TRAVEL-QUALITY TRAINING</v>
          </cell>
        </row>
        <row r="9320">
          <cell r="A9320" t="str">
            <v>5350032X</v>
          </cell>
          <cell r="B9320" t="str">
            <v>Closed</v>
          </cell>
          <cell r="C9320" t="str">
            <v>TRAVEL-QUALITY TRAINING MEALS</v>
          </cell>
        </row>
        <row r="9321">
          <cell r="A9321" t="str">
            <v>5350033X</v>
          </cell>
          <cell r="B9321" t="str">
            <v>Closed</v>
          </cell>
          <cell r="C9321" t="str">
            <v>TRAVEL-STRIKE</v>
          </cell>
        </row>
        <row r="9322">
          <cell r="A9322" t="str">
            <v>5350034X</v>
          </cell>
          <cell r="B9322" t="str">
            <v>Closed</v>
          </cell>
          <cell r="C9322" t="str">
            <v>TRAVEL-TAXI &amp; LODGE BUIS ONLY</v>
          </cell>
        </row>
        <row r="9323">
          <cell r="A9323" t="str">
            <v>53500350</v>
          </cell>
          <cell r="B9323" t="str">
            <v>Open</v>
          </cell>
          <cell r="C9323" t="str">
            <v>TRAVEL-TAXI/OTHER</v>
          </cell>
        </row>
        <row r="9324">
          <cell r="A9324" t="str">
            <v>5350035X</v>
          </cell>
          <cell r="B9324" t="str">
            <v>Closed</v>
          </cell>
          <cell r="C9324" t="str">
            <v>TRAVEL-TECHNOLOGY</v>
          </cell>
        </row>
        <row r="9325">
          <cell r="A9325" t="str">
            <v>5350036X</v>
          </cell>
          <cell r="B9325" t="str">
            <v>Closed</v>
          </cell>
          <cell r="C9325" t="str">
            <v>TRAVEL-TRAINING</v>
          </cell>
        </row>
        <row r="9326">
          <cell r="A9326" t="str">
            <v>5350037X</v>
          </cell>
          <cell r="B9326" t="str">
            <v>Closed</v>
          </cell>
          <cell r="C9326" t="str">
            <v>TRAVEL-TRANSPORTATION NON T&amp;E</v>
          </cell>
        </row>
        <row r="9327">
          <cell r="A9327" t="str">
            <v>5350038X</v>
          </cell>
          <cell r="B9327" t="str">
            <v>Closed</v>
          </cell>
          <cell r="C9327" t="str">
            <v>TRAVEL-PAYROLL MEALS</v>
          </cell>
        </row>
        <row r="9328">
          <cell r="A9328" t="str">
            <v>53600010</v>
          </cell>
          <cell r="B9328" t="str">
            <v>Open</v>
          </cell>
          <cell r="C9328" t="str">
            <v>PS-ACCTING</v>
          </cell>
        </row>
        <row r="9329">
          <cell r="A9329" t="str">
            <v>5360002X</v>
          </cell>
          <cell r="B9329" t="str">
            <v>Closed</v>
          </cell>
          <cell r="C9329" t="str">
            <v>PS-ACQUISITION &amp; RELATED</v>
          </cell>
        </row>
        <row r="9330">
          <cell r="A9330" t="str">
            <v>53600030</v>
          </cell>
          <cell r="B9330" t="str">
            <v>Open</v>
          </cell>
          <cell r="C9330" t="str">
            <v>PS-ADVERTISING</v>
          </cell>
        </row>
        <row r="9331">
          <cell r="A9331" t="str">
            <v>53600040</v>
          </cell>
          <cell r="B9331" t="str">
            <v>Open</v>
          </cell>
          <cell r="C9331" t="str">
            <v>PS-ADVERTISING- PROMOTIONAL ITEMS</v>
          </cell>
        </row>
        <row r="9332">
          <cell r="A9332" t="str">
            <v>53600050</v>
          </cell>
          <cell r="B9332" t="str">
            <v>Open</v>
          </cell>
          <cell r="C9332" t="str">
            <v>PS-ADVERTISING-DIRECTORY</v>
          </cell>
        </row>
        <row r="9333">
          <cell r="A9333" t="str">
            <v>53600060</v>
          </cell>
          <cell r="B9333" t="str">
            <v>Open</v>
          </cell>
          <cell r="C9333" t="str">
            <v>PS-ADVERT-TRADE SHOW EXHIBITS</v>
          </cell>
        </row>
        <row r="9334">
          <cell r="A9334" t="str">
            <v>53600070</v>
          </cell>
          <cell r="B9334" t="str">
            <v>Closed</v>
          </cell>
          <cell r="C9334" t="str">
            <v>PS-APPRAISAL CHARGES</v>
          </cell>
        </row>
        <row r="9335">
          <cell r="A9335" t="str">
            <v>53600080</v>
          </cell>
          <cell r="B9335" t="str">
            <v>Open</v>
          </cell>
          <cell r="C9335" t="str">
            <v>PS-ARBITRATOR FEES</v>
          </cell>
        </row>
        <row r="9336">
          <cell r="A9336" t="str">
            <v>5360009X</v>
          </cell>
          <cell r="B9336" t="str">
            <v>Closed</v>
          </cell>
          <cell r="C9336" t="str">
            <v>PS-ATTORNEYS-RETAINER</v>
          </cell>
        </row>
        <row r="9337">
          <cell r="A9337" t="str">
            <v>53600100</v>
          </cell>
          <cell r="B9337" t="str">
            <v>Open</v>
          </cell>
          <cell r="C9337" t="str">
            <v>PS-AUDIT-OUTSIDE</v>
          </cell>
        </row>
        <row r="9338">
          <cell r="A9338" t="str">
            <v>53600110</v>
          </cell>
          <cell r="B9338" t="str">
            <v>Open</v>
          </cell>
          <cell r="C9338" t="str">
            <v>PS-AUDIT EXPENSE</v>
          </cell>
        </row>
        <row r="9339">
          <cell r="A9339" t="str">
            <v>53600120</v>
          </cell>
          <cell r="B9339" t="str">
            <v>Open</v>
          </cell>
          <cell r="C9339" t="str">
            <v>PS-AUDIT EXPENSE - BENEFIT</v>
          </cell>
        </row>
        <row r="9340">
          <cell r="A9340" t="str">
            <v>5360013X</v>
          </cell>
          <cell r="B9340" t="str">
            <v>Closed</v>
          </cell>
          <cell r="C9340" t="str">
            <v>PS-CASH MGT FEE</v>
          </cell>
        </row>
        <row r="9341">
          <cell r="A9341" t="str">
            <v>5360014X</v>
          </cell>
          <cell r="B9341" t="str">
            <v>Closed</v>
          </cell>
          <cell r="C9341" t="str">
            <v>PS-CLAIMS</v>
          </cell>
        </row>
        <row r="9342">
          <cell r="A9342" t="str">
            <v>5360015X</v>
          </cell>
          <cell r="B9342" t="str">
            <v>Closed</v>
          </cell>
          <cell r="C9342" t="str">
            <v>PS-CLAIMS-LEGAL</v>
          </cell>
        </row>
        <row r="9343">
          <cell r="A9343" t="str">
            <v>5360016X</v>
          </cell>
          <cell r="B9343" t="str">
            <v>Closed</v>
          </cell>
          <cell r="C9343" t="str">
            <v>PS-COLLECTIONS</v>
          </cell>
        </row>
        <row r="9344">
          <cell r="A9344" t="str">
            <v>5360017X</v>
          </cell>
          <cell r="B9344" t="str">
            <v>Closed</v>
          </cell>
          <cell r="C9344" t="str">
            <v>PS-COLLECTIONS-FEES</v>
          </cell>
        </row>
        <row r="9345">
          <cell r="A9345" t="str">
            <v>53600180</v>
          </cell>
          <cell r="B9345" t="str">
            <v>Open</v>
          </cell>
          <cell r="C9345" t="str">
            <v>PS-COLLECTIONS FEES</v>
          </cell>
        </row>
        <row r="9346">
          <cell r="A9346" t="str">
            <v>5360019X</v>
          </cell>
          <cell r="B9346" t="str">
            <v>Closed</v>
          </cell>
          <cell r="C9346" t="str">
            <v>PS-CONSULTING-MCKINSEY</v>
          </cell>
        </row>
        <row r="9347">
          <cell r="A9347" t="str">
            <v>5360020X</v>
          </cell>
          <cell r="B9347" t="str">
            <v>Closed</v>
          </cell>
          <cell r="C9347" t="str">
            <v>PS-CONSULTING-MERCER</v>
          </cell>
        </row>
        <row r="9348">
          <cell r="A9348" t="str">
            <v>53600210</v>
          </cell>
          <cell r="B9348" t="str">
            <v>Open</v>
          </cell>
          <cell r="C9348" t="str">
            <v>PS-CONSULTING FEES</v>
          </cell>
        </row>
        <row r="9349">
          <cell r="A9349" t="str">
            <v>5360022X</v>
          </cell>
          <cell r="B9349" t="str">
            <v>Closed</v>
          </cell>
          <cell r="C9349" t="str">
            <v>PS-CONSULT FEES-CRITICAL INCIDENCE</v>
          </cell>
        </row>
        <row r="9350">
          <cell r="A9350" t="str">
            <v>53600230</v>
          </cell>
          <cell r="B9350" t="str">
            <v>Open</v>
          </cell>
          <cell r="C9350" t="str">
            <v>PS-CONTRACT PREP FEES</v>
          </cell>
        </row>
        <row r="9351">
          <cell r="A9351" t="str">
            <v>5360023X</v>
          </cell>
          <cell r="B9351" t="str">
            <v>Closed</v>
          </cell>
          <cell r="C9351" t="str">
            <v>PS-CONTRACT PREP FEES</v>
          </cell>
        </row>
        <row r="9352">
          <cell r="A9352" t="str">
            <v>53600240</v>
          </cell>
          <cell r="B9352" t="str">
            <v>Open</v>
          </cell>
          <cell r="C9352" t="str">
            <v>PS-COURT COSTS-PI &amp; PROP DAMAGE</v>
          </cell>
        </row>
        <row r="9353">
          <cell r="A9353" t="str">
            <v>53600250</v>
          </cell>
          <cell r="B9353" t="str">
            <v>Closed</v>
          </cell>
          <cell r="C9353" t="str">
            <v>PS-CREDIT REVIEW SERVICE</v>
          </cell>
        </row>
        <row r="9354">
          <cell r="A9354" t="str">
            <v>53600260</v>
          </cell>
          <cell r="B9354" t="str">
            <v>Open</v>
          </cell>
          <cell r="C9354" t="str">
            <v>PS-DESIGN ENGINEERING</v>
          </cell>
        </row>
        <row r="9355">
          <cell r="A9355" t="str">
            <v>53600270</v>
          </cell>
          <cell r="B9355" t="str">
            <v>Open</v>
          </cell>
          <cell r="C9355" t="str">
            <v>PS-EXECUTIVE TAX-CURRENT YEAR</v>
          </cell>
        </row>
        <row r="9356">
          <cell r="A9356" t="str">
            <v>53600273</v>
          </cell>
          <cell r="B9356" t="str">
            <v>Open</v>
          </cell>
          <cell r="C9356" t="str">
            <v>PS-GVMT RELATIONS-ATTORNEYS</v>
          </cell>
        </row>
        <row r="9357">
          <cell r="A9357" t="str">
            <v>53600275</v>
          </cell>
          <cell r="B9357" t="str">
            <v>Open</v>
          </cell>
          <cell r="C9357" t="str">
            <v>PS-GVMT RELATIONS-MISC</v>
          </cell>
        </row>
        <row r="9358">
          <cell r="A9358" t="str">
            <v>5360028X</v>
          </cell>
          <cell r="B9358" t="str">
            <v>Closed</v>
          </cell>
          <cell r="C9358" t="str">
            <v>PS-FEES-CLAIMS</v>
          </cell>
        </row>
        <row r="9359">
          <cell r="A9359" t="str">
            <v>5360029X</v>
          </cell>
          <cell r="B9359" t="str">
            <v>Closed</v>
          </cell>
          <cell r="C9359" t="str">
            <v>PS-GLAPPO</v>
          </cell>
        </row>
        <row r="9360">
          <cell r="A9360" t="str">
            <v>5360030X</v>
          </cell>
          <cell r="B9360" t="str">
            <v>Closed</v>
          </cell>
          <cell r="C9360" t="str">
            <v>PS-IM-COLLECTION AGENCIES</v>
          </cell>
        </row>
        <row r="9361">
          <cell r="A9361" t="str">
            <v>5360031X</v>
          </cell>
          <cell r="B9361" t="str">
            <v>Closed</v>
          </cell>
          <cell r="C9361" t="str">
            <v>PS-IM-CORPORATE IM</v>
          </cell>
        </row>
        <row r="9362">
          <cell r="A9362" t="str">
            <v>5360032X</v>
          </cell>
          <cell r="B9362" t="str">
            <v>Closed</v>
          </cell>
          <cell r="C9362" t="str">
            <v>PS-IM-CORPORATE TERMS</v>
          </cell>
        </row>
        <row r="9363">
          <cell r="A9363" t="str">
            <v>5360033X</v>
          </cell>
          <cell r="B9363" t="str">
            <v>Closed</v>
          </cell>
          <cell r="C9363" t="str">
            <v>PS-IM-CORPORATE TRUCKING</v>
          </cell>
        </row>
        <row r="9364">
          <cell r="A9364" t="str">
            <v>5360034X</v>
          </cell>
          <cell r="B9364" t="str">
            <v>Closed</v>
          </cell>
          <cell r="C9364" t="str">
            <v>PS-IM-PENALTIES</v>
          </cell>
        </row>
        <row r="9365">
          <cell r="A9365" t="str">
            <v>53600355</v>
          </cell>
          <cell r="B9365" t="str">
            <v>Open</v>
          </cell>
          <cell r="C9365" t="str">
            <v>PS-IM-PROFESSIONAL OTHER</v>
          </cell>
        </row>
        <row r="9366">
          <cell r="A9366" t="str">
            <v>5360035X</v>
          </cell>
          <cell r="B9366" t="str">
            <v>Closed</v>
          </cell>
          <cell r="C9366" t="str">
            <v>PS-IM-PROFESSIONAL OTHER</v>
          </cell>
        </row>
        <row r="9367">
          <cell r="A9367" t="str">
            <v>53600360</v>
          </cell>
          <cell r="B9367" t="str">
            <v>Closed</v>
          </cell>
          <cell r="C9367" t="str">
            <v>PS-IM NDX</v>
          </cell>
        </row>
        <row r="9368">
          <cell r="A9368" t="str">
            <v>53600370</v>
          </cell>
          <cell r="B9368" t="str">
            <v>Closed</v>
          </cell>
          <cell r="C9368" t="str">
            <v>PS-LABOR RELATION-EEOC</v>
          </cell>
        </row>
        <row r="9369">
          <cell r="A9369" t="str">
            <v>53600375</v>
          </cell>
          <cell r="B9369" t="str">
            <v>Open</v>
          </cell>
          <cell r="C9369" t="str">
            <v>PS-INVSTMT MGMT FEES</v>
          </cell>
        </row>
        <row r="9370">
          <cell r="A9370" t="str">
            <v>53600380</v>
          </cell>
          <cell r="B9370" t="str">
            <v>Open</v>
          </cell>
          <cell r="C9370" t="str">
            <v>PS-INVSTMT CUSTODIAL FEES</v>
          </cell>
        </row>
        <row r="9371">
          <cell r="A9371" t="str">
            <v>5360038X</v>
          </cell>
          <cell r="B9371" t="str">
            <v>Closed</v>
          </cell>
          <cell r="C9371" t="str">
            <v>PS-LABOR RELATION-EEOC-FEES</v>
          </cell>
        </row>
        <row r="9372">
          <cell r="A9372" t="str">
            <v>5360039X</v>
          </cell>
          <cell r="B9372" t="str">
            <v>Closed</v>
          </cell>
          <cell r="C9372" t="str">
            <v>PS-LEGAL-PLANT RATIONALIZATION</v>
          </cell>
        </row>
        <row r="9373">
          <cell r="A9373" t="str">
            <v>53600400</v>
          </cell>
          <cell r="B9373" t="str">
            <v>Open</v>
          </cell>
          <cell r="C9373" t="str">
            <v>PS-LEGAL FEES</v>
          </cell>
        </row>
        <row r="9374">
          <cell r="A9374" t="str">
            <v>5360041X</v>
          </cell>
          <cell r="B9374" t="str">
            <v>Closed</v>
          </cell>
          <cell r="C9374" t="str">
            <v>PS-LEGAL FEES-GENERAL</v>
          </cell>
        </row>
        <row r="9375">
          <cell r="A9375" t="str">
            <v>53600420</v>
          </cell>
          <cell r="B9375" t="str">
            <v>Closed</v>
          </cell>
          <cell r="C9375" t="str">
            <v>PS-LITIGATION EXPERTS</v>
          </cell>
        </row>
        <row r="9376">
          <cell r="A9376" t="str">
            <v>5360042X</v>
          </cell>
          <cell r="B9376" t="str">
            <v>Closed</v>
          </cell>
          <cell r="C9376" t="str">
            <v>PS-LEGAL FEES-IM</v>
          </cell>
        </row>
        <row r="9377">
          <cell r="A9377" t="str">
            <v>53600430</v>
          </cell>
          <cell r="B9377" t="str">
            <v>Closed</v>
          </cell>
          <cell r="C9377" t="str">
            <v>PS-LITIGATION SETTLEMENTS</v>
          </cell>
        </row>
        <row r="9378">
          <cell r="A9378" t="str">
            <v>53600435</v>
          </cell>
          <cell r="B9378" t="str">
            <v>Open</v>
          </cell>
          <cell r="C9378" t="str">
            <v>PS-LEGAL FEES-PI &amp; PROP DAMAGE</v>
          </cell>
        </row>
        <row r="9379">
          <cell r="A9379" t="str">
            <v>5360043X</v>
          </cell>
          <cell r="B9379" t="str">
            <v>Closed</v>
          </cell>
          <cell r="C9379" t="str">
            <v>PS-LEGAL FEES-PI &amp; PROP DAMAGE</v>
          </cell>
        </row>
        <row r="9380">
          <cell r="A9380" t="str">
            <v>53600440</v>
          </cell>
          <cell r="B9380" t="str">
            <v>Closed</v>
          </cell>
          <cell r="C9380" t="str">
            <v>PS-MARITIME</v>
          </cell>
        </row>
        <row r="9381">
          <cell r="A9381" t="str">
            <v>53600445</v>
          </cell>
          <cell r="B9381" t="str">
            <v>Open</v>
          </cell>
          <cell r="C9381" t="str">
            <v>PS-MARKET INTELLIGENCE</v>
          </cell>
        </row>
        <row r="9382">
          <cell r="A9382" t="str">
            <v>53600450</v>
          </cell>
          <cell r="B9382" t="str">
            <v>Open</v>
          </cell>
          <cell r="C9382" t="str">
            <v>PS-MARKETING SRVC</v>
          </cell>
        </row>
        <row r="9383">
          <cell r="A9383" t="str">
            <v>5360046X</v>
          </cell>
          <cell r="B9383" t="str">
            <v>Closed</v>
          </cell>
          <cell r="C9383" t="str">
            <v>PS-MISC REIMBUR</v>
          </cell>
        </row>
        <row r="9384">
          <cell r="A9384" t="str">
            <v>53600470</v>
          </cell>
          <cell r="B9384" t="str">
            <v>Open</v>
          </cell>
          <cell r="C9384" t="str">
            <v>PS-OTHER SERVICES FOR CSX INSR</v>
          </cell>
        </row>
        <row r="9385">
          <cell r="A9385" t="str">
            <v>5360048X</v>
          </cell>
          <cell r="B9385" t="str">
            <v>Closed</v>
          </cell>
          <cell r="C9385" t="str">
            <v>PS-PER INJURY &amp; PROP DAM-OTHER</v>
          </cell>
        </row>
        <row r="9386">
          <cell r="A9386" t="str">
            <v>5360049X</v>
          </cell>
          <cell r="B9386" t="str">
            <v>Closed</v>
          </cell>
          <cell r="C9386" t="str">
            <v>PS-PROF SERVICE-ACCTG (USE 539 ACCT SERIES)</v>
          </cell>
        </row>
        <row r="9387">
          <cell r="A9387" t="str">
            <v>53600500</v>
          </cell>
          <cell r="B9387" t="str">
            <v>Open</v>
          </cell>
          <cell r="C9387" t="str">
            <v>PS-PROMOTIONAL ITEMS</v>
          </cell>
        </row>
        <row r="9388">
          <cell r="A9388" t="str">
            <v>53600510</v>
          </cell>
          <cell r="B9388" t="str">
            <v>Open</v>
          </cell>
          <cell r="C9388" t="str">
            <v>PS-PROPERTY-ADMIN COSTS</v>
          </cell>
        </row>
        <row r="9389">
          <cell r="A9389" t="str">
            <v>53600520</v>
          </cell>
          <cell r="B9389" t="str">
            <v>Closed</v>
          </cell>
          <cell r="C9389" t="str">
            <v>PS-PROPERTY-COMMISSION AGENT FEES</v>
          </cell>
        </row>
        <row r="9390">
          <cell r="A9390" t="str">
            <v>53600530</v>
          </cell>
          <cell r="B9390" t="str">
            <v>Open</v>
          </cell>
          <cell r="C9390" t="str">
            <v>PS-PROPERTY-EARNEST MONEY DEPOSITS</v>
          </cell>
        </row>
        <row r="9391">
          <cell r="A9391" t="str">
            <v>53600540</v>
          </cell>
          <cell r="B9391" t="str">
            <v>Closed</v>
          </cell>
          <cell r="C9391" t="str">
            <v>PS-PROPERTY-MORTGAGE RELEASES</v>
          </cell>
        </row>
        <row r="9392">
          <cell r="A9392" t="str">
            <v>53600550</v>
          </cell>
          <cell r="B9392" t="str">
            <v>Open</v>
          </cell>
          <cell r="C9392" t="str">
            <v>PS-PROPERTY-OS</v>
          </cell>
        </row>
        <row r="9393">
          <cell r="A9393" t="str">
            <v>53600555</v>
          </cell>
          <cell r="B9393" t="str">
            <v>Open</v>
          </cell>
          <cell r="C9393" t="str">
            <v>PS-REIMBURSED EXPENSES</v>
          </cell>
        </row>
        <row r="9394">
          <cell r="A9394" t="str">
            <v>53600560</v>
          </cell>
          <cell r="B9394" t="str">
            <v>Open</v>
          </cell>
          <cell r="C9394" t="str">
            <v>PS-PROPERTY-R&amp;M</v>
          </cell>
        </row>
        <row r="9395">
          <cell r="A9395" t="str">
            <v>53600570</v>
          </cell>
          <cell r="B9395" t="str">
            <v>Closed</v>
          </cell>
          <cell r="C9395" t="str">
            <v>PS-PROPERTY-REAL ESTATE COMMISSIONS</v>
          </cell>
        </row>
        <row r="9396">
          <cell r="A9396" t="str">
            <v>53600575</v>
          </cell>
          <cell r="B9396" t="str">
            <v>Open</v>
          </cell>
          <cell r="C9396" t="str">
            <v>PS-PROPERTY-RAILROAD REGULATIONS</v>
          </cell>
        </row>
        <row r="9397">
          <cell r="A9397" t="str">
            <v>53600577</v>
          </cell>
          <cell r="B9397" t="str">
            <v>Open</v>
          </cell>
          <cell r="C9397" t="str">
            <v>PS-RIMS SERVICE FEES</v>
          </cell>
        </row>
        <row r="9398">
          <cell r="A9398" t="str">
            <v>53600578</v>
          </cell>
          <cell r="B9398" t="str">
            <v>Open</v>
          </cell>
          <cell r="C9398" t="str">
            <v>PS-SARBANES OXLEY 404</v>
          </cell>
        </row>
        <row r="9399">
          <cell r="A9399" t="str">
            <v>53600580</v>
          </cell>
          <cell r="B9399" t="str">
            <v>Closed</v>
          </cell>
          <cell r="C9399" t="str">
            <v>PS-TAX SVC - OUTSIDE</v>
          </cell>
        </row>
        <row r="9400">
          <cell r="A9400" t="str">
            <v>5360058X</v>
          </cell>
          <cell r="B9400" t="str">
            <v>Closed</v>
          </cell>
          <cell r="C9400" t="str">
            <v>PS-PUBLIC LAWS BOARDS</v>
          </cell>
        </row>
        <row r="9401">
          <cell r="A9401" t="str">
            <v>53600590</v>
          </cell>
          <cell r="B9401" t="str">
            <v>Open</v>
          </cell>
          <cell r="C9401" t="str">
            <v>PS-TAX SRV FEES-CHARLOTTE</v>
          </cell>
        </row>
        <row r="9402">
          <cell r="A9402" t="str">
            <v>53600600</v>
          </cell>
          <cell r="B9402" t="str">
            <v>Open</v>
          </cell>
          <cell r="C9402" t="str">
            <v>PS-TAX SRV FEES-TAX COUNSEL</v>
          </cell>
        </row>
        <row r="9403">
          <cell r="A9403" t="str">
            <v>53600610</v>
          </cell>
          <cell r="B9403" t="str">
            <v>Closed</v>
          </cell>
          <cell r="C9403" t="str">
            <v>PS-TAX SVC FEES-JEFF (USE 539 ACCT SERIES)</v>
          </cell>
        </row>
        <row r="9404">
          <cell r="A9404" t="str">
            <v>53600620</v>
          </cell>
          <cell r="B9404" t="str">
            <v>Open</v>
          </cell>
          <cell r="C9404" t="str">
            <v>PS-TAX SRV FEES</v>
          </cell>
        </row>
        <row r="9405">
          <cell r="A9405" t="str">
            <v>53700010</v>
          </cell>
          <cell r="B9405" t="str">
            <v>Closed</v>
          </cell>
          <cell r="C9405" t="str">
            <v>CONTRIB-INTERGRATION/PUBLIC AFFAIRS</v>
          </cell>
        </row>
        <row r="9406">
          <cell r="A9406" t="str">
            <v>5370002X</v>
          </cell>
          <cell r="B9406" t="str">
            <v>Closed</v>
          </cell>
          <cell r="C9406" t="str">
            <v>CONTRIB-CIVIC</v>
          </cell>
        </row>
        <row r="9407">
          <cell r="A9407" t="str">
            <v>53700030</v>
          </cell>
          <cell r="B9407" t="str">
            <v>Open</v>
          </cell>
          <cell r="C9407" t="str">
            <v>CONTRIB-COMMUNITY RELATIONS</v>
          </cell>
        </row>
        <row r="9408">
          <cell r="A9408" t="str">
            <v>5370004X</v>
          </cell>
          <cell r="B9408" t="str">
            <v>Closed</v>
          </cell>
          <cell r="C9408" t="str">
            <v>CONTRIB-COMMUNITY RELATIONS-DS</v>
          </cell>
        </row>
        <row r="9409">
          <cell r="A9409" t="str">
            <v>5370005X</v>
          </cell>
          <cell r="B9409" t="str">
            <v>Closed</v>
          </cell>
          <cell r="C9409" t="str">
            <v>CONTRIB-COMPANY</v>
          </cell>
        </row>
        <row r="9410">
          <cell r="A9410" t="str">
            <v>53700060</v>
          </cell>
          <cell r="B9410" t="str">
            <v>Closed</v>
          </cell>
          <cell r="C9410" t="str">
            <v>CONTRIB-CULTURAL</v>
          </cell>
        </row>
        <row r="9411">
          <cell r="A9411" t="str">
            <v>53700070</v>
          </cell>
          <cell r="B9411" t="str">
            <v>Closed</v>
          </cell>
          <cell r="C9411" t="str">
            <v>CONTRIB-EDUCATION-GENERAL</v>
          </cell>
        </row>
        <row r="9412">
          <cell r="A9412" t="str">
            <v>53700080</v>
          </cell>
          <cell r="B9412" t="str">
            <v>Closed</v>
          </cell>
          <cell r="C9412" t="str">
            <v>CONTRIB-EDUCATION-MATCHING GIFTS</v>
          </cell>
        </row>
        <row r="9413">
          <cell r="A9413" t="str">
            <v>53700090</v>
          </cell>
          <cell r="B9413" t="str">
            <v>Open</v>
          </cell>
          <cell r="C9413" t="str">
            <v>CONTRIB-ENVIRONMENTAL DONATIONS</v>
          </cell>
        </row>
        <row r="9414">
          <cell r="A9414" t="str">
            <v>53700095</v>
          </cell>
          <cell r="B9414" t="str">
            <v>Closed</v>
          </cell>
          <cell r="C9414" t="str">
            <v>CONTRIB-ENVIRONMENTAL SCHOLARS</v>
          </cell>
        </row>
        <row r="9415">
          <cell r="A9415" t="str">
            <v>53700100</v>
          </cell>
          <cell r="B9415" t="str">
            <v>Closed</v>
          </cell>
          <cell r="C9415" t="str">
            <v>CONTRIB-GVMT RELATIONS-ATTORNEYS</v>
          </cell>
        </row>
        <row r="9416">
          <cell r="A9416" t="str">
            <v>53700110</v>
          </cell>
          <cell r="B9416" t="str">
            <v>Closed</v>
          </cell>
          <cell r="C9416" t="str">
            <v>CONTRIB-GVMT RELATIONS-MISC</v>
          </cell>
        </row>
        <row r="9417">
          <cell r="A9417" t="str">
            <v>53700120</v>
          </cell>
          <cell r="B9417" t="str">
            <v>Closed</v>
          </cell>
          <cell r="C9417" t="str">
            <v>CONTRIB-GVMT RELATIONS-RR ASSOC</v>
          </cell>
        </row>
        <row r="9418">
          <cell r="A9418" t="str">
            <v>53700130</v>
          </cell>
          <cell r="B9418" t="str">
            <v>Closed</v>
          </cell>
          <cell r="C9418" t="str">
            <v>CONTRIB-HEALTH / WELFARE ORG.</v>
          </cell>
        </row>
        <row r="9419">
          <cell r="A9419" t="str">
            <v>53700140</v>
          </cell>
          <cell r="B9419" t="str">
            <v>Open</v>
          </cell>
          <cell r="C9419" t="str">
            <v>CONTRIB-LONG TERM PLEDGES</v>
          </cell>
        </row>
        <row r="9420">
          <cell r="A9420" t="str">
            <v>53700150</v>
          </cell>
          <cell r="B9420" t="str">
            <v>Closed</v>
          </cell>
          <cell r="C9420" t="str">
            <v>DISABLED</v>
          </cell>
        </row>
        <row r="9421">
          <cell r="A9421" t="str">
            <v>53700160</v>
          </cell>
          <cell r="B9421" t="str">
            <v>Open</v>
          </cell>
          <cell r="C9421" t="str">
            <v>CONTRIB-CHARITABLE</v>
          </cell>
        </row>
        <row r="9422">
          <cell r="A9422" t="str">
            <v>53700170</v>
          </cell>
          <cell r="B9422" t="str">
            <v>Open</v>
          </cell>
          <cell r="C9422" t="str">
            <v>CONTRIB-PAC-MATCHING GIFTS</v>
          </cell>
        </row>
        <row r="9423">
          <cell r="A9423" t="str">
            <v>53700180</v>
          </cell>
          <cell r="B9423" t="str">
            <v>Closed</v>
          </cell>
          <cell r="C9423" t="str">
            <v>CONTRIB-SCHOLARSHIPS</v>
          </cell>
        </row>
        <row r="9424">
          <cell r="A9424" t="str">
            <v>53700181</v>
          </cell>
          <cell r="B9424" t="str">
            <v>Closed</v>
          </cell>
          <cell r="C9424" t="str">
            <v>CONTRIB-SCHOLARS PROGRAM</v>
          </cell>
        </row>
        <row r="9425">
          <cell r="A9425" t="str">
            <v>53700190</v>
          </cell>
          <cell r="B9425" t="str">
            <v>Open</v>
          </cell>
          <cell r="C9425" t="str">
            <v>CONTRIB-STATE POLITICAL</v>
          </cell>
        </row>
        <row r="9426">
          <cell r="A9426" t="str">
            <v>53800001</v>
          </cell>
          <cell r="B9426" t="str">
            <v>Open</v>
          </cell>
          <cell r="C9426" t="str">
            <v>CORP EXPS-AFFIL-ACCT</v>
          </cell>
        </row>
        <row r="9427">
          <cell r="A9427" t="str">
            <v>53800002</v>
          </cell>
          <cell r="B9427" t="str">
            <v>Open</v>
          </cell>
          <cell r="C9427" t="str">
            <v>CORP EXPS-AFFIL-CBUS</v>
          </cell>
        </row>
        <row r="9428">
          <cell r="A9428" t="str">
            <v>53800003</v>
          </cell>
          <cell r="B9428" t="str">
            <v>Open</v>
          </cell>
          <cell r="C9428" t="str">
            <v>CORP EXPS-AFFIL-CTRC</v>
          </cell>
        </row>
        <row r="9429">
          <cell r="A9429" t="str">
            <v>53800004</v>
          </cell>
          <cell r="B9429" t="str">
            <v>Open</v>
          </cell>
          <cell r="C9429" t="str">
            <v>CORP EXPS-AFFIL-CSXI</v>
          </cell>
        </row>
        <row r="9430">
          <cell r="A9430" t="str">
            <v>53800005</v>
          </cell>
          <cell r="B9430" t="str">
            <v>Open</v>
          </cell>
          <cell r="C9430" t="str">
            <v>CORP EXPS-AFFIL-CSXT</v>
          </cell>
        </row>
        <row r="9431">
          <cell r="A9431" t="str">
            <v>53800006</v>
          </cell>
          <cell r="B9431" t="str">
            <v>Closed</v>
          </cell>
          <cell r="C9431" t="str">
            <v>CORP EXPS-AFFIL-CTIC</v>
          </cell>
        </row>
        <row r="9432">
          <cell r="A9432" t="str">
            <v>53800007</v>
          </cell>
          <cell r="B9432" t="str">
            <v>Open</v>
          </cell>
          <cell r="C9432" t="str">
            <v>CORP EXPS-AFFIL-GRNB</v>
          </cell>
        </row>
        <row r="9433">
          <cell r="A9433" t="str">
            <v>53800008</v>
          </cell>
          <cell r="B9433" t="str">
            <v>Closed</v>
          </cell>
          <cell r="C9433" t="str">
            <v>CORP EXPS-AFFIL-GRTE</v>
          </cell>
        </row>
        <row r="9434">
          <cell r="A9434" t="str">
            <v>53800009</v>
          </cell>
          <cell r="B9434" t="str">
            <v>Closed</v>
          </cell>
          <cell r="C9434" t="str">
            <v>CORP EXPS-AFFIL-SLND</v>
          </cell>
        </row>
        <row r="9435">
          <cell r="A9435" t="str">
            <v>53800010</v>
          </cell>
          <cell r="B9435" t="str">
            <v>Open</v>
          </cell>
          <cell r="C9435" t="str">
            <v>CORP AFFIL-EXPENSE AFFIL</v>
          </cell>
        </row>
        <row r="9436">
          <cell r="A9436" t="str">
            <v>53800011</v>
          </cell>
          <cell r="B9436" t="str">
            <v>Closed</v>
          </cell>
          <cell r="C9436" t="str">
            <v>CORP EXPS-AFFIL-ACLC</v>
          </cell>
        </row>
        <row r="9437">
          <cell r="A9437" t="str">
            <v>53800012</v>
          </cell>
          <cell r="B9437" t="str">
            <v>Open</v>
          </cell>
          <cell r="C9437" t="str">
            <v>CORP EXPS-AFFIL-SLDM</v>
          </cell>
        </row>
        <row r="9438">
          <cell r="A9438" t="str">
            <v>53800013</v>
          </cell>
          <cell r="B9438" t="str">
            <v>Open</v>
          </cell>
          <cell r="C9438" t="str">
            <v>CORP EXPS-AFFIL-SLTM</v>
          </cell>
        </row>
        <row r="9439">
          <cell r="A9439" t="str">
            <v>53800014</v>
          </cell>
          <cell r="B9439" t="str">
            <v>Closed</v>
          </cell>
          <cell r="C9439" t="str">
            <v>CORP EXPS-AFFIL-CAMI</v>
          </cell>
        </row>
        <row r="9440">
          <cell r="A9440" t="str">
            <v>53800015</v>
          </cell>
          <cell r="B9440" t="str">
            <v>Open</v>
          </cell>
          <cell r="C9440" t="str">
            <v>CORP AFFIL-FRANCHISE FEE</v>
          </cell>
        </row>
        <row r="9441">
          <cell r="A9441" t="str">
            <v>53800020</v>
          </cell>
          <cell r="B9441" t="str">
            <v>Closed</v>
          </cell>
          <cell r="C9441" t="str">
            <v>CORP AFFIL-INCREMENTAL AFFIL</v>
          </cell>
        </row>
        <row r="9442">
          <cell r="A9442" t="str">
            <v>53800021</v>
          </cell>
          <cell r="B9442" t="str">
            <v>Closed</v>
          </cell>
          <cell r="C9442" t="str">
            <v>CORP AFFIL-INCREMENTAL-ACCT</v>
          </cell>
        </row>
        <row r="9443">
          <cell r="A9443" t="str">
            <v>53800022</v>
          </cell>
          <cell r="B9443" t="str">
            <v>Closed</v>
          </cell>
          <cell r="C9443" t="str">
            <v>CORP AFFIL-INCREMENTAL-CBUS</v>
          </cell>
        </row>
        <row r="9444">
          <cell r="A9444" t="str">
            <v>53800023</v>
          </cell>
          <cell r="B9444" t="str">
            <v>Closed</v>
          </cell>
          <cell r="C9444" t="str">
            <v>CORP AFFIL-INCREMENTAL-CTRC</v>
          </cell>
        </row>
        <row r="9445">
          <cell r="A9445" t="str">
            <v>53800024</v>
          </cell>
          <cell r="B9445" t="str">
            <v>Closed</v>
          </cell>
          <cell r="C9445" t="str">
            <v>CORP AFFIL-INCREMENTAL-CSXI</v>
          </cell>
        </row>
        <row r="9446">
          <cell r="A9446" t="str">
            <v>53800025</v>
          </cell>
          <cell r="B9446" t="str">
            <v>Closed</v>
          </cell>
          <cell r="C9446" t="str">
            <v>CORP AFFIL-INCREMENTAL-CSXT</v>
          </cell>
        </row>
        <row r="9447">
          <cell r="A9447" t="str">
            <v>53800026</v>
          </cell>
          <cell r="B9447" t="str">
            <v>Closed</v>
          </cell>
          <cell r="C9447" t="str">
            <v>CORP AFFIL-INCREMENTAL-CTIC</v>
          </cell>
        </row>
        <row r="9448">
          <cell r="A9448" t="str">
            <v>53800027</v>
          </cell>
          <cell r="B9448" t="str">
            <v>Closed</v>
          </cell>
          <cell r="C9448" t="str">
            <v>CORP AFFIL-INCREMENTAL-BRNB</v>
          </cell>
        </row>
        <row r="9449">
          <cell r="A9449" t="str">
            <v>53800030</v>
          </cell>
          <cell r="B9449" t="str">
            <v>Open</v>
          </cell>
          <cell r="C9449" t="str">
            <v>CORP AFFIL-INCREMENTAL-GRTE</v>
          </cell>
        </row>
        <row r="9450">
          <cell r="A9450" t="str">
            <v>5380003X</v>
          </cell>
          <cell r="B9450" t="str">
            <v>Closed</v>
          </cell>
          <cell r="C9450" t="str">
            <v>CORP AFFIL-IM-CORP O/H RESIDUAL</v>
          </cell>
        </row>
        <row r="9451">
          <cell r="A9451" t="str">
            <v>53800040</v>
          </cell>
          <cell r="B9451" t="str">
            <v>Closed</v>
          </cell>
          <cell r="C9451" t="str">
            <v>CORP AFFIL-INCREMENTAL-SLND</v>
          </cell>
        </row>
        <row r="9452">
          <cell r="A9452" t="str">
            <v>5380004X</v>
          </cell>
          <cell r="B9452" t="str">
            <v>Closed</v>
          </cell>
          <cell r="C9452" t="str">
            <v>CORP AFFIL-IM-CSX CORP ALLOW RESPON</v>
          </cell>
        </row>
        <row r="9453">
          <cell r="A9453" t="str">
            <v>5380005X</v>
          </cell>
          <cell r="B9453" t="str">
            <v>Closed</v>
          </cell>
          <cell r="C9453" t="str">
            <v>CORP AFFIL-RR PORTION PARENT</v>
          </cell>
        </row>
        <row r="9454">
          <cell r="A9454" t="str">
            <v>53910005</v>
          </cell>
          <cell r="B9454" t="str">
            <v>Open</v>
          </cell>
          <cell r="C9454" t="str">
            <v>FEE-AFFIL-ACCTING-ACCT</v>
          </cell>
        </row>
        <row r="9455">
          <cell r="A9455" t="str">
            <v>53910006</v>
          </cell>
          <cell r="B9455" t="str">
            <v>Closed</v>
          </cell>
          <cell r="C9455" t="str">
            <v>FEE-AFFIL-ACCTING-CAMI</v>
          </cell>
        </row>
        <row r="9456">
          <cell r="A9456" t="str">
            <v>53910010</v>
          </cell>
          <cell r="B9456" t="str">
            <v>Open</v>
          </cell>
          <cell r="C9456" t="str">
            <v>FEE-AFFIL-ACCTING-CAPM</v>
          </cell>
        </row>
        <row r="9457">
          <cell r="A9457" t="str">
            <v>53910020</v>
          </cell>
          <cell r="B9457" t="str">
            <v>Open</v>
          </cell>
          <cell r="C9457" t="str">
            <v>FEE-AFFIL-ACCTING-CBUS</v>
          </cell>
        </row>
        <row r="9458">
          <cell r="A9458" t="str">
            <v>53910025</v>
          </cell>
          <cell r="B9458" t="str">
            <v>Open</v>
          </cell>
          <cell r="C9458" t="str">
            <v>FEE-AFFIL-ACCTING-CFSI</v>
          </cell>
        </row>
        <row r="9459">
          <cell r="A9459" t="str">
            <v>53910030</v>
          </cell>
          <cell r="B9459" t="str">
            <v>Open</v>
          </cell>
          <cell r="C9459" t="str">
            <v>FEE-AFFIL-ACCTING-CORP</v>
          </cell>
        </row>
        <row r="9460">
          <cell r="A9460" t="str">
            <v>53910040</v>
          </cell>
          <cell r="B9460" t="str">
            <v>Open</v>
          </cell>
          <cell r="C9460" t="str">
            <v>FEE-AFFIL-ACCTING-CSIP</v>
          </cell>
        </row>
        <row r="9461">
          <cell r="A9461" t="str">
            <v>53910050</v>
          </cell>
          <cell r="B9461" t="str">
            <v>Open</v>
          </cell>
          <cell r="C9461" t="str">
            <v>FEE-AFFIL-ACCTING-CTRC</v>
          </cell>
        </row>
        <row r="9462">
          <cell r="A9462" t="str">
            <v>53910060</v>
          </cell>
          <cell r="B9462" t="str">
            <v>Open</v>
          </cell>
          <cell r="C9462" t="str">
            <v>FEE-AFFIL-ACCTING-FINM</v>
          </cell>
        </row>
        <row r="9463">
          <cell r="A9463" t="str">
            <v>53910070</v>
          </cell>
          <cell r="B9463" t="str">
            <v>Open</v>
          </cell>
          <cell r="C9463" t="str">
            <v>FEE-AFFIL-ACCTING-LEAS</v>
          </cell>
        </row>
        <row r="9464">
          <cell r="A9464" t="str">
            <v>53910074</v>
          </cell>
          <cell r="B9464" t="str">
            <v>Open</v>
          </cell>
          <cell r="C9464" t="str">
            <v>FEE-AFFIL-ADMIN-CTRC</v>
          </cell>
        </row>
        <row r="9465">
          <cell r="A9465" t="str">
            <v>53910075</v>
          </cell>
          <cell r="B9465" t="str">
            <v>Open</v>
          </cell>
          <cell r="C9465" t="str">
            <v>FEE AFFIL-ADMIN-CORP</v>
          </cell>
        </row>
        <row r="9466">
          <cell r="A9466" t="str">
            <v>53910080</v>
          </cell>
          <cell r="B9466" t="str">
            <v>Open</v>
          </cell>
          <cell r="C9466" t="str">
            <v>FEE-AFFIL-CASH POOL MGMT-CORP</v>
          </cell>
        </row>
        <row r="9467">
          <cell r="A9467" t="str">
            <v>53910090</v>
          </cell>
          <cell r="B9467" t="str">
            <v>Open</v>
          </cell>
          <cell r="C9467" t="str">
            <v>FEE-AFFIL-COM PAPER MGMT-CORP</v>
          </cell>
        </row>
        <row r="9468">
          <cell r="A9468" t="str">
            <v>53910093</v>
          </cell>
          <cell r="B9468" t="str">
            <v>Open</v>
          </cell>
          <cell r="C9468" t="str">
            <v>FEE-AFFIL-TAX-ACCT</v>
          </cell>
        </row>
        <row r="9469">
          <cell r="A9469" t="str">
            <v>53910094</v>
          </cell>
          <cell r="B9469" t="str">
            <v>Open</v>
          </cell>
          <cell r="C9469" t="str">
            <v>FEE-AFFIL-TAX-CAMI</v>
          </cell>
        </row>
        <row r="9470">
          <cell r="A9470" t="str">
            <v>53910095</v>
          </cell>
          <cell r="B9470" t="str">
            <v>Open</v>
          </cell>
          <cell r="C9470" t="str">
            <v>FEE-AFFIL-TAX-CAPM</v>
          </cell>
        </row>
        <row r="9471">
          <cell r="A9471" t="str">
            <v>53910097</v>
          </cell>
          <cell r="B9471" t="str">
            <v>Open</v>
          </cell>
          <cell r="C9471" t="str">
            <v>FEE-AFFIL-TAX-CBUS</v>
          </cell>
        </row>
        <row r="9472">
          <cell r="A9472" t="str">
            <v>53910098</v>
          </cell>
          <cell r="B9472" t="str">
            <v>Closed</v>
          </cell>
          <cell r="C9472" t="str">
            <v>FEE-AFFIL-TAX-CIBL</v>
          </cell>
        </row>
        <row r="9473">
          <cell r="A9473" t="str">
            <v>53910100</v>
          </cell>
          <cell r="B9473" t="str">
            <v>Open</v>
          </cell>
          <cell r="C9473" t="str">
            <v>FEE-AFFIL-TAX-CORP</v>
          </cell>
        </row>
        <row r="9474">
          <cell r="A9474" t="str">
            <v>53910101</v>
          </cell>
          <cell r="B9474" t="str">
            <v>Open</v>
          </cell>
          <cell r="C9474" t="str">
            <v>FEE-AFFIL-TAX-CTRC</v>
          </cell>
        </row>
        <row r="9475">
          <cell r="A9475" t="str">
            <v>53910103</v>
          </cell>
          <cell r="B9475" t="str">
            <v>Open</v>
          </cell>
          <cell r="C9475" t="str">
            <v>FEE-AFFIL-TAX-FINM</v>
          </cell>
        </row>
        <row r="9476">
          <cell r="A9476" t="str">
            <v>53910105</v>
          </cell>
          <cell r="B9476" t="str">
            <v>Open</v>
          </cell>
          <cell r="C9476" t="str">
            <v>FEE-AFFIL-TAX-LEAS</v>
          </cell>
        </row>
        <row r="9477">
          <cell r="A9477" t="str">
            <v>53910110</v>
          </cell>
          <cell r="B9477" t="str">
            <v>Closed</v>
          </cell>
          <cell r="C9477" t="str">
            <v>FEE-AFFIL-ENERGY EXP MGMT-CORP</v>
          </cell>
        </row>
        <row r="9478">
          <cell r="A9478" t="str">
            <v>53910120</v>
          </cell>
          <cell r="B9478" t="str">
            <v>Closed</v>
          </cell>
          <cell r="C9478" t="str">
            <v>FEE-AFFIL-FOR EXCHANGE MGMT-CORP</v>
          </cell>
        </row>
        <row r="9479">
          <cell r="A9479" t="str">
            <v>53910130</v>
          </cell>
          <cell r="B9479" t="str">
            <v>Closed</v>
          </cell>
          <cell r="C9479" t="str">
            <v>DISABLED</v>
          </cell>
        </row>
        <row r="9480">
          <cell r="A9480" t="str">
            <v>53910132</v>
          </cell>
          <cell r="B9480" t="str">
            <v>Open</v>
          </cell>
          <cell r="C9480" t="str">
            <v>FEE-AFFIL-LEGAL-ACCT</v>
          </cell>
        </row>
        <row r="9481">
          <cell r="A9481" t="str">
            <v>53910133</v>
          </cell>
          <cell r="B9481" t="str">
            <v>Open</v>
          </cell>
          <cell r="C9481" t="str">
            <v>FEE-AFFIL-LEGAL-CAPM</v>
          </cell>
        </row>
        <row r="9482">
          <cell r="A9482" t="str">
            <v>53910134</v>
          </cell>
          <cell r="B9482" t="str">
            <v>Open</v>
          </cell>
          <cell r="C9482" t="str">
            <v>FEE-AFFIL-LEGAL-CBUS</v>
          </cell>
        </row>
        <row r="9483">
          <cell r="A9483" t="str">
            <v>53910135</v>
          </cell>
          <cell r="B9483" t="str">
            <v>Open</v>
          </cell>
          <cell r="C9483" t="str">
            <v>FEE-AFFIL-LEGAL-CORP</v>
          </cell>
        </row>
        <row r="9484">
          <cell r="A9484" t="str">
            <v>53910136</v>
          </cell>
          <cell r="B9484" t="str">
            <v>Open</v>
          </cell>
          <cell r="C9484" t="str">
            <v>FEE-AFFIL-LEGAL-FINM</v>
          </cell>
        </row>
        <row r="9485">
          <cell r="A9485" t="str">
            <v>53910137</v>
          </cell>
          <cell r="B9485" t="str">
            <v>Open</v>
          </cell>
          <cell r="C9485" t="str">
            <v>FEE-AFFIL-LEGAL-LEAS</v>
          </cell>
        </row>
        <row r="9486">
          <cell r="A9486" t="str">
            <v>53910138</v>
          </cell>
          <cell r="B9486" t="str">
            <v>Open</v>
          </cell>
          <cell r="C9486" t="str">
            <v>FEE-AFFIL-LEGAL-CTRC</v>
          </cell>
        </row>
        <row r="9487">
          <cell r="A9487" t="str">
            <v>53910139</v>
          </cell>
          <cell r="B9487" t="str">
            <v>Open</v>
          </cell>
          <cell r="C9487" t="str">
            <v>FEE-AFFIL-LEGAL-CAMI</v>
          </cell>
        </row>
        <row r="9488">
          <cell r="A9488" t="str">
            <v>53910140</v>
          </cell>
          <cell r="B9488" t="str">
            <v>Closed</v>
          </cell>
          <cell r="C9488" t="str">
            <v>FEE-AFFIL-PYMT SYS OPER-CORP</v>
          </cell>
        </row>
        <row r="9489">
          <cell r="A9489" t="str">
            <v>5391015X</v>
          </cell>
          <cell r="B9489" t="str">
            <v>Closed</v>
          </cell>
          <cell r="C9489" t="str">
            <v>FEE INCOME - AFFILIATE CASH</v>
          </cell>
        </row>
        <row r="9490">
          <cell r="A9490" t="str">
            <v>53910162</v>
          </cell>
          <cell r="B9490" t="str">
            <v>Open</v>
          </cell>
          <cell r="C9490" t="str">
            <v>FEE-AFFIL-ACCTING-SLTM</v>
          </cell>
        </row>
        <row r="9491">
          <cell r="A9491" t="str">
            <v>5391016X</v>
          </cell>
          <cell r="B9491" t="str">
            <v>Closed</v>
          </cell>
          <cell r="C9491" t="str">
            <v>FEE INCOME-AFFILIATE-INTERES</v>
          </cell>
        </row>
        <row r="9492">
          <cell r="A9492" t="str">
            <v>53910175</v>
          </cell>
          <cell r="B9492" t="str">
            <v>Closed</v>
          </cell>
          <cell r="C9492" t="str">
            <v>FEE-AFFIL-ADMIN-CORP</v>
          </cell>
        </row>
        <row r="9493">
          <cell r="A9493" t="str">
            <v>5391017X</v>
          </cell>
          <cell r="B9493" t="str">
            <v>Closed</v>
          </cell>
          <cell r="C9493" t="str">
            <v>FEE INCOME-PAYROLL FEES-INSR</v>
          </cell>
        </row>
        <row r="9494">
          <cell r="A9494" t="str">
            <v>5391018X</v>
          </cell>
          <cell r="B9494" t="str">
            <v>Closed</v>
          </cell>
          <cell r="C9494" t="str">
            <v>FEE INCOME-ACCOUNTING FEES-P</v>
          </cell>
        </row>
        <row r="9495">
          <cell r="A9495" t="str">
            <v>5391019X</v>
          </cell>
          <cell r="B9495" t="str">
            <v>Closed</v>
          </cell>
          <cell r="C9495" t="str">
            <v>FEE INCOME - COSTODIAL SERVI</v>
          </cell>
        </row>
        <row r="9496">
          <cell r="A9496" t="str">
            <v>5391020X</v>
          </cell>
          <cell r="B9496" t="str">
            <v>Closed</v>
          </cell>
          <cell r="C9496" t="str">
            <v>FEE INCOME - COSTODIAL SERVI</v>
          </cell>
        </row>
        <row r="9497">
          <cell r="A9497" t="str">
            <v>5391021X</v>
          </cell>
          <cell r="B9497" t="str">
            <v>Closed</v>
          </cell>
          <cell r="C9497" t="str">
            <v>FEE INCOME - COSTODIAL SERVI</v>
          </cell>
        </row>
        <row r="9498">
          <cell r="A9498" t="str">
            <v>5391022X</v>
          </cell>
          <cell r="B9498" t="str">
            <v>Closed</v>
          </cell>
          <cell r="C9498" t="str">
            <v>FEE INCOME - COSTODIAL SERVI</v>
          </cell>
        </row>
        <row r="9499">
          <cell r="A9499" t="str">
            <v>5391023X</v>
          </cell>
          <cell r="B9499" t="str">
            <v>Closed</v>
          </cell>
          <cell r="C9499" t="str">
            <v>FEE INCOME-TAX SERVICES-PUBL</v>
          </cell>
        </row>
        <row r="9500">
          <cell r="A9500" t="str">
            <v>53915600</v>
          </cell>
          <cell r="B9500" t="str">
            <v>Open</v>
          </cell>
          <cell r="C9500" t="str">
            <v>FEE-AFFIL-ACCTING-BBIDS</v>
          </cell>
        </row>
        <row r="9501">
          <cell r="A9501" t="str">
            <v>53915650</v>
          </cell>
          <cell r="B9501" t="str">
            <v>Open</v>
          </cell>
          <cell r="C9501" t="str">
            <v>FEE-AFFIL-ACCTING-CSRP</v>
          </cell>
        </row>
        <row r="9502">
          <cell r="A9502" t="str">
            <v>53915710</v>
          </cell>
          <cell r="B9502" t="str">
            <v>Open</v>
          </cell>
          <cell r="C9502" t="str">
            <v>FEE-AFFIL-ACCTING-GRNB</v>
          </cell>
        </row>
        <row r="9503">
          <cell r="A9503" t="str">
            <v>53915850</v>
          </cell>
          <cell r="B9503" t="str">
            <v>Open</v>
          </cell>
          <cell r="C9503" t="str">
            <v>FEE-AFFIL-ACCTING-INSR</v>
          </cell>
        </row>
        <row r="9504">
          <cell r="A9504" t="str">
            <v>53916200</v>
          </cell>
          <cell r="B9504" t="str">
            <v>Open</v>
          </cell>
          <cell r="C9504" t="str">
            <v>FEE-AFFIL-ACCTING-CSXI</v>
          </cell>
        </row>
        <row r="9505">
          <cell r="A9505" t="str">
            <v>53916400</v>
          </cell>
          <cell r="B9505" t="str">
            <v>Open</v>
          </cell>
          <cell r="C9505" t="str">
            <v>FEE-AFFIL-ACCTING-TECH</v>
          </cell>
        </row>
        <row r="9506">
          <cell r="A9506" t="str">
            <v>53916830</v>
          </cell>
          <cell r="B9506" t="str">
            <v>Open</v>
          </cell>
          <cell r="C9506" t="str">
            <v>FEE-AFFIL-ACCTING-YUKP</v>
          </cell>
        </row>
        <row r="9507">
          <cell r="A9507" t="str">
            <v>53917017</v>
          </cell>
          <cell r="B9507" t="str">
            <v>Open</v>
          </cell>
          <cell r="C9507" t="str">
            <v>FEE-AFFIL-ACCTING-BPIC</v>
          </cell>
        </row>
        <row r="9508">
          <cell r="A9508" t="str">
            <v>53917100</v>
          </cell>
          <cell r="B9508" t="str">
            <v>Open</v>
          </cell>
          <cell r="C9508" t="str">
            <v>FEE-AFFIL-ACCTING-TDSI</v>
          </cell>
        </row>
        <row r="9509">
          <cell r="A9509" t="str">
            <v>54000010</v>
          </cell>
          <cell r="B9509" t="str">
            <v>Open</v>
          </cell>
          <cell r="C9509" t="str">
            <v>BAD DEBT-GENERAL</v>
          </cell>
        </row>
        <row r="9510">
          <cell r="A9510" t="str">
            <v>54000020</v>
          </cell>
          <cell r="B9510" t="str">
            <v>Closed</v>
          </cell>
          <cell r="C9510" t="str">
            <v>BAD DEBT-INTERLINE</v>
          </cell>
        </row>
        <row r="9511">
          <cell r="A9511" t="str">
            <v>54000030</v>
          </cell>
          <cell r="B9511" t="str">
            <v>Closed</v>
          </cell>
          <cell r="C9511" t="str">
            <v>BAD DEBT-COLLECTIONS EXPENSE</v>
          </cell>
        </row>
        <row r="9512">
          <cell r="A9512" t="str">
            <v>5400003X</v>
          </cell>
          <cell r="B9512" t="str">
            <v>Closed</v>
          </cell>
          <cell r="C9512" t="str">
            <v>BAD DEBT-PROV TRANSP-INTERLINE</v>
          </cell>
        </row>
        <row r="9513">
          <cell r="A9513" t="str">
            <v>54000040</v>
          </cell>
          <cell r="B9513" t="str">
            <v>Open</v>
          </cell>
          <cell r="C9513" t="str">
            <v>BAD DEBT-REVENUE-CONTRA-CTRC</v>
          </cell>
        </row>
        <row r="9514">
          <cell r="A9514" t="str">
            <v>54000045</v>
          </cell>
          <cell r="B9514" t="str">
            <v>Closed</v>
          </cell>
          <cell r="C9514" t="str">
            <v>BAD DEBT-PROV OTH DOUBTFUL ACCTS</v>
          </cell>
        </row>
        <row r="9515">
          <cell r="A9515" t="str">
            <v>5400004X</v>
          </cell>
          <cell r="B9515" t="str">
            <v>Closed</v>
          </cell>
          <cell r="C9515" t="str">
            <v>BAD DEBT-PROV OTH DOUBTFUL ACCTS</v>
          </cell>
        </row>
        <row r="9516">
          <cell r="A9516" t="str">
            <v>5400005X</v>
          </cell>
          <cell r="B9516" t="str">
            <v>Closed</v>
          </cell>
          <cell r="C9516" t="str">
            <v>BAD DEBT-UNCOLLECT ACCTS MDSE</v>
          </cell>
        </row>
        <row r="9517">
          <cell r="A9517" t="str">
            <v>54501010</v>
          </cell>
          <cell r="B9517" t="str">
            <v>Open</v>
          </cell>
          <cell r="C9517" t="str">
            <v>UNDERWRITING EXP-TRSFR O/S LOSS RESERVE-AFFIL-CSXTRL</v>
          </cell>
        </row>
        <row r="9518">
          <cell r="A9518" t="str">
            <v>54502010</v>
          </cell>
          <cell r="B9518" t="str">
            <v>Open</v>
          </cell>
          <cell r="C9518" t="str">
            <v>UNDERWRITING EXP-FRONTING FEE-OLD REPUBLIC-DIRECT-AFFIL-CSXTRL</v>
          </cell>
        </row>
        <row r="9519">
          <cell r="A9519" t="str">
            <v>54502020</v>
          </cell>
          <cell r="B9519" t="str">
            <v>Open</v>
          </cell>
          <cell r="C9519" t="str">
            <v>UNDERWRITING EXP-FRONTING FEE-FORCE-AFFIL-CSXTRL</v>
          </cell>
        </row>
        <row r="9520">
          <cell r="A9520" t="str">
            <v>54502030</v>
          </cell>
          <cell r="B9520" t="str">
            <v>Open</v>
          </cell>
          <cell r="C9520" t="str">
            <v>UNDERWRITING EXP-FRONTING FEE-PROTECTIVE-AFFIL-CSXTRL</v>
          </cell>
        </row>
        <row r="9521">
          <cell r="A9521" t="str">
            <v>54502040</v>
          </cell>
          <cell r="B9521" t="str">
            <v>Open</v>
          </cell>
          <cell r="C9521" t="str">
            <v>UNDERWRITING EXP-FRONTING FEE-INTL BENEFITS-AFFIL-CSXTRL</v>
          </cell>
        </row>
        <row r="9522">
          <cell r="A9522" t="str">
            <v>54503010</v>
          </cell>
          <cell r="B9522" t="str">
            <v>Open</v>
          </cell>
          <cell r="C9522" t="str">
            <v>UNDERWRITING EXP-COMMISSIONS EXP-10% MET-AFFIL-CSXTRL</v>
          </cell>
        </row>
        <row r="9523">
          <cell r="A9523" t="str">
            <v>5460000X</v>
          </cell>
          <cell r="B9523" t="str">
            <v>Closed</v>
          </cell>
          <cell r="C9523" t="str">
            <v>ERL-PURCHASING-DO NOT USE</v>
          </cell>
        </row>
        <row r="9524">
          <cell r="A9524" t="str">
            <v>54600010</v>
          </cell>
          <cell r="B9524" t="str">
            <v>Open</v>
          </cell>
          <cell r="C9524" t="str">
            <v>OGA-CONVENTIONS</v>
          </cell>
        </row>
        <row r="9525">
          <cell r="A9525" t="str">
            <v>54600015</v>
          </cell>
          <cell r="B9525" t="str">
            <v>Closed</v>
          </cell>
          <cell r="C9525" t="str">
            <v>OGA-CSX EQUITY IN CONRAIL</v>
          </cell>
        </row>
        <row r="9526">
          <cell r="A9526" t="str">
            <v>54600016</v>
          </cell>
          <cell r="B9526" t="str">
            <v>Closed</v>
          </cell>
          <cell r="C9526" t="str">
            <v>OGA-CSX EQUITY IN CONRAIL-ELIM</v>
          </cell>
        </row>
        <row r="9527">
          <cell r="A9527" t="str">
            <v>54600019</v>
          </cell>
          <cell r="B9527" t="str">
            <v>Open</v>
          </cell>
          <cell r="C9527" t="str">
            <v>OGA-ACCOUNTS PAYABLE CHKS</v>
          </cell>
        </row>
        <row r="9528">
          <cell r="A9528" t="str">
            <v>5460001X</v>
          </cell>
          <cell r="B9528" t="str">
            <v>Closed</v>
          </cell>
          <cell r="C9528" t="str">
            <v>OGA-ACCOUNTS PAYABLE CHECKS</v>
          </cell>
        </row>
        <row r="9529">
          <cell r="A9529" t="str">
            <v>54600020</v>
          </cell>
          <cell r="B9529" t="str">
            <v>Open</v>
          </cell>
          <cell r="C9529" t="str">
            <v>OGA-GUARANTEED INTEREST-AFFIL</v>
          </cell>
        </row>
        <row r="9530">
          <cell r="A9530" t="str">
            <v>54600025</v>
          </cell>
          <cell r="B9530" t="str">
            <v>Open</v>
          </cell>
          <cell r="C9530" t="str">
            <v>OGA-ACCOUNTS RECEIVABLE-CREDIT</v>
          </cell>
        </row>
        <row r="9531">
          <cell r="A9531" t="str">
            <v>5460002X</v>
          </cell>
          <cell r="B9531" t="str">
            <v>Closed</v>
          </cell>
          <cell r="C9531" t="str">
            <v>OGA-ACCOUNTS RECEIVABLE-CREDIT</v>
          </cell>
        </row>
        <row r="9532">
          <cell r="A9532" t="str">
            <v>54600030</v>
          </cell>
          <cell r="B9532" t="str">
            <v>Open</v>
          </cell>
          <cell r="C9532" t="str">
            <v>OGA-INTEREST EXPENSE</v>
          </cell>
        </row>
        <row r="9533">
          <cell r="A9533" t="str">
            <v>5460003X</v>
          </cell>
          <cell r="B9533" t="str">
            <v>Closed</v>
          </cell>
          <cell r="C9533" t="str">
            <v>OGA-ACCTG ADJUST</v>
          </cell>
        </row>
        <row r="9534">
          <cell r="A9534" t="str">
            <v>54600040</v>
          </cell>
          <cell r="B9534" t="str">
            <v>Open</v>
          </cell>
          <cell r="C9534" t="str">
            <v>OGA-ACCTG ADJUST-PY</v>
          </cell>
        </row>
        <row r="9535">
          <cell r="A9535" t="str">
            <v>5460004X</v>
          </cell>
          <cell r="B9535" t="str">
            <v>Closed</v>
          </cell>
          <cell r="C9535" t="str">
            <v>OGA-ACCTG ADJUST-PY</v>
          </cell>
        </row>
        <row r="9536">
          <cell r="A9536" t="str">
            <v>54600050</v>
          </cell>
          <cell r="B9536" t="str">
            <v>Closed</v>
          </cell>
          <cell r="C9536" t="str">
            <v>OGA-ACCTG ADJUST 1</v>
          </cell>
        </row>
        <row r="9537">
          <cell r="A9537" t="str">
            <v>5460005X</v>
          </cell>
          <cell r="B9537" t="str">
            <v>Closed</v>
          </cell>
          <cell r="C9537" t="str">
            <v>ERL REVENUES-DO NOT USE</v>
          </cell>
        </row>
        <row r="9538">
          <cell r="A9538" t="str">
            <v>54600060</v>
          </cell>
          <cell r="B9538" t="str">
            <v>Open</v>
          </cell>
          <cell r="C9538" t="str">
            <v>OGA-ACQUIS SPECIAL RECOGN ITEMS</v>
          </cell>
        </row>
        <row r="9539">
          <cell r="A9539" t="str">
            <v>5460006X</v>
          </cell>
          <cell r="B9539" t="str">
            <v>Closed</v>
          </cell>
          <cell r="C9539" t="str">
            <v>ERL-FUEL SURCHG ON BARGE-DO NOT USE</v>
          </cell>
        </row>
        <row r="9540">
          <cell r="A9540" t="str">
            <v>54600070</v>
          </cell>
          <cell r="B9540" t="str">
            <v>Open</v>
          </cell>
          <cell r="C9540" t="str">
            <v>OGA-AFE OPERATIONS</v>
          </cell>
        </row>
        <row r="9541">
          <cell r="A9541" t="str">
            <v>5460007X</v>
          </cell>
          <cell r="B9541" t="str">
            <v>Closed</v>
          </cell>
          <cell r="C9541" t="str">
            <v>ERL-RAIL TRANSPORT-DO NOT USE</v>
          </cell>
        </row>
        <row r="9542">
          <cell r="A9542" t="str">
            <v>5460008X</v>
          </cell>
          <cell r="B9542" t="str">
            <v>Closed</v>
          </cell>
          <cell r="C9542" t="str">
            <v>OGA-AMORT-CAP FEES</v>
          </cell>
        </row>
        <row r="9543">
          <cell r="A9543" t="str">
            <v>5460009X</v>
          </cell>
          <cell r="B9543" t="str">
            <v>Closed</v>
          </cell>
          <cell r="C9543" t="str">
            <v>OGA-AMORT-GOODWILL</v>
          </cell>
        </row>
        <row r="9544">
          <cell r="A9544" t="str">
            <v>54600100</v>
          </cell>
          <cell r="B9544" t="str">
            <v>Open</v>
          </cell>
          <cell r="C9544" t="str">
            <v>OGA-AMTRAK-PASS-RIDER</v>
          </cell>
        </row>
        <row r="9545">
          <cell r="A9545" t="str">
            <v>5460010X</v>
          </cell>
          <cell r="B9545" t="str">
            <v>Closed</v>
          </cell>
          <cell r="C9545" t="str">
            <v>ERL-BARGE TRANSPORTATION-DO NOT USE</v>
          </cell>
        </row>
        <row r="9546">
          <cell r="A9546" t="str">
            <v>5460011X</v>
          </cell>
          <cell r="B9546" t="str">
            <v>Closed</v>
          </cell>
          <cell r="C9546" t="str">
            <v>OGA-BALANCE SHEET-RICHMOND</v>
          </cell>
        </row>
        <row r="9547">
          <cell r="A9547" t="str">
            <v>54600120</v>
          </cell>
          <cell r="B9547" t="str">
            <v>Open</v>
          </cell>
          <cell r="C9547" t="str">
            <v>OGA-BANK FEES</v>
          </cell>
        </row>
        <row r="9548">
          <cell r="A9548" t="str">
            <v>5460012X</v>
          </cell>
          <cell r="B9548" t="str">
            <v>Closed</v>
          </cell>
          <cell r="C9548" t="str">
            <v>ERL-LOADING-DO NOT USE</v>
          </cell>
        </row>
        <row r="9549">
          <cell r="A9549" t="str">
            <v>54600130</v>
          </cell>
          <cell r="B9549" t="str">
            <v>Closed</v>
          </cell>
          <cell r="C9549" t="str">
            <v>OGA-C-1 PROTECTION-AMTRAK</v>
          </cell>
        </row>
        <row r="9550">
          <cell r="A9550" t="str">
            <v>5460013X</v>
          </cell>
          <cell r="B9550" t="str">
            <v>Closed</v>
          </cell>
          <cell r="C9550" t="str">
            <v>ERL-PRODUCT ANALYSIS-DO NOT USE</v>
          </cell>
        </row>
        <row r="9551">
          <cell r="A9551" t="str">
            <v>5460014X</v>
          </cell>
          <cell r="B9551" t="str">
            <v>Closed</v>
          </cell>
          <cell r="C9551" t="str">
            <v>OGA-CASH</v>
          </cell>
        </row>
        <row r="9552">
          <cell r="A9552" t="str">
            <v>54600150</v>
          </cell>
          <cell r="B9552" t="str">
            <v>Open</v>
          </cell>
          <cell r="C9552" t="str">
            <v>OGA-CASH DISCOUNT</v>
          </cell>
        </row>
        <row r="9553">
          <cell r="A9553" t="str">
            <v>5460015X</v>
          </cell>
          <cell r="B9553" t="str">
            <v>Closed</v>
          </cell>
          <cell r="C9553" t="str">
            <v>ERL-WEIGHING-DO NOT USE</v>
          </cell>
        </row>
        <row r="9554">
          <cell r="A9554" t="str">
            <v>54600160</v>
          </cell>
          <cell r="B9554" t="str">
            <v>Closed</v>
          </cell>
          <cell r="C9554" t="str">
            <v>OGA-CERTIFIED DOOR-CREDITS</v>
          </cell>
        </row>
        <row r="9555">
          <cell r="A9555" t="str">
            <v>5460016X</v>
          </cell>
          <cell r="B9555" t="str">
            <v>Closed</v>
          </cell>
          <cell r="C9555" t="str">
            <v>ERL-DISPOSAL-DO NOT USE</v>
          </cell>
        </row>
        <row r="9556">
          <cell r="A9556" t="str">
            <v>54600170</v>
          </cell>
          <cell r="B9556" t="str">
            <v>Closed</v>
          </cell>
          <cell r="C9556" t="str">
            <v>DISABLED</v>
          </cell>
        </row>
        <row r="9557">
          <cell r="A9557" t="str">
            <v>54600175</v>
          </cell>
          <cell r="B9557" t="str">
            <v>Closed</v>
          </cell>
          <cell r="C9557" t="str">
            <v>DISABLED</v>
          </cell>
        </row>
        <row r="9558">
          <cell r="A9558" t="str">
            <v>5460017X</v>
          </cell>
          <cell r="B9558" t="str">
            <v>Closed</v>
          </cell>
          <cell r="C9558" t="str">
            <v>OGA-CHECK PRINTING</v>
          </cell>
        </row>
        <row r="9559">
          <cell r="A9559" t="str">
            <v>54600180</v>
          </cell>
          <cell r="B9559" t="str">
            <v>Closed</v>
          </cell>
          <cell r="C9559" t="str">
            <v>DISABLED</v>
          </cell>
        </row>
        <row r="9560">
          <cell r="A9560" t="str">
            <v>54600185</v>
          </cell>
          <cell r="B9560" t="str">
            <v>Closed</v>
          </cell>
          <cell r="C9560" t="str">
            <v>DISABLED</v>
          </cell>
        </row>
        <row r="9561">
          <cell r="A9561" t="str">
            <v>5460018X</v>
          </cell>
          <cell r="B9561" t="str">
            <v>Closed</v>
          </cell>
          <cell r="C9561" t="str">
            <v>OGA-CLERICAL TRAINING</v>
          </cell>
        </row>
        <row r="9562">
          <cell r="A9562" t="str">
            <v>54600190</v>
          </cell>
          <cell r="B9562" t="str">
            <v>Closed</v>
          </cell>
          <cell r="C9562" t="str">
            <v>DISABLED</v>
          </cell>
        </row>
        <row r="9563">
          <cell r="A9563" t="str">
            <v>54600195</v>
          </cell>
          <cell r="B9563" t="str">
            <v>Closed</v>
          </cell>
          <cell r="C9563" t="str">
            <v>DISABLED</v>
          </cell>
        </row>
        <row r="9564">
          <cell r="A9564" t="str">
            <v>5460019X</v>
          </cell>
          <cell r="B9564" t="str">
            <v>Closed</v>
          </cell>
          <cell r="C9564" t="str">
            <v>OGA-COLOR COPIES</v>
          </cell>
        </row>
        <row r="9565">
          <cell r="A9565" t="str">
            <v>54600200</v>
          </cell>
          <cell r="B9565" t="str">
            <v>Closed</v>
          </cell>
          <cell r="C9565" t="str">
            <v>DISABLED</v>
          </cell>
        </row>
        <row r="9566">
          <cell r="A9566" t="str">
            <v>5460020X</v>
          </cell>
          <cell r="B9566" t="str">
            <v>Closed</v>
          </cell>
          <cell r="C9566" t="str">
            <v>OGA-COPY MACHINES-PURCHASES</v>
          </cell>
        </row>
        <row r="9567">
          <cell r="A9567" t="str">
            <v>5460021X</v>
          </cell>
          <cell r="B9567" t="str">
            <v>Closed</v>
          </cell>
          <cell r="C9567" t="str">
            <v>OGA-CORPORATE LICENSES</v>
          </cell>
        </row>
        <row r="9568">
          <cell r="A9568" t="str">
            <v>54600220</v>
          </cell>
          <cell r="B9568" t="str">
            <v>Open</v>
          </cell>
          <cell r="C9568" t="str">
            <v>OGA-CORPORATE PUBLICATIONS</v>
          </cell>
        </row>
        <row r="9569">
          <cell r="A9569" t="str">
            <v>5460022X</v>
          </cell>
          <cell r="B9569" t="str">
            <v>Closed</v>
          </cell>
          <cell r="C9569" t="str">
            <v>ERL-MISC LIMESTONE-DO NOT USE</v>
          </cell>
        </row>
        <row r="9570">
          <cell r="A9570" t="str">
            <v>54600230</v>
          </cell>
          <cell r="B9570" t="str">
            <v>Closed</v>
          </cell>
          <cell r="C9570" t="str">
            <v>OGA-COST MODEL-BATCH CPU</v>
          </cell>
        </row>
        <row r="9571">
          <cell r="A9571" t="str">
            <v>5460023X</v>
          </cell>
          <cell r="B9571" t="str">
            <v>Closed</v>
          </cell>
          <cell r="C9571" t="str">
            <v>RELOCATION PAID BY CSX-DO NOT USE</v>
          </cell>
        </row>
        <row r="9572">
          <cell r="A9572" t="str">
            <v>54600240</v>
          </cell>
          <cell r="B9572" t="str">
            <v>Open</v>
          </cell>
          <cell r="C9572" t="str">
            <v>OGA-COST MODEL-DIRECT STORAGE</v>
          </cell>
        </row>
        <row r="9573">
          <cell r="A9573" t="str">
            <v>54600250</v>
          </cell>
          <cell r="B9573" t="str">
            <v>Closed</v>
          </cell>
          <cell r="C9573" t="str">
            <v>OGA-COST MODEL-ONLINE CPU</v>
          </cell>
        </row>
        <row r="9574">
          <cell r="A9574" t="str">
            <v>54600260</v>
          </cell>
          <cell r="B9574" t="str">
            <v>Closed</v>
          </cell>
          <cell r="C9574" t="str">
            <v>OGA-COST MODEL-PRINT PAGES</v>
          </cell>
        </row>
        <row r="9575">
          <cell r="A9575" t="str">
            <v>54600270</v>
          </cell>
          <cell r="B9575" t="str">
            <v>Open</v>
          </cell>
          <cell r="C9575" t="str">
            <v>OGA-COST MODEL-SHARED SRVC</v>
          </cell>
        </row>
        <row r="9576">
          <cell r="A9576" t="str">
            <v>54600280</v>
          </cell>
          <cell r="B9576" t="str">
            <v>Closed</v>
          </cell>
          <cell r="C9576" t="str">
            <v>OGA-COST MODEL-STORAGE MOUNTS</v>
          </cell>
        </row>
        <row r="9577">
          <cell r="A9577" t="str">
            <v>54600290</v>
          </cell>
          <cell r="B9577" t="str">
            <v>Closed</v>
          </cell>
          <cell r="C9577" t="str">
            <v>OGA-COST MODEL-TAPE STORAGE</v>
          </cell>
        </row>
        <row r="9578">
          <cell r="A9578" t="str">
            <v>54600300</v>
          </cell>
          <cell r="B9578" t="str">
            <v>Closed</v>
          </cell>
          <cell r="C9578" t="str">
            <v>OGA-COST MODEL-TSO CPU</v>
          </cell>
        </row>
        <row r="9579">
          <cell r="A9579" t="str">
            <v>54600305</v>
          </cell>
          <cell r="B9579" t="str">
            <v>Closed</v>
          </cell>
          <cell r="C9579" t="str">
            <v>OGA-CUMBERLAND COAL UNIT</v>
          </cell>
        </row>
        <row r="9580">
          <cell r="A9580" t="str">
            <v>54600310</v>
          </cell>
          <cell r="B9580" t="str">
            <v>Open</v>
          </cell>
          <cell r="C9580" t="str">
            <v>OGA-CUSTOMS</v>
          </cell>
        </row>
        <row r="9581">
          <cell r="A9581" t="str">
            <v>5460031X</v>
          </cell>
          <cell r="B9581" t="str">
            <v>Closed</v>
          </cell>
          <cell r="C9581" t="str">
            <v>CUR YR OTHER EXP (USE SPECIFIC ACCT)</v>
          </cell>
        </row>
        <row r="9582">
          <cell r="A9582" t="str">
            <v>54600320</v>
          </cell>
          <cell r="B9582" t="str">
            <v>Open</v>
          </cell>
          <cell r="C9582" t="str">
            <v>OGA-FEES &amp; ASSESSMENTS-ASSOC</v>
          </cell>
        </row>
        <row r="9583">
          <cell r="A9583" t="str">
            <v>5460032X</v>
          </cell>
          <cell r="B9583" t="str">
            <v>Closed</v>
          </cell>
          <cell r="C9583" t="str">
            <v>OGA-DIVISION TRANSFER</v>
          </cell>
        </row>
        <row r="9584">
          <cell r="A9584" t="str">
            <v>54600330</v>
          </cell>
          <cell r="B9584" t="str">
            <v>Closed</v>
          </cell>
          <cell r="C9584" t="str">
            <v>OGA-EASEMENT-NOT FIBER OPTICS</v>
          </cell>
        </row>
        <row r="9585">
          <cell r="A9585" t="str">
            <v>54600340</v>
          </cell>
          <cell r="B9585" t="str">
            <v>Open</v>
          </cell>
          <cell r="C9585" t="str">
            <v>OGA-EMPLOYEE ACTIVITIES</v>
          </cell>
        </row>
        <row r="9586">
          <cell r="A9586" t="str">
            <v>54600350</v>
          </cell>
          <cell r="B9586" t="str">
            <v>Open</v>
          </cell>
          <cell r="C9586" t="str">
            <v>OGA-EMPLOYEE PARKING</v>
          </cell>
        </row>
        <row r="9587">
          <cell r="A9587" t="str">
            <v>54600360</v>
          </cell>
          <cell r="B9587" t="str">
            <v>Open</v>
          </cell>
          <cell r="C9587" t="str">
            <v>OGA-EQUIP-LOCO-LOSS ON SALE</v>
          </cell>
        </row>
        <row r="9588">
          <cell r="A9588" t="str">
            <v>54600370</v>
          </cell>
          <cell r="B9588" t="str">
            <v>Closed</v>
          </cell>
          <cell r="C9588" t="str">
            <v>OGA-EQUIP-WORK-DESTROY-FOREIGN/LEASED</v>
          </cell>
        </row>
        <row r="9589">
          <cell r="A9589" t="str">
            <v>54600380</v>
          </cell>
          <cell r="B9589" t="str">
            <v>Open</v>
          </cell>
          <cell r="C9589" t="str">
            <v>OGA-EQUIP DAMAGE-FOREIGN</v>
          </cell>
        </row>
        <row r="9590">
          <cell r="A9590" t="str">
            <v>54600390</v>
          </cell>
          <cell r="B9590" t="str">
            <v>Open</v>
          </cell>
          <cell r="C9590" t="str">
            <v>OGA-EXPRESS CHGES-NOT MATERIAL</v>
          </cell>
        </row>
        <row r="9591">
          <cell r="A9591" t="str">
            <v>5460040X</v>
          </cell>
          <cell r="B9591" t="str">
            <v>Closed</v>
          </cell>
          <cell r="C9591" t="str">
            <v>OGA-EXTRA ORDINARY DAMAGE</v>
          </cell>
        </row>
        <row r="9592">
          <cell r="A9592" t="str">
            <v>5460041X</v>
          </cell>
          <cell r="B9592" t="str">
            <v>Closed</v>
          </cell>
          <cell r="C9592" t="str">
            <v>OGA-FACSIMILE MACHINE PURCHASES</v>
          </cell>
        </row>
        <row r="9593">
          <cell r="A9593" t="str">
            <v>54600420</v>
          </cell>
          <cell r="B9593" t="str">
            <v>Closed</v>
          </cell>
          <cell r="C9593" t="str">
            <v>OGA-FGE-REBILL</v>
          </cell>
        </row>
        <row r="9594">
          <cell r="A9594" t="str">
            <v>54600430</v>
          </cell>
          <cell r="B9594" t="str">
            <v>Open</v>
          </cell>
          <cell r="C9594" t="str">
            <v>OGA-FINANCIAL FEES</v>
          </cell>
        </row>
        <row r="9595">
          <cell r="A9595" t="str">
            <v>54600440</v>
          </cell>
          <cell r="B9595" t="str">
            <v>Open</v>
          </cell>
          <cell r="C9595" t="str">
            <v>OGA-FOOD &amp; BEVERAGE</v>
          </cell>
        </row>
        <row r="9596">
          <cell r="A9596" t="str">
            <v>54600450</v>
          </cell>
          <cell r="B9596" t="str">
            <v>Open</v>
          </cell>
          <cell r="C9596" t="str">
            <v>OGA-FREIGHT-EMERGENCY</v>
          </cell>
        </row>
        <row r="9597">
          <cell r="A9597" t="str">
            <v>54600460</v>
          </cell>
          <cell r="B9597" t="str">
            <v>Open</v>
          </cell>
          <cell r="C9597" t="str">
            <v>OGA-FREIGHT-STORES</v>
          </cell>
        </row>
        <row r="9598">
          <cell r="A9598" t="str">
            <v>54600470</v>
          </cell>
          <cell r="B9598" t="str">
            <v>Open</v>
          </cell>
          <cell r="C9598" t="str">
            <v>OGA-FREIGHT-VENDORS</v>
          </cell>
        </row>
        <row r="9599">
          <cell r="A9599" t="str">
            <v>54600480</v>
          </cell>
          <cell r="B9599" t="str">
            <v>Closed</v>
          </cell>
          <cell r="C9599" t="str">
            <v>OGA-FRT CAR-O/H-CREDIT</v>
          </cell>
        </row>
        <row r="9600">
          <cell r="A9600" t="str">
            <v>54600490</v>
          </cell>
          <cell r="B9600" t="str">
            <v>Open</v>
          </cell>
          <cell r="C9600" t="str">
            <v>OGA-FRT CARS-DESTROYED</v>
          </cell>
        </row>
        <row r="9601">
          <cell r="A9601" t="str">
            <v>5460050X</v>
          </cell>
          <cell r="B9601" t="str">
            <v>Closed</v>
          </cell>
          <cell r="C9601" t="str">
            <v>OGA-FS2100 EXEC &amp; ADMIN</v>
          </cell>
        </row>
        <row r="9602">
          <cell r="A9602" t="str">
            <v>5460051X</v>
          </cell>
          <cell r="B9602" t="str">
            <v>Closed</v>
          </cell>
          <cell r="C9602" t="str">
            <v>OGA-FS2200 ADMIN CONTROL</v>
          </cell>
        </row>
        <row r="9603">
          <cell r="A9603" t="str">
            <v>5460052X</v>
          </cell>
          <cell r="B9603" t="str">
            <v>Closed</v>
          </cell>
          <cell r="C9603" t="str">
            <v>OGA-FS2200 CREDIT &amp; COLL</v>
          </cell>
        </row>
        <row r="9604">
          <cell r="A9604" t="str">
            <v>5460053X</v>
          </cell>
          <cell r="B9604" t="str">
            <v>Closed</v>
          </cell>
          <cell r="C9604" t="str">
            <v>OGA-FS2210 RAIL BILL/COLL</v>
          </cell>
        </row>
        <row r="9605">
          <cell r="A9605" t="str">
            <v>5460054X</v>
          </cell>
          <cell r="B9605" t="str">
            <v>Closed</v>
          </cell>
          <cell r="C9605" t="str">
            <v>OGA-FS2230 RAIL PAYABLES</v>
          </cell>
        </row>
        <row r="9606">
          <cell r="A9606" t="str">
            <v>5460055X</v>
          </cell>
          <cell r="B9606" t="str">
            <v>Closed</v>
          </cell>
          <cell r="C9606" t="str">
            <v>OGA-FS2240 ORDER ENTRY</v>
          </cell>
        </row>
        <row r="9607">
          <cell r="A9607" t="str">
            <v>5460056X</v>
          </cell>
          <cell r="B9607" t="str">
            <v>Closed</v>
          </cell>
          <cell r="C9607" t="str">
            <v>OGA-FS2250 MISC BILLING</v>
          </cell>
        </row>
        <row r="9608">
          <cell r="A9608" t="str">
            <v>5460057X</v>
          </cell>
          <cell r="B9608" t="str">
            <v>Closed</v>
          </cell>
          <cell r="C9608" t="str">
            <v>OGA-FS2260 TRUCK BILL/COLL</v>
          </cell>
        </row>
        <row r="9609">
          <cell r="A9609" t="str">
            <v>5460058X</v>
          </cell>
          <cell r="B9609" t="str">
            <v>Closed</v>
          </cell>
          <cell r="C9609" t="str">
            <v>OGA-FS2300 GENERAL ACCTG</v>
          </cell>
        </row>
        <row r="9610">
          <cell r="A9610" t="str">
            <v>5460059X</v>
          </cell>
          <cell r="B9610" t="str">
            <v>Closed</v>
          </cell>
          <cell r="C9610" t="str">
            <v>OGA-FS2400 TREASURY</v>
          </cell>
        </row>
        <row r="9611">
          <cell r="A9611" t="str">
            <v>5460060X</v>
          </cell>
          <cell r="B9611" t="str">
            <v>Closed</v>
          </cell>
          <cell r="C9611" t="str">
            <v>OGA-FS2500 PAYROLL</v>
          </cell>
        </row>
        <row r="9612">
          <cell r="A9612" t="str">
            <v>5460061X</v>
          </cell>
          <cell r="B9612" t="str">
            <v>Closed</v>
          </cell>
          <cell r="C9612" t="str">
            <v>OGA-FS2600 EDI</v>
          </cell>
        </row>
        <row r="9613">
          <cell r="A9613" t="str">
            <v>5460062X</v>
          </cell>
          <cell r="B9613" t="str">
            <v>Closed</v>
          </cell>
          <cell r="C9613" t="str">
            <v>OGA-FS2700 ACCT PAYABLE</v>
          </cell>
        </row>
        <row r="9614">
          <cell r="A9614" t="str">
            <v>5460063X</v>
          </cell>
          <cell r="B9614" t="str">
            <v>Closed</v>
          </cell>
          <cell r="C9614" t="str">
            <v>OGA-FS2710 CONTRACTOR PAYMENTS</v>
          </cell>
        </row>
        <row r="9615">
          <cell r="A9615" t="str">
            <v>5460064X</v>
          </cell>
          <cell r="B9615" t="str">
            <v>Closed</v>
          </cell>
          <cell r="C9615" t="str">
            <v>OGA-FURNITURE</v>
          </cell>
        </row>
        <row r="9616">
          <cell r="A9616" t="str">
            <v>54600650</v>
          </cell>
          <cell r="B9616" t="str">
            <v>Closed</v>
          </cell>
          <cell r="C9616" t="str">
            <v>OGA-GRATUITIES</v>
          </cell>
        </row>
        <row r="9617">
          <cell r="A9617" t="str">
            <v>54600660</v>
          </cell>
          <cell r="B9617" t="str">
            <v>Open</v>
          </cell>
          <cell r="C9617" t="str">
            <v>OGA-GROUP MEETINGS - OTHER</v>
          </cell>
        </row>
        <row r="9618">
          <cell r="A9618" t="str">
            <v>54600670</v>
          </cell>
          <cell r="B9618" t="str">
            <v>Open</v>
          </cell>
          <cell r="C9618" t="str">
            <v>OGA-GROUP MTGS-FOOD &amp; BEVERAGE</v>
          </cell>
        </row>
        <row r="9619">
          <cell r="A9619" t="str">
            <v>54600680</v>
          </cell>
          <cell r="B9619" t="str">
            <v>Open</v>
          </cell>
          <cell r="C9619" t="str">
            <v>OGA-HANDLING</v>
          </cell>
        </row>
        <row r="9620">
          <cell r="A9620" t="str">
            <v>54600690</v>
          </cell>
          <cell r="B9620" t="str">
            <v>Open</v>
          </cell>
          <cell r="C9620" t="str">
            <v>OGA-I&amp;C BILLS-LABOR ARBITRARY-CREDIT</v>
          </cell>
        </row>
        <row r="9621">
          <cell r="A9621" t="str">
            <v>54600700</v>
          </cell>
          <cell r="B9621" t="str">
            <v>Closed</v>
          </cell>
          <cell r="C9621" t="str">
            <v>OGA-I&amp;C BILLS-WORK/RDWY EQUIP-ARBITRARY-CR</v>
          </cell>
        </row>
        <row r="9622">
          <cell r="A9622" t="str">
            <v>54600710</v>
          </cell>
          <cell r="B9622" t="str">
            <v>Open</v>
          </cell>
          <cell r="C9622" t="str">
            <v>OGA-INTER GRP/EQUIP-DIST SVC-CONTRACT</v>
          </cell>
        </row>
        <row r="9623">
          <cell r="A9623" t="str">
            <v>54600720</v>
          </cell>
          <cell r="B9623" t="str">
            <v>Closed</v>
          </cell>
          <cell r="C9623" t="str">
            <v>OGA-INTER GRP/EQUIP-RAIL-MOW</v>
          </cell>
        </row>
        <row r="9624">
          <cell r="A9624" t="str">
            <v>5460073X</v>
          </cell>
          <cell r="B9624" t="str">
            <v>Closed</v>
          </cell>
          <cell r="C9624" t="str">
            <v>OGA-INTERCO &amp; AFFIL-CREDIT</v>
          </cell>
        </row>
        <row r="9625">
          <cell r="A9625" t="str">
            <v>5460074X</v>
          </cell>
          <cell r="B9625" t="str">
            <v>Closed</v>
          </cell>
          <cell r="C9625" t="str">
            <v>OGA-INTERCO &amp; AFFIL-DEBIT</v>
          </cell>
        </row>
        <row r="9626">
          <cell r="A9626" t="str">
            <v>54600750</v>
          </cell>
          <cell r="B9626" t="str">
            <v>Open</v>
          </cell>
          <cell r="C9626" t="str">
            <v>OGA-IM-A&amp;G CHARGEBACK</v>
          </cell>
        </row>
        <row r="9627">
          <cell r="A9627" t="str">
            <v>5460075X</v>
          </cell>
          <cell r="B9627" t="str">
            <v>Closed</v>
          </cell>
          <cell r="C9627" t="str">
            <v>IM BALANCE SHEET-DO NOT USE</v>
          </cell>
        </row>
        <row r="9628">
          <cell r="A9628" t="str">
            <v>5460076X</v>
          </cell>
          <cell r="B9628" t="str">
            <v>Closed</v>
          </cell>
          <cell r="C9628" t="str">
            <v>OGA-IM-BUSINESS CARDS</v>
          </cell>
        </row>
        <row r="9629">
          <cell r="A9629" t="str">
            <v>54600770</v>
          </cell>
          <cell r="B9629" t="str">
            <v>Open</v>
          </cell>
          <cell r="C9629" t="str">
            <v>OGA-CAPITALIZED DEVELOPMENT</v>
          </cell>
        </row>
        <row r="9630">
          <cell r="A9630" t="str">
            <v>54600775</v>
          </cell>
          <cell r="B9630" t="str">
            <v>Closed</v>
          </cell>
          <cell r="C9630" t="str">
            <v>OGA-IM-CONRAIL MERGER EXP CR</v>
          </cell>
        </row>
        <row r="9631">
          <cell r="A9631" t="str">
            <v>5460078X</v>
          </cell>
          <cell r="B9631" t="str">
            <v>Closed</v>
          </cell>
          <cell r="C9631" t="str">
            <v>OGA-IM-COFFEE/SODA FUNDS</v>
          </cell>
        </row>
        <row r="9632">
          <cell r="A9632" t="str">
            <v>5460079X</v>
          </cell>
          <cell r="B9632" t="str">
            <v>Closed</v>
          </cell>
          <cell r="C9632" t="str">
            <v>DISABLED</v>
          </cell>
        </row>
        <row r="9633">
          <cell r="A9633" t="str">
            <v>54600800</v>
          </cell>
          <cell r="B9633" t="str">
            <v>Closed</v>
          </cell>
          <cell r="C9633" t="str">
            <v>OGA-EMPLOYEE COMMUNICATION</v>
          </cell>
        </row>
        <row r="9634">
          <cell r="A9634" t="str">
            <v>5460081X</v>
          </cell>
          <cell r="B9634" t="str">
            <v>Closed</v>
          </cell>
          <cell r="C9634" t="str">
            <v>OGA-IM-EQUIP PURCH NON-CAP</v>
          </cell>
        </row>
        <row r="9635">
          <cell r="A9635" t="str">
            <v>54600820</v>
          </cell>
          <cell r="B9635" t="str">
            <v>Closed</v>
          </cell>
          <cell r="C9635" t="str">
            <v>DISABLED</v>
          </cell>
        </row>
        <row r="9636">
          <cell r="A9636" t="str">
            <v>54600830</v>
          </cell>
          <cell r="B9636" t="str">
            <v>Open</v>
          </cell>
          <cell r="C9636" t="str">
            <v>OGA-FREIGHT</v>
          </cell>
        </row>
        <row r="9637">
          <cell r="A9637" t="str">
            <v>54600831</v>
          </cell>
          <cell r="B9637" t="str">
            <v>Open</v>
          </cell>
          <cell r="C9637" t="str">
            <v>OGA-FREIGHT-COMBOS</v>
          </cell>
        </row>
        <row r="9638">
          <cell r="A9638" t="str">
            <v>54600832</v>
          </cell>
          <cell r="B9638" t="str">
            <v>Closed</v>
          </cell>
          <cell r="C9638" t="str">
            <v>OGA-FREIGHT-DLC</v>
          </cell>
        </row>
        <row r="9639">
          <cell r="A9639" t="str">
            <v>54600833</v>
          </cell>
          <cell r="B9639" t="str">
            <v>Open</v>
          </cell>
          <cell r="C9639" t="str">
            <v>OGA-FREIGHT-HEAVY CAR SHOPS</v>
          </cell>
        </row>
        <row r="9640">
          <cell r="A9640" t="str">
            <v>54600834</v>
          </cell>
          <cell r="B9640" t="str">
            <v>Open</v>
          </cell>
          <cell r="C9640" t="str">
            <v>OGA-FREIGHT-RAIL</v>
          </cell>
        </row>
        <row r="9641">
          <cell r="A9641" t="str">
            <v>54600835</v>
          </cell>
          <cell r="B9641" t="str">
            <v>Open</v>
          </cell>
          <cell r="C9641" t="str">
            <v>OGA-FREIGHT-ROADMASTER DELIVER</v>
          </cell>
        </row>
        <row r="9642">
          <cell r="A9642" t="str">
            <v>54600836</v>
          </cell>
          <cell r="B9642" t="str">
            <v>Open</v>
          </cell>
          <cell r="C9642" t="str">
            <v>OGA-FREIGHT-VENDORS-EXPEDITE</v>
          </cell>
        </row>
        <row r="9643">
          <cell r="A9643" t="str">
            <v>54600837</v>
          </cell>
          <cell r="B9643" t="str">
            <v>Open</v>
          </cell>
          <cell r="C9643" t="str">
            <v>OGA-FREIGHT-WHEEL SETS</v>
          </cell>
        </row>
        <row r="9644">
          <cell r="A9644" t="str">
            <v>54600838</v>
          </cell>
          <cell r="B9644" t="str">
            <v>Open</v>
          </cell>
          <cell r="C9644" t="str">
            <v>OGA-FREIGHT-WORK/RDWY EQUIP</v>
          </cell>
        </row>
        <row r="9645">
          <cell r="A9645" t="str">
            <v>54600840</v>
          </cell>
          <cell r="B9645" t="str">
            <v>Closed</v>
          </cell>
          <cell r="C9645" t="str">
            <v>OGA-IM-GATE CHARGES</v>
          </cell>
        </row>
        <row r="9646">
          <cell r="A9646" t="str">
            <v>54600850</v>
          </cell>
          <cell r="B9646" t="str">
            <v>Open</v>
          </cell>
          <cell r="C9646" t="str">
            <v>OGA-IM-HAZMAT REBILL UNCOLL</v>
          </cell>
        </row>
        <row r="9647">
          <cell r="A9647" t="str">
            <v>54600860</v>
          </cell>
          <cell r="B9647" t="str">
            <v>Open</v>
          </cell>
          <cell r="C9647" t="str">
            <v>OGA-LIMOUSINE</v>
          </cell>
        </row>
        <row r="9648">
          <cell r="A9648" t="str">
            <v>5460087X</v>
          </cell>
          <cell r="B9648" t="str">
            <v>Closed</v>
          </cell>
          <cell r="C9648" t="str">
            <v>OGA-IM-MAGAZINES/NEWSPAPER</v>
          </cell>
        </row>
        <row r="9649">
          <cell r="A9649" t="str">
            <v>5460088X</v>
          </cell>
          <cell r="B9649" t="str">
            <v>Closed</v>
          </cell>
          <cell r="C9649" t="str">
            <v>OGA-IM-MEETING &amp; SEMINAR</v>
          </cell>
        </row>
        <row r="9650">
          <cell r="A9650" t="str">
            <v>5460089X</v>
          </cell>
          <cell r="B9650" t="str">
            <v>Closed</v>
          </cell>
          <cell r="C9650" t="str">
            <v>OGA-IM-MEETING/SEMINAR</v>
          </cell>
        </row>
        <row r="9651">
          <cell r="A9651" t="str">
            <v>5460090X</v>
          </cell>
          <cell r="B9651" t="str">
            <v>Closed</v>
          </cell>
          <cell r="C9651" t="str">
            <v>OGA-IM-MISC</v>
          </cell>
        </row>
        <row r="9652">
          <cell r="A9652" t="str">
            <v>5460091X</v>
          </cell>
          <cell r="B9652" t="str">
            <v>Closed</v>
          </cell>
          <cell r="C9652" t="str">
            <v>OGA-IM-MISC</v>
          </cell>
        </row>
        <row r="9653">
          <cell r="A9653" t="str">
            <v>5460092X</v>
          </cell>
          <cell r="B9653" t="str">
            <v>Closed</v>
          </cell>
          <cell r="C9653" t="str">
            <v>DISABLED</v>
          </cell>
        </row>
        <row r="9654">
          <cell r="A9654" t="str">
            <v>5460093X</v>
          </cell>
          <cell r="B9654" t="str">
            <v>Closed</v>
          </cell>
          <cell r="C9654" t="str">
            <v>OGA-IM-MISCELLANEOUS</v>
          </cell>
        </row>
        <row r="9655">
          <cell r="A9655" t="str">
            <v>5460094X</v>
          </cell>
          <cell r="B9655" t="str">
            <v>Closed</v>
          </cell>
          <cell r="C9655" t="str">
            <v>OGA-IM-MISCELLANEOUS 2</v>
          </cell>
        </row>
        <row r="9656">
          <cell r="A9656" t="str">
            <v>54600950</v>
          </cell>
          <cell r="B9656" t="str">
            <v>Closed</v>
          </cell>
          <cell r="C9656" t="str">
            <v>OGA-IM-NET TRANSFER</v>
          </cell>
        </row>
        <row r="9657">
          <cell r="A9657" t="str">
            <v>54600960</v>
          </cell>
          <cell r="B9657" t="str">
            <v>Closed</v>
          </cell>
          <cell r="C9657" t="str">
            <v>OGA-IM-PI/DI-CSX SRVC</v>
          </cell>
        </row>
        <row r="9658">
          <cell r="A9658" t="str">
            <v>54600970</v>
          </cell>
          <cell r="B9658" t="str">
            <v>Closed</v>
          </cell>
          <cell r="C9658" t="str">
            <v>OGA-IM-PI/DI TERMINALS</v>
          </cell>
        </row>
        <row r="9659">
          <cell r="A9659" t="str">
            <v>54600980</v>
          </cell>
          <cell r="B9659" t="str">
            <v>Closed</v>
          </cell>
          <cell r="C9659" t="str">
            <v>OGA-IM-PY-SL</v>
          </cell>
        </row>
        <row r="9660">
          <cell r="A9660" t="str">
            <v>54600990</v>
          </cell>
          <cell r="B9660" t="str">
            <v>Open</v>
          </cell>
          <cell r="C9660" t="str">
            <v>OGA-R&amp;M-TRAILER</v>
          </cell>
        </row>
        <row r="9661">
          <cell r="A9661" t="str">
            <v>54600991</v>
          </cell>
          <cell r="B9661" t="str">
            <v>Open</v>
          </cell>
          <cell r="C9661" t="str">
            <v>OGA-SAN JUAN CRANE REPAIR</v>
          </cell>
        </row>
        <row r="9662">
          <cell r="A9662" t="str">
            <v>54601000</v>
          </cell>
          <cell r="B9662" t="str">
            <v>Closed</v>
          </cell>
          <cell r="C9662" t="str">
            <v>OGA-IM-RESTRUCTURING</v>
          </cell>
        </row>
        <row r="9663">
          <cell r="A9663" t="str">
            <v>5460101X</v>
          </cell>
          <cell r="B9663" t="str">
            <v>Closed</v>
          </cell>
          <cell r="C9663" t="str">
            <v>OGA-IM-SUBSCRIPTIONS</v>
          </cell>
        </row>
        <row r="9664">
          <cell r="A9664" t="str">
            <v>5460102X</v>
          </cell>
          <cell r="B9664" t="str">
            <v>Closed</v>
          </cell>
          <cell r="C9664" t="str">
            <v>OGA-IM-SUBSCRIPTIONS 2</v>
          </cell>
        </row>
        <row r="9665">
          <cell r="A9665" t="str">
            <v>5460103X</v>
          </cell>
          <cell r="B9665" t="str">
            <v>Closed</v>
          </cell>
          <cell r="C9665" t="str">
            <v>OGA-IM-SUSPENSE</v>
          </cell>
        </row>
        <row r="9666">
          <cell r="A9666" t="str">
            <v>54601040</v>
          </cell>
          <cell r="B9666" t="str">
            <v>Closed</v>
          </cell>
          <cell r="C9666" t="str">
            <v>OGA-TIRES</v>
          </cell>
        </row>
        <row r="9667">
          <cell r="A9667" t="str">
            <v>54601050</v>
          </cell>
          <cell r="B9667" t="str">
            <v>Open</v>
          </cell>
          <cell r="C9667" t="str">
            <v>OGA-IM-TRANSFERS</v>
          </cell>
        </row>
        <row r="9668">
          <cell r="A9668" t="str">
            <v>54601060</v>
          </cell>
          <cell r="B9668" t="str">
            <v>Open</v>
          </cell>
          <cell r="C9668" t="str">
            <v>OGA-IM TRANSFER (PRORATE 1)</v>
          </cell>
        </row>
        <row r="9669">
          <cell r="A9669" t="str">
            <v>5460106X</v>
          </cell>
          <cell r="B9669" t="str">
            <v>Closed</v>
          </cell>
          <cell r="C9669" t="str">
            <v>OGA-IM TRANSFER (PRORATE 1)</v>
          </cell>
        </row>
        <row r="9670">
          <cell r="A9670" t="str">
            <v>54601070</v>
          </cell>
          <cell r="B9670" t="str">
            <v>Open</v>
          </cell>
          <cell r="C9670" t="str">
            <v>OGA-IM TRANSFER (PRORATE 2)</v>
          </cell>
        </row>
        <row r="9671">
          <cell r="A9671" t="str">
            <v>5460107X</v>
          </cell>
          <cell r="B9671" t="str">
            <v>Closed</v>
          </cell>
          <cell r="C9671" t="str">
            <v>OGA-IM TRANSFER (PRORATE 2)</v>
          </cell>
        </row>
        <row r="9672">
          <cell r="A9672" t="str">
            <v>54601080</v>
          </cell>
          <cell r="B9672" t="str">
            <v>Open</v>
          </cell>
          <cell r="C9672" t="str">
            <v>OGA-IM TRANSFER (PRORATE 3)</v>
          </cell>
        </row>
        <row r="9673">
          <cell r="A9673" t="str">
            <v>5460108X</v>
          </cell>
          <cell r="B9673" t="str">
            <v>Closed</v>
          </cell>
          <cell r="C9673" t="str">
            <v>OGA-IM TRANSFER (PRORATE 3)</v>
          </cell>
        </row>
        <row r="9674">
          <cell r="A9674" t="str">
            <v>54601090</v>
          </cell>
          <cell r="B9674" t="str">
            <v>Open</v>
          </cell>
          <cell r="C9674" t="str">
            <v>OGA-IM TRANSFER (PRORATE 4)</v>
          </cell>
        </row>
        <row r="9675">
          <cell r="A9675" t="str">
            <v>5460109X</v>
          </cell>
          <cell r="B9675" t="str">
            <v>Closed</v>
          </cell>
          <cell r="C9675" t="str">
            <v>OGA-IM TRANSFER (PRORATE 4)</v>
          </cell>
        </row>
        <row r="9676">
          <cell r="A9676" t="str">
            <v>54601100</v>
          </cell>
          <cell r="B9676" t="str">
            <v>Open</v>
          </cell>
          <cell r="C9676" t="str">
            <v>OGA-IM TRANSFER (PRORATE 5)</v>
          </cell>
        </row>
        <row r="9677">
          <cell r="A9677" t="str">
            <v>5460110X</v>
          </cell>
          <cell r="B9677" t="str">
            <v>Closed</v>
          </cell>
          <cell r="C9677" t="str">
            <v>OGA-IM TRANSFER (PRORATE 5)</v>
          </cell>
        </row>
        <row r="9678">
          <cell r="A9678" t="str">
            <v>54601110</v>
          </cell>
          <cell r="B9678" t="str">
            <v>Open</v>
          </cell>
          <cell r="C9678" t="str">
            <v>OGA-IM TRANSFER (PRORATE 6)</v>
          </cell>
        </row>
        <row r="9679">
          <cell r="A9679" t="str">
            <v>5460111X</v>
          </cell>
          <cell r="B9679" t="str">
            <v>Closed</v>
          </cell>
          <cell r="C9679" t="str">
            <v>OGA-IM TRANSFER (PRORATE 6)</v>
          </cell>
        </row>
        <row r="9680">
          <cell r="A9680" t="str">
            <v>54601120</v>
          </cell>
          <cell r="B9680" t="str">
            <v>Open</v>
          </cell>
          <cell r="C9680" t="str">
            <v>OGA-IM TRANSFER (PRORATE 7)</v>
          </cell>
        </row>
        <row r="9681">
          <cell r="A9681" t="str">
            <v>5460112X</v>
          </cell>
          <cell r="B9681" t="str">
            <v>Closed</v>
          </cell>
          <cell r="C9681" t="str">
            <v>OGA-IM TRANSFER (PRORATE 7)</v>
          </cell>
        </row>
        <row r="9682">
          <cell r="A9682" t="str">
            <v>54601130</v>
          </cell>
          <cell r="B9682" t="str">
            <v>Open</v>
          </cell>
          <cell r="C9682" t="str">
            <v>OGA-INVENTORY ADJUSTMENT</v>
          </cell>
        </row>
        <row r="9683">
          <cell r="A9683" t="str">
            <v>5460113X</v>
          </cell>
          <cell r="B9683" t="str">
            <v>Closed</v>
          </cell>
          <cell r="C9683" t="str">
            <v>IM-UNIFORMS CO PAID P/R (USE 54602190)</v>
          </cell>
        </row>
        <row r="9684">
          <cell r="A9684" t="str">
            <v>54601140</v>
          </cell>
          <cell r="B9684" t="str">
            <v>Closed</v>
          </cell>
          <cell r="C9684" t="str">
            <v>OGA-IRON HIGHWAY</v>
          </cell>
        </row>
        <row r="9685">
          <cell r="A9685" t="str">
            <v>5460115X</v>
          </cell>
          <cell r="B9685" t="str">
            <v>Closed</v>
          </cell>
          <cell r="C9685" t="str">
            <v>OGA-IRON HIGHWAY (USE 54601140)</v>
          </cell>
        </row>
        <row r="9686">
          <cell r="A9686" t="str">
            <v>54601160</v>
          </cell>
          <cell r="B9686" t="str">
            <v>Closed</v>
          </cell>
          <cell r="C9686" t="str">
            <v>OGA-LATERAL TRANSFER ALLOW</v>
          </cell>
        </row>
        <row r="9687">
          <cell r="A9687" t="str">
            <v>54601170</v>
          </cell>
          <cell r="B9687" t="str">
            <v>Open</v>
          </cell>
          <cell r="C9687" t="str">
            <v>OGA-LICENSES</v>
          </cell>
        </row>
        <row r="9688">
          <cell r="A9688" t="str">
            <v>54601180</v>
          </cell>
          <cell r="B9688" t="str">
            <v>Open</v>
          </cell>
          <cell r="C9688" t="str">
            <v>OGA-LOCO-DESTROYED</v>
          </cell>
        </row>
        <row r="9689">
          <cell r="A9689" t="str">
            <v>54601185</v>
          </cell>
          <cell r="B9689" t="str">
            <v>Open</v>
          </cell>
          <cell r="C9689" t="str">
            <v>OGA-MTL-STORAGE &amp; HANDLING</v>
          </cell>
        </row>
        <row r="9690">
          <cell r="A9690" t="str">
            <v>54601190</v>
          </cell>
          <cell r="B9690" t="str">
            <v>Closed</v>
          </cell>
          <cell r="C9690" t="str">
            <v>OGA-MDOT-FUEL-CREDIT</v>
          </cell>
        </row>
        <row r="9691">
          <cell r="A9691" t="str">
            <v>5460120X</v>
          </cell>
          <cell r="B9691" t="str">
            <v>Closed</v>
          </cell>
          <cell r="C9691" t="str">
            <v>OGA-MECHANICAL-CORRESPONDENCE COURSES</v>
          </cell>
        </row>
        <row r="9692">
          <cell r="A9692" t="str">
            <v>5460121X</v>
          </cell>
          <cell r="B9692" t="str">
            <v>Closed</v>
          </cell>
          <cell r="C9692" t="str">
            <v>OGA-MEETINGS HELD BY CO (USE 54600660)</v>
          </cell>
        </row>
        <row r="9693">
          <cell r="A9693" t="str">
            <v>54601220</v>
          </cell>
          <cell r="B9693" t="str">
            <v>Closed</v>
          </cell>
          <cell r="C9693" t="str">
            <v>OGA-MICROFICHE</v>
          </cell>
        </row>
        <row r="9694">
          <cell r="A9694" t="str">
            <v>54601230</v>
          </cell>
          <cell r="B9694" t="str">
            <v>Open</v>
          </cell>
          <cell r="C9694" t="str">
            <v>OGA-MISC-CREDIT</v>
          </cell>
        </row>
        <row r="9695">
          <cell r="A9695" t="str">
            <v>54601240</v>
          </cell>
          <cell r="B9695" t="str">
            <v>Open</v>
          </cell>
          <cell r="C9695" t="str">
            <v>OGA-MISC CAPITAL</v>
          </cell>
        </row>
        <row r="9696">
          <cell r="A9696" t="str">
            <v>54601250</v>
          </cell>
          <cell r="B9696" t="str">
            <v>Open</v>
          </cell>
          <cell r="C9696" t="str">
            <v>OGA-MISCELLANEOUS EXPENSE</v>
          </cell>
        </row>
        <row r="9697">
          <cell r="A9697" t="str">
            <v>54601255</v>
          </cell>
          <cell r="B9697" t="str">
            <v>Open</v>
          </cell>
          <cell r="C9697" t="str">
            <v>OGA-MISCELLANEOUS INCOME</v>
          </cell>
        </row>
        <row r="9698">
          <cell r="A9698" t="str">
            <v>54601260</v>
          </cell>
          <cell r="B9698" t="str">
            <v>Open</v>
          </cell>
          <cell r="C9698" t="str">
            <v>OGA-NRPC OPS-CREDIT</v>
          </cell>
        </row>
        <row r="9699">
          <cell r="A9699" t="str">
            <v>54601270</v>
          </cell>
          <cell r="B9699" t="str">
            <v>Open</v>
          </cell>
          <cell r="C9699" t="str">
            <v>OGA-OFFICE EQUIPMENT</v>
          </cell>
        </row>
        <row r="9700">
          <cell r="A9700" t="str">
            <v>54601275</v>
          </cell>
          <cell r="B9700" t="str">
            <v>Open</v>
          </cell>
          <cell r="C9700" t="str">
            <v>OGA-OFFICE PRODUCTS-PROCARD</v>
          </cell>
        </row>
        <row r="9701">
          <cell r="A9701" t="str">
            <v>54601280</v>
          </cell>
          <cell r="B9701" t="str">
            <v>Closed</v>
          </cell>
          <cell r="C9701" t="str">
            <v>OGA-OPERATION RED BLOCK</v>
          </cell>
        </row>
        <row r="9702">
          <cell r="A9702" t="str">
            <v>54601290</v>
          </cell>
          <cell r="B9702" t="str">
            <v>Open</v>
          </cell>
          <cell r="C9702" t="str">
            <v>OGA-OTHER-REBILL</v>
          </cell>
        </row>
        <row r="9703">
          <cell r="A9703" t="str">
            <v>54601293</v>
          </cell>
          <cell r="B9703" t="str">
            <v>Closed</v>
          </cell>
          <cell r="C9703" t="str">
            <v>OGA-OH ALLOC-ACCT</v>
          </cell>
        </row>
        <row r="9704">
          <cell r="A9704" t="str">
            <v>54601294</v>
          </cell>
          <cell r="B9704" t="str">
            <v>Closed</v>
          </cell>
          <cell r="C9704" t="str">
            <v>OGA-OH ALLOC-ACLC</v>
          </cell>
        </row>
        <row r="9705">
          <cell r="A9705" t="str">
            <v>54601295</v>
          </cell>
          <cell r="B9705" t="str">
            <v>Closed</v>
          </cell>
          <cell r="C9705" t="str">
            <v>OGA-OH ALLOC-CBUS</v>
          </cell>
        </row>
        <row r="9706">
          <cell r="A9706" t="str">
            <v>54601296</v>
          </cell>
          <cell r="B9706" t="str">
            <v>Closed</v>
          </cell>
          <cell r="C9706" t="str">
            <v>OGA-OH ALLOC-CTRC</v>
          </cell>
        </row>
        <row r="9707">
          <cell r="A9707" t="str">
            <v>54601297</v>
          </cell>
          <cell r="B9707" t="str">
            <v>Closed</v>
          </cell>
          <cell r="C9707" t="str">
            <v>OGA-OH ALLOC-CSXI</v>
          </cell>
        </row>
        <row r="9708">
          <cell r="A9708" t="str">
            <v>54601298</v>
          </cell>
          <cell r="B9708" t="str">
            <v>Closed</v>
          </cell>
          <cell r="C9708" t="str">
            <v>OGA-OH ALLOC-CSXT</v>
          </cell>
        </row>
        <row r="9709">
          <cell r="A9709" t="str">
            <v>54601299</v>
          </cell>
          <cell r="B9709" t="str">
            <v>Closed</v>
          </cell>
          <cell r="C9709" t="str">
            <v>OGA-OH ALLOC-CTIC</v>
          </cell>
        </row>
        <row r="9710">
          <cell r="A9710" t="str">
            <v>54601300</v>
          </cell>
          <cell r="B9710" t="str">
            <v>Closed</v>
          </cell>
          <cell r="C9710" t="str">
            <v>OGA-OH ALLOC-GRNB</v>
          </cell>
        </row>
        <row r="9711">
          <cell r="A9711" t="str">
            <v>54601301</v>
          </cell>
          <cell r="B9711" t="str">
            <v>Closed</v>
          </cell>
          <cell r="C9711" t="str">
            <v>OGA-OH ALLOC-GRTE</v>
          </cell>
        </row>
        <row r="9712">
          <cell r="A9712" t="str">
            <v>54601302</v>
          </cell>
          <cell r="B9712" t="str">
            <v>Closed</v>
          </cell>
          <cell r="C9712" t="str">
            <v>OGA-OH ALLOC-SLND</v>
          </cell>
        </row>
        <row r="9713">
          <cell r="A9713" t="str">
            <v>5460130X</v>
          </cell>
          <cell r="B9713" t="str">
            <v>Closed</v>
          </cell>
          <cell r="C9713" t="str">
            <v>OGA-OTHER OPERATING</v>
          </cell>
        </row>
        <row r="9714">
          <cell r="A9714" t="str">
            <v>54601310</v>
          </cell>
          <cell r="B9714" t="str">
            <v>Closed</v>
          </cell>
          <cell r="C9714" t="str">
            <v>OGA-OVERCHARGE CLAIMS</v>
          </cell>
        </row>
        <row r="9715">
          <cell r="A9715" t="str">
            <v>54601320</v>
          </cell>
          <cell r="B9715" t="str">
            <v>Open</v>
          </cell>
          <cell r="C9715" t="str">
            <v>OGA-PARENT COMPANY DEBT</v>
          </cell>
        </row>
        <row r="9716">
          <cell r="A9716" t="str">
            <v>5460133X</v>
          </cell>
          <cell r="B9716" t="str">
            <v>Closed</v>
          </cell>
          <cell r="C9716" t="str">
            <v>OGA-PC COMPUTERS</v>
          </cell>
        </row>
        <row r="9717">
          <cell r="A9717" t="str">
            <v>5460134X</v>
          </cell>
          <cell r="B9717" t="str">
            <v>Closed</v>
          </cell>
          <cell r="C9717" t="str">
            <v>OGA-PC HARDWARE-OTHER</v>
          </cell>
        </row>
        <row r="9718">
          <cell r="A9718" t="str">
            <v>5460135X</v>
          </cell>
          <cell r="B9718" t="str">
            <v>Closed</v>
          </cell>
          <cell r="C9718" t="str">
            <v>OGA-PC PRINTERS</v>
          </cell>
        </row>
        <row r="9719">
          <cell r="A9719" t="str">
            <v>5460136X</v>
          </cell>
          <cell r="B9719" t="str">
            <v>Closed</v>
          </cell>
          <cell r="C9719" t="str">
            <v>OGA-PC SOFTWARE &amp; SUPPLIES</v>
          </cell>
        </row>
        <row r="9720">
          <cell r="A9720" t="str">
            <v>54601370</v>
          </cell>
          <cell r="B9720" t="str">
            <v>Closed</v>
          </cell>
          <cell r="C9720" t="str">
            <v>OGA-PLANT RATION-GAIN/LOSS ON SALE</v>
          </cell>
        </row>
        <row r="9721">
          <cell r="A9721" t="str">
            <v>54601380</v>
          </cell>
          <cell r="B9721" t="str">
            <v>Open</v>
          </cell>
          <cell r="C9721" t="str">
            <v>OGA-POSTAGE, SHIPPING, FREIGHT</v>
          </cell>
        </row>
        <row r="9722">
          <cell r="A9722" t="str">
            <v>54601390</v>
          </cell>
          <cell r="B9722" t="str">
            <v>Open</v>
          </cell>
          <cell r="C9722" t="str">
            <v>OGA-PRINTING</v>
          </cell>
        </row>
        <row r="9723">
          <cell r="A9723" t="str">
            <v>54601400</v>
          </cell>
          <cell r="B9723" t="str">
            <v>Closed</v>
          </cell>
          <cell r="C9723" t="str">
            <v>OGA-PRIVATE LINE CARS-DAMAGE</v>
          </cell>
        </row>
        <row r="9724">
          <cell r="A9724" t="str">
            <v>54601410</v>
          </cell>
          <cell r="B9724" t="str">
            <v>Open</v>
          </cell>
          <cell r="C9724" t="str">
            <v>OGA-PUBLICATIONS &amp; SUBSCRIPTIONS</v>
          </cell>
        </row>
        <row r="9725">
          <cell r="A9725" t="str">
            <v>54601420</v>
          </cell>
          <cell r="B9725" t="str">
            <v>Closed</v>
          </cell>
          <cell r="C9725" t="str">
            <v>OGA-PURCH TRANSPORTATION-RYDER</v>
          </cell>
        </row>
        <row r="9726">
          <cell r="A9726" t="str">
            <v>54601430</v>
          </cell>
          <cell r="B9726" t="str">
            <v>Open</v>
          </cell>
          <cell r="C9726" t="str">
            <v>OGA-QUALITY PROGRAM</v>
          </cell>
        </row>
        <row r="9727">
          <cell r="A9727" t="str">
            <v>54601435</v>
          </cell>
          <cell r="B9727" t="str">
            <v>Closed</v>
          </cell>
          <cell r="C9727" t="str">
            <v>OGA-RATING AGENCY FEES</v>
          </cell>
        </row>
        <row r="9728">
          <cell r="A9728" t="str">
            <v>54601440</v>
          </cell>
          <cell r="B9728" t="str">
            <v>Open</v>
          </cell>
          <cell r="C9728" t="str">
            <v>OGA-R&amp;M-FOREIGN-CREDIT</v>
          </cell>
        </row>
        <row r="9729">
          <cell r="A9729" t="str">
            <v>54601450</v>
          </cell>
          <cell r="B9729" t="str">
            <v>Open</v>
          </cell>
          <cell r="C9729" t="str">
            <v>OGA-R&amp;M-LBR/BENE-FRT CAR-REBILL</v>
          </cell>
        </row>
        <row r="9730">
          <cell r="A9730" t="str">
            <v>5460146X</v>
          </cell>
          <cell r="B9730" t="str">
            <v>Closed</v>
          </cell>
          <cell r="C9730" t="str">
            <v>OGA-R&amp;M-OFFICE EQUIPMENT</v>
          </cell>
        </row>
        <row r="9731">
          <cell r="A9731" t="str">
            <v>54601470</v>
          </cell>
          <cell r="B9731" t="str">
            <v>Open</v>
          </cell>
          <cell r="C9731" t="str">
            <v>OGA-R&amp;M-SHOP-WORK/RDWY EQUIP-O/H</v>
          </cell>
        </row>
        <row r="9732">
          <cell r="A9732" t="str">
            <v>54601480</v>
          </cell>
          <cell r="B9732" t="str">
            <v>Open</v>
          </cell>
          <cell r="C9732" t="str">
            <v>OGA-R&amp;M-SIGNALS-CREDIT</v>
          </cell>
        </row>
        <row r="9733">
          <cell r="A9733" t="str">
            <v>54601490</v>
          </cell>
          <cell r="B9733" t="str">
            <v>Closed</v>
          </cell>
          <cell r="C9733" t="str">
            <v>OGA-R&amp;M-SOUTH FLORIDA</v>
          </cell>
        </row>
        <row r="9734">
          <cell r="A9734" t="str">
            <v>54601500</v>
          </cell>
          <cell r="B9734" t="str">
            <v>Open</v>
          </cell>
          <cell r="C9734" t="str">
            <v>OGA-R&amp;M-TURNOUTS-CREDIT</v>
          </cell>
        </row>
        <row r="9735">
          <cell r="A9735" t="str">
            <v>54601510</v>
          </cell>
          <cell r="B9735" t="str">
            <v>Open</v>
          </cell>
          <cell r="C9735" t="str">
            <v>OGA-R&amp;M-X-CROSSING-CREDIT</v>
          </cell>
        </row>
        <row r="9736">
          <cell r="A9736" t="str">
            <v>54601520</v>
          </cell>
          <cell r="B9736" t="str">
            <v>Closed</v>
          </cell>
          <cell r="C9736" t="str">
            <v>OGA-RADNOR RAIL PLANT-CREDIT</v>
          </cell>
        </row>
        <row r="9737">
          <cell r="A9737" t="str">
            <v>54601530</v>
          </cell>
          <cell r="B9737" t="str">
            <v>Closed</v>
          </cell>
          <cell r="C9737" t="str">
            <v>OGA-REAL ESTATE TRANSFER</v>
          </cell>
        </row>
        <row r="9738">
          <cell r="A9738" t="str">
            <v>54601540</v>
          </cell>
          <cell r="B9738" t="str">
            <v>Open</v>
          </cell>
          <cell r="C9738" t="str">
            <v>OGA-RECRUITING EXP-ADVERISING</v>
          </cell>
        </row>
        <row r="9739">
          <cell r="A9739" t="str">
            <v>54601550</v>
          </cell>
          <cell r="B9739" t="str">
            <v>Open</v>
          </cell>
          <cell r="C9739" t="str">
            <v>OGA-RECRUITING EXPENSE-MISC</v>
          </cell>
        </row>
        <row r="9740">
          <cell r="A9740" t="str">
            <v>54601560</v>
          </cell>
          <cell r="B9740" t="str">
            <v>Open</v>
          </cell>
          <cell r="C9740" t="str">
            <v>OGA-RECRUITING EXPENSE-TRAVEL</v>
          </cell>
        </row>
        <row r="9741">
          <cell r="A9741" t="str">
            <v>54601565</v>
          </cell>
          <cell r="B9741" t="str">
            <v>Closed</v>
          </cell>
          <cell r="C9741" t="str">
            <v>OGA-RELO-CONRAIL EMPLOYEES</v>
          </cell>
        </row>
        <row r="9742">
          <cell r="A9742" t="str">
            <v>54601570</v>
          </cell>
          <cell r="B9742" t="str">
            <v>Open</v>
          </cell>
          <cell r="C9742" t="str">
            <v>OGA-RELO-CONTRACT</v>
          </cell>
        </row>
        <row r="9743">
          <cell r="A9743" t="str">
            <v>54601580</v>
          </cell>
          <cell r="B9743" t="str">
            <v>Closed</v>
          </cell>
          <cell r="C9743" t="str">
            <v>OGA-RELO-LOSS ON SALE-CONTRACT</v>
          </cell>
        </row>
        <row r="9744">
          <cell r="A9744" t="str">
            <v>54601590</v>
          </cell>
          <cell r="B9744" t="str">
            <v>Open</v>
          </cell>
          <cell r="C9744" t="str">
            <v>OGA-RELO-LOSS ON SALE-NON CONTRACT</v>
          </cell>
        </row>
        <row r="9745">
          <cell r="A9745" t="str">
            <v>54601600</v>
          </cell>
          <cell r="B9745" t="str">
            <v>Open</v>
          </cell>
          <cell r="C9745" t="str">
            <v>OGA-RELO-NON CONTRACT</v>
          </cell>
        </row>
        <row r="9746">
          <cell r="A9746" t="str">
            <v>54601605</v>
          </cell>
          <cell r="B9746" t="str">
            <v>Open</v>
          </cell>
          <cell r="C9746" t="str">
            <v>OGA-RELO-OFFICES</v>
          </cell>
        </row>
        <row r="9747">
          <cell r="A9747" t="str">
            <v>54601610</v>
          </cell>
          <cell r="B9747" t="str">
            <v>Closed</v>
          </cell>
          <cell r="C9747" t="str">
            <v>OGA-RELO-VAN LINES-CONTRACT</v>
          </cell>
        </row>
        <row r="9748">
          <cell r="A9748" t="str">
            <v>54601620</v>
          </cell>
          <cell r="B9748" t="str">
            <v>Open</v>
          </cell>
          <cell r="C9748" t="str">
            <v>OGA-RELO-VAN LINES-NON CONTRACT</v>
          </cell>
        </row>
        <row r="9749">
          <cell r="A9749" t="str">
            <v>54601630</v>
          </cell>
          <cell r="B9749" t="str">
            <v>Closed</v>
          </cell>
          <cell r="C9749" t="str">
            <v>OGA-REP LABOR-TRANSITION REPORTING</v>
          </cell>
        </row>
        <row r="9750">
          <cell r="A9750" t="str">
            <v>54601640</v>
          </cell>
          <cell r="B9750" t="str">
            <v>Closed</v>
          </cell>
          <cell r="C9750" t="str">
            <v>OGA-REVENUE REFUND</v>
          </cell>
        </row>
        <row r="9751">
          <cell r="A9751" t="str">
            <v>54601650</v>
          </cell>
          <cell r="B9751" t="str">
            <v>Open</v>
          </cell>
          <cell r="C9751" t="str">
            <v>OGA-RULES MEETINGS</v>
          </cell>
        </row>
        <row r="9752">
          <cell r="A9752" t="str">
            <v>54601660</v>
          </cell>
          <cell r="B9752" t="str">
            <v>Open</v>
          </cell>
          <cell r="C9752" t="str">
            <v>OGA-SAFETY-MISC.</v>
          </cell>
        </row>
        <row r="9753">
          <cell r="A9753" t="str">
            <v>54601670</v>
          </cell>
          <cell r="B9753" t="str">
            <v>Open</v>
          </cell>
          <cell r="C9753" t="str">
            <v>OGA-SAFETY - OPERATION LIFE SAVER</v>
          </cell>
        </row>
        <row r="9754">
          <cell r="A9754" t="str">
            <v>54601680</v>
          </cell>
          <cell r="B9754" t="str">
            <v>Open</v>
          </cell>
          <cell r="C9754" t="str">
            <v>OGA-SAFETY - OPERATION RED BLOCK</v>
          </cell>
        </row>
        <row r="9755">
          <cell r="A9755" t="str">
            <v>54601690</v>
          </cell>
          <cell r="B9755" t="str">
            <v>Open</v>
          </cell>
          <cell r="C9755" t="str">
            <v>OGA-SAFETY - PUBLICITY</v>
          </cell>
        </row>
        <row r="9756">
          <cell r="A9756" t="str">
            <v>5460170X</v>
          </cell>
          <cell r="B9756" t="str">
            <v>Closed</v>
          </cell>
          <cell r="C9756" t="str">
            <v>OGA-SAFETY FUNCTIONS-DIVISIONAL</v>
          </cell>
        </row>
        <row r="9757">
          <cell r="A9757" t="str">
            <v>54601710</v>
          </cell>
          <cell r="B9757" t="str">
            <v>Open</v>
          </cell>
          <cell r="C9757" t="str">
            <v>OGA-SAFETY MEETINGS</v>
          </cell>
        </row>
        <row r="9758">
          <cell r="A9758" t="str">
            <v>54601720</v>
          </cell>
          <cell r="B9758" t="str">
            <v>Closed</v>
          </cell>
          <cell r="C9758" t="str">
            <v>OGA-SALE MAT HANDLING EQUIP</v>
          </cell>
        </row>
        <row r="9759">
          <cell r="A9759" t="str">
            <v>54601730</v>
          </cell>
          <cell r="B9759" t="str">
            <v>Open</v>
          </cell>
          <cell r="C9759" t="str">
            <v>OGA-SALVAGE</v>
          </cell>
        </row>
        <row r="9760">
          <cell r="A9760" t="str">
            <v>54601740</v>
          </cell>
          <cell r="B9760" t="str">
            <v>Closed</v>
          </cell>
          <cell r="C9760" t="str">
            <v>OGA-SCRAP-AFE-OTM RELEASED</v>
          </cell>
        </row>
        <row r="9761">
          <cell r="A9761" t="str">
            <v>54601750</v>
          </cell>
          <cell r="B9761" t="str">
            <v>Open</v>
          </cell>
          <cell r="C9761" t="str">
            <v>OGA-SCRAP-AFE-RAIL RELASED</v>
          </cell>
        </row>
        <row r="9762">
          <cell r="A9762" t="str">
            <v>54601760</v>
          </cell>
          <cell r="B9762" t="str">
            <v>Open</v>
          </cell>
          <cell r="C9762" t="str">
            <v>OGA-SCRAP-FRT CARS-DESTROY-FOREIGN</v>
          </cell>
        </row>
        <row r="9763">
          <cell r="A9763" t="str">
            <v>54601770</v>
          </cell>
          <cell r="B9763" t="str">
            <v>Open</v>
          </cell>
          <cell r="C9763" t="str">
            <v>OGA-SCRAP-RECOVERY</v>
          </cell>
        </row>
        <row r="9764">
          <cell r="A9764" t="str">
            <v>54601780</v>
          </cell>
          <cell r="B9764" t="str">
            <v>Open</v>
          </cell>
          <cell r="C9764" t="str">
            <v>OGA-SEMINARS</v>
          </cell>
        </row>
        <row r="9765">
          <cell r="A9765" t="str">
            <v>54601790</v>
          </cell>
          <cell r="B9765" t="str">
            <v>Closed</v>
          </cell>
          <cell r="C9765" t="str">
            <v>OGA-SHOP-CAPITALIZED O/H-CREDIT</v>
          </cell>
        </row>
        <row r="9766">
          <cell r="A9766" t="str">
            <v>5460180X</v>
          </cell>
          <cell r="B9766" t="str">
            <v>Closed</v>
          </cell>
          <cell r="C9766" t="str">
            <v>OGA-SHOP-GENERAL</v>
          </cell>
        </row>
        <row r="9767">
          <cell r="A9767" t="str">
            <v>54601810</v>
          </cell>
          <cell r="B9767" t="str">
            <v>Open</v>
          </cell>
          <cell r="C9767" t="str">
            <v>OGA-SLD POOL-CREDIT</v>
          </cell>
        </row>
        <row r="9768">
          <cell r="A9768" t="str">
            <v>54601820</v>
          </cell>
          <cell r="B9768" t="str">
            <v>Closed</v>
          </cell>
          <cell r="C9768" t="str">
            <v>OGA-SPECIAL RECLAIMS</v>
          </cell>
        </row>
        <row r="9769">
          <cell r="A9769" t="str">
            <v>54601830</v>
          </cell>
          <cell r="B9769" t="str">
            <v>Closed</v>
          </cell>
          <cell r="C9769" t="str">
            <v>OGA-SPECIAL RECLAIMS-CREDIT</v>
          </cell>
        </row>
        <row r="9770">
          <cell r="A9770" t="str">
            <v>5460184X</v>
          </cell>
          <cell r="B9770" t="str">
            <v>Closed</v>
          </cell>
          <cell r="C9770" t="str">
            <v>OGA-STAFF MEETINGS-RENTAL/MEALS</v>
          </cell>
        </row>
        <row r="9771">
          <cell r="A9771" t="str">
            <v>5460185X</v>
          </cell>
          <cell r="B9771" t="str">
            <v>Closed</v>
          </cell>
          <cell r="C9771" t="str">
            <v>OGA-STATIONERY &amp; PRINTING-IBM</v>
          </cell>
        </row>
        <row r="9772">
          <cell r="A9772" t="str">
            <v>54601860</v>
          </cell>
          <cell r="B9772" t="str">
            <v>Open</v>
          </cell>
          <cell r="C9772" t="str">
            <v>OGA-STOCK L&amp;N-T&amp;E</v>
          </cell>
        </row>
        <row r="9773">
          <cell r="A9773" t="str">
            <v>54601870</v>
          </cell>
          <cell r="B9773" t="str">
            <v>Open</v>
          </cell>
          <cell r="C9773" t="str">
            <v>OGA-STORAGE</v>
          </cell>
        </row>
        <row r="9774">
          <cell r="A9774" t="str">
            <v>5460188X</v>
          </cell>
          <cell r="B9774" t="str">
            <v>Closed</v>
          </cell>
          <cell r="C9774" t="str">
            <v>OGA-STORE-GENERAL</v>
          </cell>
        </row>
        <row r="9775">
          <cell r="A9775" t="str">
            <v>5460189X</v>
          </cell>
          <cell r="B9775" t="str">
            <v>Closed</v>
          </cell>
          <cell r="C9775" t="str">
            <v>OGA-SUBSIDIARY REIMBURSEMENT</v>
          </cell>
        </row>
        <row r="9776">
          <cell r="A9776" t="str">
            <v>54601900</v>
          </cell>
          <cell r="B9776" t="str">
            <v>Open</v>
          </cell>
          <cell r="C9776" t="str">
            <v>OGA-SUP-COMPUTER-OTHER</v>
          </cell>
        </row>
        <row r="9777">
          <cell r="A9777" t="str">
            <v>54601910</v>
          </cell>
          <cell r="B9777" t="str">
            <v>Open</v>
          </cell>
          <cell r="C9777" t="str">
            <v>OGA-SUP-COMPUTER COLOR</v>
          </cell>
        </row>
        <row r="9778">
          <cell r="A9778" t="str">
            <v>54601920</v>
          </cell>
          <cell r="B9778" t="str">
            <v>Open</v>
          </cell>
          <cell r="C9778" t="str">
            <v>OGA-SUP-COMPUTER PRINTER PAPER</v>
          </cell>
        </row>
        <row r="9779">
          <cell r="A9779" t="str">
            <v>54601930</v>
          </cell>
          <cell r="B9779" t="str">
            <v>Open</v>
          </cell>
          <cell r="C9779" t="str">
            <v>OGA-SUP-COMPUTER UPGRADES</v>
          </cell>
        </row>
        <row r="9780">
          <cell r="A9780" t="str">
            <v>54601940</v>
          </cell>
          <cell r="B9780" t="str">
            <v>Open</v>
          </cell>
          <cell r="C9780" t="str">
            <v>OGA-SUP-COPIER PAPER</v>
          </cell>
        </row>
        <row r="9781">
          <cell r="A9781" t="str">
            <v>54601950</v>
          </cell>
          <cell r="B9781" t="str">
            <v>Open</v>
          </cell>
          <cell r="C9781" t="str">
            <v>OGA-SUP-FACSIMILE PAPER</v>
          </cell>
        </row>
        <row r="9782">
          <cell r="A9782" t="str">
            <v>54601960</v>
          </cell>
          <cell r="B9782" t="str">
            <v>Open</v>
          </cell>
          <cell r="C9782" t="str">
            <v>OGA-SUP-OFFICE</v>
          </cell>
        </row>
        <row r="9783">
          <cell r="A9783" t="str">
            <v>5460197X</v>
          </cell>
          <cell r="B9783" t="str">
            <v>Closed</v>
          </cell>
          <cell r="C9783" t="str">
            <v>OGA-SUP-OTHER</v>
          </cell>
        </row>
        <row r="9784">
          <cell r="A9784" t="str">
            <v>5460198X</v>
          </cell>
          <cell r="B9784" t="str">
            <v>Closed</v>
          </cell>
          <cell r="C9784" t="str">
            <v>OGA-TAPES &amp; CARTRIDGES</v>
          </cell>
        </row>
        <row r="9785">
          <cell r="A9785" t="str">
            <v>54601990</v>
          </cell>
          <cell r="B9785" t="str">
            <v>Closed</v>
          </cell>
          <cell r="C9785" t="str">
            <v>OGA-TECH-ADMIN CHARGES</v>
          </cell>
        </row>
        <row r="9786">
          <cell r="A9786" t="str">
            <v>54602000</v>
          </cell>
          <cell r="B9786" t="str">
            <v>Closed</v>
          </cell>
          <cell r="C9786" t="str">
            <v>OGA-TECH-APPLICATIONS DEVELOPMENT</v>
          </cell>
        </row>
        <row r="9787">
          <cell r="A9787" t="str">
            <v>54602010</v>
          </cell>
          <cell r="B9787" t="str">
            <v>Closed</v>
          </cell>
          <cell r="C9787" t="str">
            <v>OGA-TECH-DISTRIB COMPUTING ENVIRON</v>
          </cell>
        </row>
        <row r="9788">
          <cell r="A9788" t="str">
            <v>54602020</v>
          </cell>
          <cell r="B9788" t="str">
            <v>Closed</v>
          </cell>
          <cell r="C9788" t="str">
            <v>OGA-TECH-END USER EQUIP</v>
          </cell>
        </row>
        <row r="9789">
          <cell r="A9789" t="str">
            <v>54602030</v>
          </cell>
          <cell r="B9789" t="str">
            <v>Closed</v>
          </cell>
          <cell r="C9789" t="str">
            <v>OGA-TECH-GERMANY DEVELOPMENT</v>
          </cell>
        </row>
        <row r="9790">
          <cell r="A9790" t="str">
            <v>54602040</v>
          </cell>
          <cell r="B9790" t="str">
            <v>Closed</v>
          </cell>
          <cell r="C9790" t="str">
            <v>OGA-TECH-HELP DESK</v>
          </cell>
        </row>
        <row r="9791">
          <cell r="A9791" t="str">
            <v>54602050</v>
          </cell>
          <cell r="B9791" t="str">
            <v>Closed</v>
          </cell>
          <cell r="C9791" t="str">
            <v>OGA-TECH-LEADERSHIP BAND</v>
          </cell>
        </row>
        <row r="9792">
          <cell r="A9792" t="str">
            <v>5460206X</v>
          </cell>
          <cell r="B9792" t="str">
            <v>Closed</v>
          </cell>
          <cell r="C9792" t="str">
            <v>OGA-TECH-MANAGEMENT EDUCATION</v>
          </cell>
        </row>
        <row r="9793">
          <cell r="A9793" t="str">
            <v>54602070</v>
          </cell>
          <cell r="B9793" t="str">
            <v>Closed</v>
          </cell>
          <cell r="C9793" t="str">
            <v>OGA-TECH-OPS DIRECT NON COST MODEL</v>
          </cell>
        </row>
        <row r="9794">
          <cell r="A9794" t="str">
            <v>54602080</v>
          </cell>
          <cell r="B9794" t="str">
            <v>Closed</v>
          </cell>
          <cell r="C9794" t="str">
            <v>OGA-TECH-SUP SVC&amp;PLAN NON COST MODEL</v>
          </cell>
        </row>
        <row r="9795">
          <cell r="A9795" t="str">
            <v>54602090</v>
          </cell>
          <cell r="B9795" t="str">
            <v>Open</v>
          </cell>
          <cell r="C9795" t="str">
            <v>OGA-TECH-TELECOMMUNICATIONS</v>
          </cell>
        </row>
        <row r="9796">
          <cell r="A9796" t="str">
            <v>54602100</v>
          </cell>
          <cell r="B9796" t="str">
            <v>Open</v>
          </cell>
          <cell r="C9796" t="str">
            <v>OGA-TECHNICAL TRAINING NEW WORLD</v>
          </cell>
        </row>
        <row r="9797">
          <cell r="A9797" t="str">
            <v>5460211X</v>
          </cell>
          <cell r="B9797" t="str">
            <v>Closed</v>
          </cell>
          <cell r="C9797" t="str">
            <v>OGA-TECHNICAL TRAINING OLD WORLD</v>
          </cell>
        </row>
        <row r="9798">
          <cell r="A9798" t="str">
            <v>5460212X</v>
          </cell>
          <cell r="B9798" t="str">
            <v>Closed</v>
          </cell>
          <cell r="C9798" t="str">
            <v>OGA-TECHNOLOGY-SLN</v>
          </cell>
        </row>
        <row r="9799">
          <cell r="A9799" t="str">
            <v>54602130</v>
          </cell>
          <cell r="B9799" t="str">
            <v>Closed</v>
          </cell>
          <cell r="C9799" t="str">
            <v>OGA-TOLEDO DOCKS VS CONRAIL</v>
          </cell>
        </row>
        <row r="9800">
          <cell r="A9800" t="str">
            <v>54602140</v>
          </cell>
          <cell r="B9800" t="str">
            <v>Open</v>
          </cell>
          <cell r="C9800" t="str">
            <v>OGA-TRAILERS-DESTROYED</v>
          </cell>
        </row>
        <row r="9801">
          <cell r="A9801" t="str">
            <v>54602150</v>
          </cell>
          <cell r="B9801" t="str">
            <v>Open</v>
          </cell>
          <cell r="C9801" t="str">
            <v>OGA-TRAINING</v>
          </cell>
        </row>
        <row r="9802">
          <cell r="A9802" t="str">
            <v>5460216X</v>
          </cell>
          <cell r="B9802" t="str">
            <v>Closed</v>
          </cell>
          <cell r="C9802" t="str">
            <v>OGA-TRANSFER ALLOW-SPECIAL CHARGE</v>
          </cell>
        </row>
        <row r="9803">
          <cell r="A9803" t="str">
            <v>54602170</v>
          </cell>
          <cell r="B9803" t="str">
            <v>Closed</v>
          </cell>
          <cell r="C9803" t="str">
            <v>OGA-TRANSPORTATION DATA EXCHANGE</v>
          </cell>
        </row>
        <row r="9804">
          <cell r="A9804" t="str">
            <v>54602180</v>
          </cell>
          <cell r="B9804" t="str">
            <v>Open</v>
          </cell>
          <cell r="C9804" t="str">
            <v>OGA-UNEARNED DISCOUNT-REFUND</v>
          </cell>
        </row>
        <row r="9805">
          <cell r="A9805" t="str">
            <v>54602190</v>
          </cell>
          <cell r="B9805" t="str">
            <v>Open</v>
          </cell>
          <cell r="C9805" t="str">
            <v>OGA-UNIFORMS</v>
          </cell>
        </row>
        <row r="9806">
          <cell r="A9806" t="str">
            <v>54602200</v>
          </cell>
          <cell r="B9806" t="str">
            <v>Closed</v>
          </cell>
          <cell r="C9806" t="str">
            <v>OGA-UTU PRODUCTIVITY FUND-INTEREST</v>
          </cell>
        </row>
        <row r="9807">
          <cell r="A9807" t="str">
            <v>5460221X</v>
          </cell>
          <cell r="B9807" t="str">
            <v>Closed</v>
          </cell>
          <cell r="C9807" t="str">
            <v>OGA-VENDING MACHINE RECEIPTS</v>
          </cell>
        </row>
        <row r="9808">
          <cell r="A9808" t="str">
            <v>5460222X</v>
          </cell>
          <cell r="B9808" t="str">
            <v>Closed</v>
          </cell>
          <cell r="C9808" t="str">
            <v>OGA-WORD PROCESSING-PURCH CST</v>
          </cell>
        </row>
        <row r="9809">
          <cell r="A9809" t="str">
            <v>54602230</v>
          </cell>
          <cell r="B9809" t="str">
            <v>Open</v>
          </cell>
          <cell r="C9809" t="str">
            <v>OGA-WORK/RDWY EQUIP-O/H-CAPITALIZED</v>
          </cell>
        </row>
        <row r="9810">
          <cell r="A9810" t="str">
            <v>54810015</v>
          </cell>
          <cell r="B9810" t="str">
            <v>Closed</v>
          </cell>
          <cell r="C9810" t="str">
            <v>TAX-AMENDED RETURNS-FRANCHISE LICENSE</v>
          </cell>
        </row>
        <row r="9811">
          <cell r="A9811" t="str">
            <v>54810017</v>
          </cell>
          <cell r="B9811" t="str">
            <v>Closed</v>
          </cell>
          <cell r="C9811" t="str">
            <v>TAX-FRANCHISE LICENSE (PRIOR YEAR)</v>
          </cell>
        </row>
        <row r="9812">
          <cell r="A9812" t="str">
            <v>5481001X</v>
          </cell>
          <cell r="B9812" t="str">
            <v>Closed</v>
          </cell>
          <cell r="C9812" t="str">
            <v>TAX-IM-LITTLE FERRY PROPERTY</v>
          </cell>
        </row>
        <row r="9813">
          <cell r="A9813" t="str">
            <v>54810020</v>
          </cell>
          <cell r="B9813" t="str">
            <v>Open</v>
          </cell>
          <cell r="C9813" t="str">
            <v>TAX-PERSONAL PROPERTY</v>
          </cell>
        </row>
        <row r="9814">
          <cell r="A9814" t="str">
            <v>5481003X</v>
          </cell>
          <cell r="B9814" t="str">
            <v>Closed</v>
          </cell>
          <cell r="C9814" t="str">
            <v>TAX-PROPERTY-SBD</v>
          </cell>
        </row>
        <row r="9815">
          <cell r="A9815" t="str">
            <v>54820010</v>
          </cell>
          <cell r="B9815" t="str">
            <v>Closed</v>
          </cell>
          <cell r="C9815" t="str">
            <v>TAX-ENVIRONMENTAL</v>
          </cell>
        </row>
        <row r="9816">
          <cell r="A9816" t="str">
            <v>5482002X</v>
          </cell>
          <cell r="B9816" t="str">
            <v>Closed</v>
          </cell>
          <cell r="C9816" t="str">
            <v>TAX-IM-ENVIRONMENTAL</v>
          </cell>
        </row>
        <row r="9817">
          <cell r="A9817" t="str">
            <v>54830010</v>
          </cell>
          <cell r="B9817" t="str">
            <v>Open</v>
          </cell>
          <cell r="C9817" t="str">
            <v>TAX-FRANCHISE</v>
          </cell>
        </row>
        <row r="9818">
          <cell r="A9818" t="str">
            <v>54830020</v>
          </cell>
          <cell r="B9818" t="str">
            <v>Closed</v>
          </cell>
          <cell r="C9818" t="str">
            <v>TAX-FRANCHISE-MICHIGAN SBT</v>
          </cell>
        </row>
        <row r="9819">
          <cell r="A9819" t="str">
            <v>5483002X</v>
          </cell>
          <cell r="B9819" t="str">
            <v>Closed</v>
          </cell>
          <cell r="C9819" t="str">
            <v>TAX-IM-ST FRANCHISE</v>
          </cell>
        </row>
        <row r="9820">
          <cell r="A9820" t="str">
            <v>5484001X</v>
          </cell>
          <cell r="B9820" t="str">
            <v>Closed</v>
          </cell>
          <cell r="C9820" t="str">
            <v>TAX-CXS SALES &amp; USE</v>
          </cell>
        </row>
        <row r="9821">
          <cell r="A9821" t="str">
            <v>5484002X</v>
          </cell>
          <cell r="B9821" t="str">
            <v>Closed</v>
          </cell>
          <cell r="C9821" t="str">
            <v>TAX-GST PAID ON PURCHASES</v>
          </cell>
        </row>
        <row r="9822">
          <cell r="A9822" t="str">
            <v>5484003X</v>
          </cell>
          <cell r="B9822" t="str">
            <v>Closed</v>
          </cell>
          <cell r="C9822" t="str">
            <v>TAX-IM-SALES</v>
          </cell>
        </row>
        <row r="9823">
          <cell r="A9823" t="str">
            <v>54840040</v>
          </cell>
          <cell r="B9823" t="str">
            <v>Open</v>
          </cell>
          <cell r="C9823" t="str">
            <v>TAX-SALES TAX ON INVOICES</v>
          </cell>
        </row>
        <row r="9824">
          <cell r="A9824" t="str">
            <v>54840050</v>
          </cell>
          <cell r="B9824" t="str">
            <v>Open</v>
          </cell>
          <cell r="C9824" t="str">
            <v>TAX-SALES AND USE</v>
          </cell>
        </row>
        <row r="9825">
          <cell r="A9825" t="str">
            <v>5485001X</v>
          </cell>
          <cell r="B9825" t="str">
            <v>Closed</v>
          </cell>
          <cell r="C9825" t="str">
            <v>TAX-CSX MISC OTHER</v>
          </cell>
        </row>
        <row r="9826">
          <cell r="A9826" t="str">
            <v>5485002X</v>
          </cell>
          <cell r="B9826" t="str">
            <v>Closed</v>
          </cell>
          <cell r="C9826" t="str">
            <v>TAX-FEDERAL INC-CURRENT(C&amp;S,INC)</v>
          </cell>
        </row>
        <row r="9827">
          <cell r="A9827" t="str">
            <v>5485003X</v>
          </cell>
          <cell r="B9827" t="str">
            <v>Closed</v>
          </cell>
          <cell r="C9827" t="str">
            <v>TAX-MEXICAN INCOME</v>
          </cell>
        </row>
        <row r="9828">
          <cell r="A9828" t="str">
            <v>5485004X</v>
          </cell>
          <cell r="B9828" t="str">
            <v>Closed</v>
          </cell>
          <cell r="C9828" t="str">
            <v>TAX-MISCELLANEOUS</v>
          </cell>
        </row>
        <row r="9829">
          <cell r="A9829" t="str">
            <v>5485005X</v>
          </cell>
          <cell r="B9829" t="str">
            <v>Closed</v>
          </cell>
          <cell r="C9829" t="str">
            <v>TAX-MISCELLANEOUS FIXED COSTS</v>
          </cell>
        </row>
        <row r="9830">
          <cell r="A9830" t="str">
            <v>54850060</v>
          </cell>
          <cell r="B9830" t="str">
            <v>Open</v>
          </cell>
          <cell r="C9830" t="str">
            <v>TAX-OTHER OPERATING</v>
          </cell>
        </row>
        <row r="9831">
          <cell r="A9831" t="str">
            <v>5485007X</v>
          </cell>
          <cell r="B9831" t="str">
            <v>Closed</v>
          </cell>
          <cell r="C9831" t="str">
            <v>TAX-STATE INCOME</v>
          </cell>
        </row>
        <row r="9832">
          <cell r="A9832" t="str">
            <v>56010010</v>
          </cell>
          <cell r="B9832" t="str">
            <v>Open</v>
          </cell>
          <cell r="C9832" t="str">
            <v>RENT-ARTICUL FLAT CAR</v>
          </cell>
        </row>
        <row r="9833">
          <cell r="A9833" t="str">
            <v>56010020</v>
          </cell>
          <cell r="B9833" t="str">
            <v>Closed</v>
          </cell>
          <cell r="C9833" t="str">
            <v>RENT-AUTO RACKS</v>
          </cell>
        </row>
        <row r="9834">
          <cell r="A9834" t="str">
            <v>56010030</v>
          </cell>
          <cell r="B9834" t="str">
            <v>Closed</v>
          </cell>
          <cell r="C9834" t="str">
            <v>RENT-AUTO RACKS-CREDIT</v>
          </cell>
        </row>
        <row r="9835">
          <cell r="A9835" t="str">
            <v>56010032</v>
          </cell>
          <cell r="B9835" t="str">
            <v>Closed</v>
          </cell>
          <cell r="C9835" t="str">
            <v>RENT-BOX CAR DEREG-ADJ</v>
          </cell>
        </row>
        <row r="9836">
          <cell r="A9836" t="str">
            <v>56010033</v>
          </cell>
          <cell r="B9836" t="str">
            <v>Closed</v>
          </cell>
          <cell r="C9836" t="str">
            <v>RENT-BOX CAR DEREG-ADJ-CREDIT</v>
          </cell>
        </row>
        <row r="9837">
          <cell r="A9837" t="str">
            <v>56010034</v>
          </cell>
          <cell r="B9837" t="str">
            <v>Closed</v>
          </cell>
          <cell r="C9837" t="str">
            <v>RENT-BOX CARS-PRIVATE LINE</v>
          </cell>
        </row>
        <row r="9838">
          <cell r="A9838" t="str">
            <v>56010035</v>
          </cell>
          <cell r="B9838" t="str">
            <v>Open</v>
          </cell>
          <cell r="C9838" t="str">
            <v>RENT-CHASSIS LEASE-ST</v>
          </cell>
        </row>
        <row r="9839">
          <cell r="A9839" t="str">
            <v>56010040</v>
          </cell>
          <cell r="B9839" t="str">
            <v>Open</v>
          </cell>
          <cell r="C9839" t="str">
            <v>CAR HIRE-FOREIGN TIME MILE PAY</v>
          </cell>
        </row>
        <row r="9840">
          <cell r="A9840" t="str">
            <v>56010041</v>
          </cell>
          <cell r="B9840" t="str">
            <v>Open</v>
          </cell>
          <cell r="C9840" t="str">
            <v>CAR HIRE-AUTO MULTI LEVELS PAY</v>
          </cell>
        </row>
        <row r="9841">
          <cell r="A9841" t="str">
            <v>56010042</v>
          </cell>
          <cell r="B9841" t="str">
            <v>Open</v>
          </cell>
          <cell r="C9841" t="str">
            <v>CAR HIRE-OTHER TTX PAYABLE</v>
          </cell>
        </row>
        <row r="9842">
          <cell r="A9842" t="str">
            <v>56010043</v>
          </cell>
          <cell r="B9842" t="str">
            <v>Open</v>
          </cell>
          <cell r="C9842" t="str">
            <v>CAR HIRE-PRIVATE MILEAGE PAY</v>
          </cell>
        </row>
        <row r="9843">
          <cell r="A9843" t="str">
            <v>56010044</v>
          </cell>
          <cell r="B9843" t="str">
            <v>Open</v>
          </cell>
          <cell r="C9843" t="str">
            <v>CAR HIRE-SYS TIME MILEAGE REC</v>
          </cell>
        </row>
        <row r="9844">
          <cell r="A9844" t="str">
            <v>56010045</v>
          </cell>
          <cell r="B9844" t="str">
            <v>Open</v>
          </cell>
          <cell r="C9844" t="str">
            <v>CAR HIRE-SYSTEM REC AUTORACK</v>
          </cell>
        </row>
        <row r="9845">
          <cell r="A9845" t="str">
            <v>56010046</v>
          </cell>
          <cell r="B9845" t="str">
            <v>Open</v>
          </cell>
          <cell r="C9845" t="str">
            <v>CAR HIRE-SHORT TERM LEASE</v>
          </cell>
        </row>
        <row r="9846">
          <cell r="A9846" t="str">
            <v>56010047</v>
          </cell>
          <cell r="B9846" t="str">
            <v>Open</v>
          </cell>
          <cell r="C9846" t="str">
            <v>CAR HIRE-RULE 22 RECLAIMS PAY</v>
          </cell>
        </row>
        <row r="9847">
          <cell r="A9847" t="str">
            <v>56010048</v>
          </cell>
          <cell r="B9847" t="str">
            <v>Open</v>
          </cell>
          <cell r="C9847" t="str">
            <v>CAR HIRE-RULE 22 RECLAIMS REC</v>
          </cell>
        </row>
        <row r="9848">
          <cell r="A9848" t="str">
            <v>56010049</v>
          </cell>
          <cell r="B9848" t="str">
            <v>Open</v>
          </cell>
          <cell r="C9848" t="str">
            <v>CAR HIRE-OTHER RECLAIMS PAY</v>
          </cell>
        </row>
        <row r="9849">
          <cell r="A9849" t="str">
            <v>5601004X</v>
          </cell>
          <cell r="B9849" t="str">
            <v>Closed</v>
          </cell>
          <cell r="C9849" t="str">
            <v>RENT-CARS-SYSTEM-OTHER</v>
          </cell>
        </row>
        <row r="9850">
          <cell r="A9850" t="str">
            <v>56010050</v>
          </cell>
          <cell r="B9850" t="str">
            <v>Open</v>
          </cell>
          <cell r="C9850" t="str">
            <v>CAR HIRE-OTHER RECLAIMS REC</v>
          </cell>
        </row>
        <row r="9851">
          <cell r="A9851" t="str">
            <v>56010051</v>
          </cell>
          <cell r="B9851" t="str">
            <v>Open</v>
          </cell>
          <cell r="C9851" t="str">
            <v>CAR HIRE-MISCELLANEOUS</v>
          </cell>
        </row>
        <row r="9852">
          <cell r="A9852" t="str">
            <v>5601005X</v>
          </cell>
          <cell r="B9852" t="str">
            <v>Closed</v>
          </cell>
          <cell r="C9852" t="str">
            <v>RENT-CMX-BIDS-DRAYAGE</v>
          </cell>
        </row>
        <row r="9853">
          <cell r="A9853" t="str">
            <v>56010060</v>
          </cell>
          <cell r="B9853" t="str">
            <v>Open</v>
          </cell>
          <cell r="C9853" t="str">
            <v>RENT-CONTAINERS/CHASSIS</v>
          </cell>
        </row>
        <row r="9854">
          <cell r="A9854" t="str">
            <v>56010064</v>
          </cell>
          <cell r="B9854" t="str">
            <v>Closed</v>
          </cell>
          <cell r="C9854" t="str">
            <v>RENT-COVERED HOPPERS</v>
          </cell>
        </row>
        <row r="9855">
          <cell r="A9855" t="str">
            <v>56010065</v>
          </cell>
          <cell r="B9855" t="str">
            <v>Closed</v>
          </cell>
          <cell r="C9855" t="str">
            <v>RENT-COVERED HOPPERS-CREDIT</v>
          </cell>
        </row>
        <row r="9856">
          <cell r="A9856" t="str">
            <v>56010066</v>
          </cell>
          <cell r="B9856" t="str">
            <v>Closed</v>
          </cell>
          <cell r="C9856" t="str">
            <v>RENT-COVERED HOPPERS-PRIVATE LINE</v>
          </cell>
        </row>
        <row r="9857">
          <cell r="A9857" t="str">
            <v>56010070</v>
          </cell>
          <cell r="B9857" t="str">
            <v>Closed</v>
          </cell>
          <cell r="C9857" t="str">
            <v>RENT-DETOUR TRACKAGE CREDITS</v>
          </cell>
        </row>
        <row r="9858">
          <cell r="A9858" t="str">
            <v>56010080</v>
          </cell>
          <cell r="B9858" t="str">
            <v>Closed</v>
          </cell>
          <cell r="C9858" t="str">
            <v>RENT-DOUBLE STACK</v>
          </cell>
        </row>
        <row r="9859">
          <cell r="A9859" t="str">
            <v>56010090</v>
          </cell>
          <cell r="B9859" t="str">
            <v>Open</v>
          </cell>
          <cell r="C9859" t="str">
            <v>RENT-DOUBLE STACK-CREDIT</v>
          </cell>
        </row>
        <row r="9860">
          <cell r="A9860" t="str">
            <v>56010100</v>
          </cell>
          <cell r="B9860" t="str">
            <v>Open</v>
          </cell>
          <cell r="C9860" t="str">
            <v>RENT-EOT</v>
          </cell>
        </row>
        <row r="9861">
          <cell r="A9861" t="str">
            <v>56010110</v>
          </cell>
          <cell r="B9861" t="str">
            <v>Open</v>
          </cell>
          <cell r="C9861" t="str">
            <v>RENT-EOT-CREDIT</v>
          </cell>
        </row>
        <row r="9862">
          <cell r="A9862" t="str">
            <v>56010120</v>
          </cell>
          <cell r="B9862" t="str">
            <v>Closed</v>
          </cell>
          <cell r="C9862" t="str">
            <v>RENT-EQUIP-FLATS/MISC</v>
          </cell>
        </row>
        <row r="9863">
          <cell r="A9863" t="str">
            <v>56010130</v>
          </cell>
          <cell r="B9863" t="str">
            <v>Closed</v>
          </cell>
          <cell r="C9863" t="str">
            <v>RENT-EQUIP-FLATS/MISC-CREDIT</v>
          </cell>
        </row>
        <row r="9864">
          <cell r="A9864" t="str">
            <v>56010140</v>
          </cell>
          <cell r="B9864" t="str">
            <v>Open</v>
          </cell>
          <cell r="C9864" t="str">
            <v>RENT-EQUIP-FLATS-BULKHEAD/FOREST</v>
          </cell>
        </row>
        <row r="9865">
          <cell r="A9865" t="str">
            <v>56010141</v>
          </cell>
          <cell r="B9865" t="str">
            <v>Closed</v>
          </cell>
          <cell r="C9865" t="str">
            <v>RENT-EQUIPPED BOX</v>
          </cell>
        </row>
        <row r="9866">
          <cell r="A9866" t="str">
            <v>56010142</v>
          </cell>
          <cell r="B9866" t="str">
            <v>Closed</v>
          </cell>
          <cell r="C9866" t="str">
            <v>RENT-EQUIPPED BOX-CREDIT</v>
          </cell>
        </row>
        <row r="9867">
          <cell r="A9867" t="str">
            <v>56010143</v>
          </cell>
          <cell r="B9867" t="str">
            <v>Closed</v>
          </cell>
          <cell r="C9867" t="str">
            <v>RENT-EQUIPPED GONDOLAS</v>
          </cell>
        </row>
        <row r="9868">
          <cell r="A9868" t="str">
            <v>56010144</v>
          </cell>
          <cell r="B9868" t="str">
            <v>Closed</v>
          </cell>
          <cell r="C9868" t="str">
            <v>RENT-EQUIPPED GONDOLAS-CREDIT</v>
          </cell>
        </row>
        <row r="9869">
          <cell r="A9869" t="str">
            <v>56010150</v>
          </cell>
          <cell r="B9869" t="str">
            <v>Open</v>
          </cell>
          <cell r="C9869" t="str">
            <v>RENT-FFT CARS</v>
          </cell>
        </row>
        <row r="9870">
          <cell r="A9870" t="str">
            <v>56010160</v>
          </cell>
          <cell r="B9870" t="str">
            <v>Open</v>
          </cell>
          <cell r="C9870" t="str">
            <v>RENT-FLAT CAR</v>
          </cell>
        </row>
        <row r="9871">
          <cell r="A9871" t="str">
            <v>56010164</v>
          </cell>
          <cell r="B9871" t="str">
            <v>Closed</v>
          </cell>
          <cell r="C9871" t="str">
            <v>RENT-FLATS/RACKS RECLAIMS</v>
          </cell>
        </row>
        <row r="9872">
          <cell r="A9872" t="str">
            <v>56010165</v>
          </cell>
          <cell r="B9872" t="str">
            <v>Closed</v>
          </cell>
          <cell r="C9872" t="str">
            <v>RENT-FLATS/RACKS RECLAIMS-CREDIT</v>
          </cell>
        </row>
        <row r="9873">
          <cell r="A9873" t="str">
            <v>56010180</v>
          </cell>
          <cell r="B9873" t="str">
            <v>Closed</v>
          </cell>
          <cell r="C9873" t="str">
            <v>RENT-FRT CAR</v>
          </cell>
        </row>
        <row r="9874">
          <cell r="A9874" t="str">
            <v>56010190</v>
          </cell>
          <cell r="B9874" t="str">
            <v>Open</v>
          </cell>
          <cell r="C9874" t="str">
            <v>RENT-FRT CARS-CREDIT</v>
          </cell>
        </row>
        <row r="9875">
          <cell r="A9875" t="str">
            <v>56010195</v>
          </cell>
          <cell r="B9875" t="str">
            <v>Closed</v>
          </cell>
          <cell r="C9875" t="str">
            <v>RENT-GEN OPEN TOP HOPPERS</v>
          </cell>
        </row>
        <row r="9876">
          <cell r="A9876" t="str">
            <v>56010196</v>
          </cell>
          <cell r="B9876" t="str">
            <v>Closed</v>
          </cell>
          <cell r="C9876" t="str">
            <v>RENT-GEN OPEN TOP HOPPERS-CREDIT</v>
          </cell>
        </row>
        <row r="9877">
          <cell r="A9877" t="str">
            <v>5601020X</v>
          </cell>
          <cell r="B9877" t="str">
            <v>Closed</v>
          </cell>
          <cell r="C9877" t="str">
            <v>RENT-FRT CARS-OTHER</v>
          </cell>
        </row>
        <row r="9878">
          <cell r="A9878" t="str">
            <v>56010210</v>
          </cell>
          <cell r="B9878" t="str">
            <v>Closed</v>
          </cell>
          <cell r="C9878" t="str">
            <v>RENT-IM-ACCRUED OFFLINE</v>
          </cell>
        </row>
        <row r="9879">
          <cell r="A9879" t="str">
            <v>56010220</v>
          </cell>
          <cell r="B9879" t="str">
            <v>Open</v>
          </cell>
          <cell r="C9879" t="str">
            <v>RENT-IM-RAILCAR</v>
          </cell>
        </row>
        <row r="9880">
          <cell r="A9880" t="str">
            <v>5601022X</v>
          </cell>
          <cell r="B9880" t="str">
            <v>Closed</v>
          </cell>
          <cell r="C9880" t="str">
            <v>RENT-IM-CHASSIS</v>
          </cell>
        </row>
        <row r="9881">
          <cell r="A9881" t="str">
            <v>56010230</v>
          </cell>
          <cell r="B9881" t="str">
            <v>Open</v>
          </cell>
          <cell r="C9881" t="str">
            <v>RENT-IM-PER DIEM</v>
          </cell>
        </row>
        <row r="9882">
          <cell r="A9882" t="str">
            <v>5601023X</v>
          </cell>
          <cell r="B9882" t="str">
            <v>Closed</v>
          </cell>
          <cell r="C9882" t="str">
            <v>RENT-IM-PER DIEM</v>
          </cell>
        </row>
        <row r="9883">
          <cell r="A9883" t="str">
            <v>5601024X</v>
          </cell>
          <cell r="B9883" t="str">
            <v>Closed</v>
          </cell>
          <cell r="C9883" t="str">
            <v>RENT-IM-RAILCAR-CREDIT</v>
          </cell>
        </row>
        <row r="9884">
          <cell r="A9884" t="str">
            <v>5601025X</v>
          </cell>
          <cell r="B9884" t="str">
            <v>Closed</v>
          </cell>
          <cell r="C9884" t="str">
            <v>RENT-IM-REDON PER DIEM</v>
          </cell>
        </row>
        <row r="9885">
          <cell r="A9885" t="str">
            <v>56010280</v>
          </cell>
          <cell r="B9885" t="str">
            <v>Open</v>
          </cell>
          <cell r="C9885" t="str">
            <v>RENT-MOTOR CARRIER INTERCHANGE</v>
          </cell>
        </row>
        <row r="9886">
          <cell r="A9886" t="str">
            <v>56010290</v>
          </cell>
          <cell r="B9886" t="str">
            <v>Open</v>
          </cell>
          <cell r="C9886" t="str">
            <v>RENT-OFF-LINE TRAILER</v>
          </cell>
        </row>
        <row r="9887">
          <cell r="A9887" t="str">
            <v>56010294</v>
          </cell>
          <cell r="B9887" t="str">
            <v>Closed</v>
          </cell>
          <cell r="C9887" t="str">
            <v>RENT-PLAIN GONDOLAS</v>
          </cell>
        </row>
        <row r="9888">
          <cell r="A9888" t="str">
            <v>56010295</v>
          </cell>
          <cell r="B9888" t="str">
            <v>Closed</v>
          </cell>
          <cell r="C9888" t="str">
            <v>RENT-PLAIN GONDOLAS-CREDIT</v>
          </cell>
        </row>
        <row r="9889">
          <cell r="A9889" t="str">
            <v>56010296</v>
          </cell>
          <cell r="B9889" t="str">
            <v>Closed</v>
          </cell>
          <cell r="C9889" t="str">
            <v>RENT-PLAIN TTX FLATS</v>
          </cell>
        </row>
        <row r="9890">
          <cell r="A9890" t="str">
            <v>56010297</v>
          </cell>
          <cell r="B9890" t="str">
            <v>Closed</v>
          </cell>
          <cell r="C9890" t="str">
            <v>RENT-POOL CAR RECLAIMS</v>
          </cell>
        </row>
        <row r="9891">
          <cell r="A9891" t="str">
            <v>56010300</v>
          </cell>
          <cell r="B9891" t="str">
            <v>Closed</v>
          </cell>
          <cell r="C9891" t="str">
            <v>RENT-PRIVATE LINE</v>
          </cell>
        </row>
        <row r="9892">
          <cell r="A9892" t="str">
            <v>56010310</v>
          </cell>
          <cell r="B9892" t="str">
            <v>Closed</v>
          </cell>
          <cell r="C9892" t="str">
            <v>DISABLED</v>
          </cell>
        </row>
        <row r="9893">
          <cell r="A9893" t="str">
            <v>56010315</v>
          </cell>
          <cell r="B9893" t="str">
            <v>Closed</v>
          </cell>
          <cell r="C9893" t="str">
            <v>RENT-REFRIGERATORS</v>
          </cell>
        </row>
        <row r="9894">
          <cell r="A9894" t="str">
            <v>56010320</v>
          </cell>
          <cell r="B9894" t="str">
            <v>Open</v>
          </cell>
          <cell r="C9894" t="str">
            <v>RENT-REP EQUIP-SL</v>
          </cell>
        </row>
        <row r="9895">
          <cell r="A9895" t="str">
            <v>56010325</v>
          </cell>
          <cell r="B9895" t="str">
            <v>Closed</v>
          </cell>
          <cell r="C9895" t="str">
            <v>RENT-SPL OPEN TOP HOPPERS</v>
          </cell>
        </row>
        <row r="9896">
          <cell r="A9896" t="str">
            <v>56010326</v>
          </cell>
          <cell r="B9896" t="str">
            <v>Closed</v>
          </cell>
          <cell r="C9896" t="str">
            <v>RENT-SPL OPEN TOP HOPPERS-CREDIT</v>
          </cell>
        </row>
        <row r="9897">
          <cell r="A9897" t="str">
            <v>56010330</v>
          </cell>
          <cell r="B9897" t="str">
            <v>Closed</v>
          </cell>
          <cell r="C9897" t="str">
            <v>RENT-SWITCHING RECLAIMS</v>
          </cell>
        </row>
        <row r="9898">
          <cell r="A9898" t="str">
            <v>56010331</v>
          </cell>
          <cell r="B9898" t="str">
            <v>Closed</v>
          </cell>
          <cell r="C9898" t="str">
            <v>RENT-TANK CARS-PRIVATE LINE</v>
          </cell>
        </row>
        <row r="9899">
          <cell r="A9899" t="str">
            <v>5601033X</v>
          </cell>
          <cell r="B9899" t="str">
            <v>Closed</v>
          </cell>
          <cell r="C9899" t="str">
            <v>RENT-TONNAGE SHORTFALL</v>
          </cell>
        </row>
        <row r="9900">
          <cell r="A9900" t="str">
            <v>56010340</v>
          </cell>
          <cell r="B9900" t="str">
            <v>Open</v>
          </cell>
          <cell r="C9900" t="str">
            <v>RENT-TRAILERS</v>
          </cell>
        </row>
        <row r="9901">
          <cell r="A9901" t="str">
            <v>56010360</v>
          </cell>
          <cell r="B9901" t="str">
            <v>Open</v>
          </cell>
          <cell r="C9901" t="str">
            <v>RENT-TRAILERS-CREDIT</v>
          </cell>
        </row>
        <row r="9902">
          <cell r="A9902" t="str">
            <v>5601036X</v>
          </cell>
          <cell r="B9902" t="str">
            <v>Closed</v>
          </cell>
          <cell r="C9902" t="str">
            <v>TRAILERS-LEASE-CR  (USE 56010360)</v>
          </cell>
        </row>
        <row r="9903">
          <cell r="A9903" t="str">
            <v>5601037X</v>
          </cell>
          <cell r="B9903" t="str">
            <v>Closed</v>
          </cell>
          <cell r="C9903" t="str">
            <v>LEASE-TRAILERS-DR (USE 56010340)</v>
          </cell>
        </row>
        <row r="9904">
          <cell r="A9904" t="str">
            <v>56020010</v>
          </cell>
          <cell r="B9904" t="str">
            <v>Closed</v>
          </cell>
          <cell r="C9904" t="str">
            <v>RENT-EARLY TERMINATION</v>
          </cell>
        </row>
        <row r="9905">
          <cell r="A9905" t="str">
            <v>56020020</v>
          </cell>
          <cell r="B9905" t="str">
            <v>Open</v>
          </cell>
          <cell r="C9905" t="str">
            <v>RENT-W&amp;S-OTHER-ROAD</v>
          </cell>
        </row>
        <row r="9906">
          <cell r="A9906" t="str">
            <v>56020025</v>
          </cell>
          <cell r="B9906" t="str">
            <v>Open</v>
          </cell>
          <cell r="C9906" t="str">
            <v>RENT-OTHER-ROAD-CR</v>
          </cell>
        </row>
        <row r="9907">
          <cell r="A9907" t="str">
            <v>56020030</v>
          </cell>
          <cell r="B9907" t="str">
            <v>Open</v>
          </cell>
          <cell r="C9907" t="str">
            <v>RENT-W&amp;S-RUNNING-ROAD</v>
          </cell>
        </row>
        <row r="9908">
          <cell r="A9908" t="str">
            <v>56020035</v>
          </cell>
          <cell r="B9908" t="str">
            <v>Open</v>
          </cell>
          <cell r="C9908" t="str">
            <v>RENT-RUNNING-ROAD-CR</v>
          </cell>
        </row>
        <row r="9909">
          <cell r="A9909" t="str">
            <v>56020040</v>
          </cell>
          <cell r="B9909" t="str">
            <v>Closed</v>
          </cell>
          <cell r="C9909" t="str">
            <v>RENT-W&amp;S-SWITCHING-ROAD</v>
          </cell>
        </row>
        <row r="9910">
          <cell r="A9910" t="str">
            <v>56020045</v>
          </cell>
          <cell r="B9910" t="str">
            <v>Open</v>
          </cell>
          <cell r="C9910" t="str">
            <v>RENT-RUNNING-ROAD-NYC OPER FEES</v>
          </cell>
        </row>
        <row r="9911">
          <cell r="A9911" t="str">
            <v>56030010</v>
          </cell>
          <cell r="B9911" t="str">
            <v>Open</v>
          </cell>
          <cell r="C9911" t="str">
            <v>RENT-FGE CARS</v>
          </cell>
        </row>
        <row r="9912">
          <cell r="A9912" t="str">
            <v>56030020</v>
          </cell>
          <cell r="B9912" t="str">
            <v>Closed</v>
          </cell>
          <cell r="C9912" t="str">
            <v>RENT-FGE MECHANICAL CARS</v>
          </cell>
        </row>
        <row r="9913">
          <cell r="A9913" t="str">
            <v>56030030</v>
          </cell>
          <cell r="B9913" t="str">
            <v>Open</v>
          </cell>
          <cell r="C9913" t="str">
            <v>RENT-FGE MECHANICAL SRVC</v>
          </cell>
        </row>
        <row r="9914">
          <cell r="A9914" t="str">
            <v>56030040</v>
          </cell>
          <cell r="B9914" t="str">
            <v>Closed</v>
          </cell>
          <cell r="C9914" t="str">
            <v>RENT-FGE MISC</v>
          </cell>
        </row>
        <row r="9915">
          <cell r="A9915" t="str">
            <v>56100010</v>
          </cell>
          <cell r="B9915" t="str">
            <v>Open</v>
          </cell>
          <cell r="C9915" t="str">
            <v>RENT-FACILITIES</v>
          </cell>
        </row>
        <row r="9916">
          <cell r="A9916" t="str">
            <v>56100020</v>
          </cell>
          <cell r="B9916" t="str">
            <v>Open</v>
          </cell>
          <cell r="C9916" t="str">
            <v>RENT-OFFICE</v>
          </cell>
        </row>
        <row r="9917">
          <cell r="A9917" t="str">
            <v>56100022</v>
          </cell>
          <cell r="B9917" t="str">
            <v>Open</v>
          </cell>
          <cell r="C9917" t="str">
            <v>PHILADELPHIA SUB-LEASE INCOME</v>
          </cell>
        </row>
        <row r="9918">
          <cell r="A9918" t="str">
            <v>56100023</v>
          </cell>
          <cell r="B9918" t="str">
            <v>Open</v>
          </cell>
          <cell r="C9918" t="str">
            <v>RENT-CR LEASES &amp; LICENSES INCOME</v>
          </cell>
        </row>
        <row r="9919">
          <cell r="A9919" t="str">
            <v>56100024</v>
          </cell>
          <cell r="B9919" t="str">
            <v>Open</v>
          </cell>
          <cell r="C9919" t="str">
            <v>RENT-PROPERTY</v>
          </cell>
        </row>
        <row r="9920">
          <cell r="A9920" t="str">
            <v>56100025</v>
          </cell>
          <cell r="B9920" t="str">
            <v>Open</v>
          </cell>
          <cell r="C9920" t="str">
            <v>RENT-REAL ESTATE</v>
          </cell>
        </row>
        <row r="9921">
          <cell r="A9921" t="str">
            <v>56100026</v>
          </cell>
          <cell r="B9921" t="str">
            <v>Closed</v>
          </cell>
          <cell r="C9921" t="str">
            <v>RENT-PHILA SUB-LEASE INCOME</v>
          </cell>
        </row>
        <row r="9922">
          <cell r="A9922" t="str">
            <v>56100030</v>
          </cell>
          <cell r="B9922" t="str">
            <v>Open</v>
          </cell>
          <cell r="C9922" t="str">
            <v>RENT-SEAGIRT TERMINAL</v>
          </cell>
        </row>
        <row r="9923">
          <cell r="A9923" t="str">
            <v>56100050</v>
          </cell>
          <cell r="B9923" t="str">
            <v>Open</v>
          </cell>
          <cell r="C9923" t="str">
            <v>RENT-WAREHOUSE</v>
          </cell>
        </row>
        <row r="9924">
          <cell r="A9924" t="str">
            <v>56200010</v>
          </cell>
          <cell r="B9924" t="str">
            <v>Open</v>
          </cell>
          <cell r="C9924" t="str">
            <v>RENT-4-4-5 ADJ</v>
          </cell>
        </row>
        <row r="9925">
          <cell r="A9925" t="str">
            <v>56200020</v>
          </cell>
          <cell r="B9925" t="str">
            <v>Closed</v>
          </cell>
          <cell r="C9925" t="str">
            <v>RENT-COMPUTER-CMC</v>
          </cell>
        </row>
        <row r="9926">
          <cell r="A9926" t="str">
            <v>56200030</v>
          </cell>
          <cell r="B9926" t="str">
            <v>Closed</v>
          </cell>
          <cell r="C9926" t="str">
            <v>RENT-COMPUTER-HUMP</v>
          </cell>
        </row>
        <row r="9927">
          <cell r="A9927" t="str">
            <v>56200035</v>
          </cell>
          <cell r="B9927" t="str">
            <v>Closed</v>
          </cell>
          <cell r="C9927" t="str">
            <v>RENT-COMPUTER RENT</v>
          </cell>
        </row>
        <row r="9928">
          <cell r="A9928" t="str">
            <v>56200040</v>
          </cell>
          <cell r="B9928" t="str">
            <v>Closed</v>
          </cell>
          <cell r="C9928" t="str">
            <v>RENT-DESTROYED AUTO</v>
          </cell>
        </row>
        <row r="9929">
          <cell r="A9929" t="str">
            <v>56200045</v>
          </cell>
          <cell r="B9929" t="str">
            <v>Open</v>
          </cell>
          <cell r="C9929" t="str">
            <v>RENT-COMPUTER</v>
          </cell>
        </row>
        <row r="9930">
          <cell r="A9930" t="str">
            <v>5620005X</v>
          </cell>
          <cell r="B9930" t="str">
            <v>Closed</v>
          </cell>
          <cell r="C9930" t="str">
            <v>RENT-EQUIP-COPIER</v>
          </cell>
        </row>
        <row r="9931">
          <cell r="A9931" t="str">
            <v>5620006X</v>
          </cell>
          <cell r="B9931" t="str">
            <v>Closed</v>
          </cell>
          <cell r="C9931" t="str">
            <v>RENT-EQUIP-FACSIMILE</v>
          </cell>
        </row>
        <row r="9932">
          <cell r="A9932" t="str">
            <v>56200070</v>
          </cell>
          <cell r="B9932" t="str">
            <v>Closed</v>
          </cell>
          <cell r="C9932" t="str">
            <v>RENT-EQUIP-FLATS-BULKHEAD/FOREST-CREDIT</v>
          </cell>
        </row>
        <row r="9933">
          <cell r="A9933" t="str">
            <v>56200080</v>
          </cell>
          <cell r="B9933" t="str">
            <v>Open</v>
          </cell>
          <cell r="C9933" t="str">
            <v>RENT-EQUIP-NYC EQUIP LEASES</v>
          </cell>
        </row>
        <row r="9934">
          <cell r="A9934" t="str">
            <v>5620008X</v>
          </cell>
          <cell r="B9934" t="str">
            <v>Closed</v>
          </cell>
          <cell r="C9934" t="str">
            <v>RENT-EQUIP-MICROGRAPHICS</v>
          </cell>
        </row>
        <row r="9935">
          <cell r="A9935" t="str">
            <v>56200090</v>
          </cell>
          <cell r="B9935" t="str">
            <v>Open</v>
          </cell>
          <cell r="C9935" t="str">
            <v>RENT-EQUIP-OTHER</v>
          </cell>
        </row>
        <row r="9936">
          <cell r="A9936" t="str">
            <v>5620010X</v>
          </cell>
          <cell r="B9936" t="str">
            <v>Closed</v>
          </cell>
          <cell r="C9936" t="str">
            <v>RENT-EQUIP-OTHER-CREDIT</v>
          </cell>
        </row>
        <row r="9937">
          <cell r="A9937" t="str">
            <v>56200110</v>
          </cell>
          <cell r="B9937" t="str">
            <v>Open</v>
          </cell>
          <cell r="C9937" t="str">
            <v>RENT-EQUIP-STANDARD LEASE</v>
          </cell>
        </row>
        <row r="9938">
          <cell r="A9938" t="str">
            <v>56200120</v>
          </cell>
          <cell r="B9938" t="str">
            <v>Closed</v>
          </cell>
          <cell r="C9938" t="str">
            <v>RENT-FAC-UNLOAD-FUEL-HOWELL DOCK</v>
          </cell>
        </row>
        <row r="9939">
          <cell r="A9939" t="str">
            <v>56200130</v>
          </cell>
          <cell r="B9939" t="str">
            <v>Closed</v>
          </cell>
          <cell r="C9939" t="str">
            <v>RENT-FORKLIFT</v>
          </cell>
        </row>
        <row r="9940">
          <cell r="A9940" t="str">
            <v>5620014X</v>
          </cell>
          <cell r="B9940" t="str">
            <v>Closed</v>
          </cell>
          <cell r="C9940" t="str">
            <v>RENT-IM-COPIER</v>
          </cell>
        </row>
        <row r="9941">
          <cell r="A9941" t="str">
            <v>5620015X</v>
          </cell>
          <cell r="B9941" t="str">
            <v>Closed</v>
          </cell>
          <cell r="C9941" t="str">
            <v>RENT-IM-EQUIP-OFFICE</v>
          </cell>
        </row>
        <row r="9942">
          <cell r="A9942" t="str">
            <v>5620016X</v>
          </cell>
          <cell r="B9942" t="str">
            <v>Closed</v>
          </cell>
          <cell r="C9942" t="str">
            <v>RENT-IM-EQUIPMENT</v>
          </cell>
        </row>
        <row r="9943">
          <cell r="A9943" t="str">
            <v>56200170</v>
          </cell>
          <cell r="B9943" t="str">
            <v>Closed</v>
          </cell>
          <cell r="C9943" t="str">
            <v>DISABLED</v>
          </cell>
        </row>
        <row r="9944">
          <cell r="A9944" t="str">
            <v>5620018X</v>
          </cell>
          <cell r="B9944" t="str">
            <v>Closed</v>
          </cell>
          <cell r="C9944" t="str">
            <v>RENT-IM-SHOP EQUIP</v>
          </cell>
        </row>
        <row r="9945">
          <cell r="A9945" t="str">
            <v>56200190</v>
          </cell>
          <cell r="B9945" t="str">
            <v>Closed</v>
          </cell>
          <cell r="C9945" t="str">
            <v>RENT-LCA HEAD</v>
          </cell>
        </row>
        <row r="9946">
          <cell r="A9946" t="str">
            <v>56200200</v>
          </cell>
          <cell r="B9946" t="str">
            <v>Open</v>
          </cell>
          <cell r="C9946" t="str">
            <v>RENT-LIFTING DEVICE</v>
          </cell>
        </row>
        <row r="9947">
          <cell r="A9947" t="str">
            <v>56200210</v>
          </cell>
          <cell r="B9947" t="str">
            <v>Open</v>
          </cell>
          <cell r="C9947" t="str">
            <v>RENT-LOCO</v>
          </cell>
        </row>
        <row r="9948">
          <cell r="A9948" t="str">
            <v>5620021X</v>
          </cell>
          <cell r="B9948" t="str">
            <v>Closed</v>
          </cell>
          <cell r="C9948" t="str">
            <v>LOCO-RENT-OTH-CR  (USE 56200210)</v>
          </cell>
        </row>
        <row r="9949">
          <cell r="A9949" t="str">
            <v>56200220</v>
          </cell>
          <cell r="B9949" t="str">
            <v>Open</v>
          </cell>
          <cell r="C9949" t="str">
            <v>RENT-LT AUTO</v>
          </cell>
        </row>
        <row r="9950">
          <cell r="A9950" t="str">
            <v>56200230</v>
          </cell>
          <cell r="B9950" t="str">
            <v>Open</v>
          </cell>
          <cell r="C9950" t="str">
            <v>RENT-MACH &amp; EQUIP (&lt;30 DAYS)</v>
          </cell>
        </row>
        <row r="9951">
          <cell r="A9951" t="str">
            <v>56200240</v>
          </cell>
          <cell r="B9951" t="str">
            <v>Open</v>
          </cell>
          <cell r="C9951" t="str">
            <v>RENT-MACH &amp; EQUIP (&gt;30 DAYS)</v>
          </cell>
        </row>
        <row r="9952">
          <cell r="A9952" t="str">
            <v>56200250</v>
          </cell>
          <cell r="B9952" t="str">
            <v>Open</v>
          </cell>
          <cell r="C9952" t="str">
            <v>RENT-MISC</v>
          </cell>
        </row>
        <row r="9953">
          <cell r="A9953" t="str">
            <v>56200255</v>
          </cell>
          <cell r="B9953" t="str">
            <v>Closed</v>
          </cell>
          <cell r="C9953" t="str">
            <v>RENT-MOVIE PRODUCTION</v>
          </cell>
        </row>
        <row r="9954">
          <cell r="A9954" t="str">
            <v>56200257</v>
          </cell>
          <cell r="B9954" t="str">
            <v>Closed</v>
          </cell>
          <cell r="C9954" t="str">
            <v>RENT-CAR HIRE-MISC PAYABLE</v>
          </cell>
        </row>
        <row r="9955">
          <cell r="A9955" t="str">
            <v>5620025X</v>
          </cell>
          <cell r="B9955" t="str">
            <v>Closed</v>
          </cell>
          <cell r="C9955" t="str">
            <v>MISC PAYABLE  (USE 56200250)</v>
          </cell>
        </row>
        <row r="9956">
          <cell r="A9956" t="str">
            <v>56200260</v>
          </cell>
          <cell r="B9956" t="str">
            <v>Open</v>
          </cell>
          <cell r="C9956" t="str">
            <v>RENT-OFFICE EQUIP</v>
          </cell>
        </row>
        <row r="9957">
          <cell r="A9957" t="str">
            <v>56200270</v>
          </cell>
          <cell r="B9957" t="str">
            <v>Open</v>
          </cell>
          <cell r="C9957" t="str">
            <v>RENT-PASS-EQUIP</v>
          </cell>
        </row>
        <row r="9958">
          <cell r="A9958" t="str">
            <v>56200280</v>
          </cell>
          <cell r="B9958" t="str">
            <v>Open</v>
          </cell>
          <cell r="C9958" t="str">
            <v>RENT-PORTABLE TOILETS</v>
          </cell>
        </row>
        <row r="9959">
          <cell r="A9959" t="str">
            <v>56200290</v>
          </cell>
          <cell r="B9959" t="str">
            <v>Open</v>
          </cell>
          <cell r="C9959" t="str">
            <v>RENT-ST VEH (&lt;30 DAYS)</v>
          </cell>
        </row>
        <row r="9960">
          <cell r="A9960" t="str">
            <v>56200300</v>
          </cell>
          <cell r="B9960" t="str">
            <v>Open</v>
          </cell>
          <cell r="C9960" t="str">
            <v>RENT-STORAGE</v>
          </cell>
        </row>
        <row r="9961">
          <cell r="A9961" t="str">
            <v>5620030X</v>
          </cell>
          <cell r="B9961" t="str">
            <v>Closed</v>
          </cell>
          <cell r="C9961" t="str">
            <v>IM-STORAGE  (USE 56200300)</v>
          </cell>
        </row>
        <row r="9962">
          <cell r="A9962" t="str">
            <v>56200310</v>
          </cell>
          <cell r="B9962" t="str">
            <v>Open</v>
          </cell>
          <cell r="C9962" t="str">
            <v>RENT-TECH LEASED EQUIP</v>
          </cell>
        </row>
        <row r="9963">
          <cell r="A9963" t="str">
            <v>56500010</v>
          </cell>
          <cell r="B9963" t="str">
            <v>Open</v>
          </cell>
          <cell r="C9963" t="str">
            <v>NET CONRAIL EQUITY EARNINGS</v>
          </cell>
        </row>
        <row r="9964">
          <cell r="A9964" t="str">
            <v>57000010</v>
          </cell>
          <cell r="B9964" t="str">
            <v>Open</v>
          </cell>
          <cell r="C9964" t="str">
            <v>INLAND-RAIL/TRUCK-USPS</v>
          </cell>
        </row>
        <row r="9965">
          <cell r="A9965" t="str">
            <v>57000020</v>
          </cell>
          <cell r="B9965" t="str">
            <v>Open</v>
          </cell>
          <cell r="C9965" t="str">
            <v>INLAND-RAIL-QUICK PAY REFUNDS</v>
          </cell>
        </row>
        <row r="9966">
          <cell r="A9966" t="str">
            <v>57000030</v>
          </cell>
          <cell r="B9966" t="str">
            <v>Open</v>
          </cell>
          <cell r="C9966" t="str">
            <v>INLAND-RAIL-CHASSIS-EMPTY</v>
          </cell>
        </row>
        <row r="9967">
          <cell r="A9967" t="str">
            <v>57000040</v>
          </cell>
          <cell r="B9967" t="str">
            <v>Open</v>
          </cell>
          <cell r="C9967" t="str">
            <v>INLAND-RAIL-COBIZ</v>
          </cell>
        </row>
        <row r="9968">
          <cell r="A9968" t="str">
            <v>57000050</v>
          </cell>
          <cell r="B9968" t="str">
            <v>Closed</v>
          </cell>
          <cell r="C9968" t="str">
            <v>INLAND-RAIL-CONTAINERS-EMPTY</v>
          </cell>
        </row>
        <row r="9969">
          <cell r="A9969" t="str">
            <v>57000060</v>
          </cell>
          <cell r="B9969" t="str">
            <v>Closed</v>
          </cell>
          <cell r="C9969" t="str">
            <v>INLAND-RAIL-CONTAINER-LOAD-DOMESTIC</v>
          </cell>
        </row>
        <row r="9970">
          <cell r="A9970" t="str">
            <v>57000065</v>
          </cell>
          <cell r="B9970" t="str">
            <v>Open</v>
          </cell>
          <cell r="C9970" t="str">
            <v>INLAND-RAIL-CONTRACTOR AWARDS</v>
          </cell>
        </row>
        <row r="9971">
          <cell r="A9971" t="str">
            <v>57000070</v>
          </cell>
          <cell r="B9971" t="str">
            <v>Open</v>
          </cell>
          <cell r="C9971" t="str">
            <v>INLAND-RAIL-CREDITS-SL</v>
          </cell>
        </row>
        <row r="9972">
          <cell r="A9972" t="str">
            <v>57000080</v>
          </cell>
          <cell r="B9972" t="str">
            <v>Closed</v>
          </cell>
          <cell r="C9972" t="str">
            <v>INLAND-RAIL-CROSSTOWN DRAYAGE-SL</v>
          </cell>
        </row>
        <row r="9973">
          <cell r="A9973" t="str">
            <v>5700008X</v>
          </cell>
          <cell r="B9973" t="str">
            <v>Closed</v>
          </cell>
          <cell r="C9973" t="str">
            <v>INLAND-RAIL-CSXT/SL ELIM</v>
          </cell>
        </row>
        <row r="9974">
          <cell r="A9974" t="str">
            <v>57000090</v>
          </cell>
          <cell r="B9974" t="str">
            <v>Closed</v>
          </cell>
          <cell r="C9974" t="str">
            <v>INLAND-RAIL-EMPTY</v>
          </cell>
        </row>
        <row r="9975">
          <cell r="A9975" t="str">
            <v>57000100</v>
          </cell>
          <cell r="B9975" t="str">
            <v>Open</v>
          </cell>
          <cell r="C9975" t="str">
            <v>INLAND-RAIL-ESCROW INTEREST</v>
          </cell>
        </row>
        <row r="9976">
          <cell r="A9976" t="str">
            <v>57000105</v>
          </cell>
          <cell r="B9976" t="str">
            <v>Open</v>
          </cell>
          <cell r="C9976" t="str">
            <v>INLAND-RAIL-MISC ESCROW ACTIVITY</v>
          </cell>
        </row>
        <row r="9977">
          <cell r="A9977" t="str">
            <v>5700010X</v>
          </cell>
          <cell r="B9977" t="str">
            <v>Closed</v>
          </cell>
          <cell r="C9977" t="str">
            <v>INLAND-RAIL-IM-DARY HUB CROWLEY</v>
          </cell>
        </row>
        <row r="9978">
          <cell r="A9978" t="str">
            <v>57000110</v>
          </cell>
          <cell r="B9978" t="str">
            <v>Open</v>
          </cell>
          <cell r="C9978" t="str">
            <v>INLAND-RAIL-LOAD</v>
          </cell>
        </row>
        <row r="9979">
          <cell r="A9979" t="str">
            <v>57000120</v>
          </cell>
          <cell r="B9979" t="str">
            <v>Closed</v>
          </cell>
          <cell r="C9979" t="str">
            <v>INLAND-RAIL-LOAD-SL</v>
          </cell>
        </row>
        <row r="9980">
          <cell r="A9980" t="str">
            <v>57000130</v>
          </cell>
          <cell r="B9980" t="str">
            <v>Closed</v>
          </cell>
          <cell r="C9980" t="str">
            <v>INLAND-RAIL-NON REV-FOREIGN</v>
          </cell>
        </row>
        <row r="9981">
          <cell r="A9981" t="str">
            <v>57000140</v>
          </cell>
          <cell r="B9981" t="str">
            <v>Closed</v>
          </cell>
          <cell r="C9981" t="str">
            <v>INLAND-RAIL-PENALTIES-EMPTY CARS</v>
          </cell>
        </row>
        <row r="9982">
          <cell r="A9982" t="str">
            <v>57000150</v>
          </cell>
          <cell r="B9982" t="str">
            <v>Closed</v>
          </cell>
          <cell r="C9982" t="str">
            <v>INLAND-RAIL-PENALTIES-EMPTY CARS-SL</v>
          </cell>
        </row>
        <row r="9983">
          <cell r="A9983" t="str">
            <v>57000160</v>
          </cell>
          <cell r="B9983" t="str">
            <v>Closed</v>
          </cell>
          <cell r="C9983" t="str">
            <v>INLAND-RAIL-PR YR</v>
          </cell>
        </row>
        <row r="9984">
          <cell r="A9984" t="str">
            <v>57000170</v>
          </cell>
          <cell r="B9984" t="str">
            <v>Open</v>
          </cell>
          <cell r="C9984" t="str">
            <v>INLAND-RAIL-QUICK PAY-SP</v>
          </cell>
        </row>
        <row r="9985">
          <cell r="A9985" t="str">
            <v>57000180</v>
          </cell>
          <cell r="B9985" t="str">
            <v>Closed</v>
          </cell>
          <cell r="C9985" t="str">
            <v>INLAND-RAIL-RATE VAR-PR YR</v>
          </cell>
        </row>
        <row r="9986">
          <cell r="A9986" t="str">
            <v>57000190</v>
          </cell>
          <cell r="B9986" t="str">
            <v>Closed</v>
          </cell>
          <cell r="C9986" t="str">
            <v>INLAND-RAIL-RATE VARIANCE</v>
          </cell>
        </row>
        <row r="9987">
          <cell r="A9987" t="str">
            <v>57000200</v>
          </cell>
          <cell r="B9987" t="str">
            <v>Open</v>
          </cell>
          <cell r="C9987" t="str">
            <v>INLAND RAIL-SP REFUND-SLND</v>
          </cell>
        </row>
        <row r="9988">
          <cell r="A9988" t="str">
            <v>57000205</v>
          </cell>
          <cell r="B9988" t="str">
            <v>Open</v>
          </cell>
          <cell r="C9988" t="str">
            <v>INLAND-RAIL-HAULAGE</v>
          </cell>
        </row>
        <row r="9989">
          <cell r="A9989" t="str">
            <v>5700020X</v>
          </cell>
          <cell r="B9989" t="str">
            <v>Closed</v>
          </cell>
          <cell r="C9989" t="str">
            <v>INLAND-RAIL-HAULAGE</v>
          </cell>
        </row>
        <row r="9990">
          <cell r="A9990" t="str">
            <v>57000210</v>
          </cell>
          <cell r="B9990" t="str">
            <v>Open</v>
          </cell>
          <cell r="C9990" t="str">
            <v>INLAND-RAIL-STORAGE-SP-SL</v>
          </cell>
        </row>
        <row r="9991">
          <cell r="A9991" t="str">
            <v>57000220</v>
          </cell>
          <cell r="B9991" t="str">
            <v>Closed</v>
          </cell>
          <cell r="C9991" t="str">
            <v>DISABLED</v>
          </cell>
        </row>
        <row r="9992">
          <cell r="A9992" t="str">
            <v>5700023X</v>
          </cell>
          <cell r="B9992" t="str">
            <v>Closed</v>
          </cell>
          <cell r="C9992" t="str">
            <v>IM-TRAILERS-EMPTY  (USE 57000240)</v>
          </cell>
        </row>
        <row r="9993">
          <cell r="A9993" t="str">
            <v>57000240</v>
          </cell>
          <cell r="B9993" t="str">
            <v>Open</v>
          </cell>
          <cell r="C9993" t="str">
            <v>INLAND-RAIL-TRAILERS-EMPTY</v>
          </cell>
        </row>
        <row r="9994">
          <cell r="A9994" t="str">
            <v>57000250</v>
          </cell>
          <cell r="B9994" t="str">
            <v>Open</v>
          </cell>
          <cell r="C9994" t="str">
            <v>INLAND-RAIL-TRAILERS-LOAD-FOREIGN</v>
          </cell>
        </row>
        <row r="9995">
          <cell r="A9995" t="str">
            <v>57000260</v>
          </cell>
          <cell r="B9995" t="str">
            <v>Open</v>
          </cell>
          <cell r="C9995" t="str">
            <v>INLAND-RAIL-VOLUME GROWTH-SP</v>
          </cell>
        </row>
        <row r="9996">
          <cell r="A9996" t="str">
            <v>57000270</v>
          </cell>
          <cell r="B9996" t="str">
            <v>Open</v>
          </cell>
          <cell r="C9996" t="str">
            <v>INLAND-TRUCK-3RD PARTY</v>
          </cell>
        </row>
        <row r="9997">
          <cell r="A9997" t="str">
            <v>57000280</v>
          </cell>
          <cell r="B9997" t="str">
            <v>Open</v>
          </cell>
          <cell r="C9997" t="str">
            <v>INLAND-TRUCK-3RD PARTY-SL</v>
          </cell>
        </row>
        <row r="9998">
          <cell r="A9998" t="str">
            <v>57000290</v>
          </cell>
          <cell r="B9998" t="str">
            <v>Open</v>
          </cell>
          <cell r="C9998" t="str">
            <v>INLAND-TRUCK-BUNDLED DRAYAGE</v>
          </cell>
        </row>
        <row r="9999">
          <cell r="A9999" t="str">
            <v>57000292</v>
          </cell>
          <cell r="B9999" t="str">
            <v>Open</v>
          </cell>
          <cell r="C9999" t="str">
            <v>INLAND-TRUCK-BROKER BUNDLED DRAY</v>
          </cell>
        </row>
        <row r="10000">
          <cell r="A10000" t="str">
            <v>57000293</v>
          </cell>
          <cell r="B10000" t="str">
            <v>Open</v>
          </cell>
          <cell r="C10000" t="str">
            <v>INLAND-TRUCK-BROKER UNBUNDLED DRAY</v>
          </cell>
        </row>
        <row r="10001">
          <cell r="A10001" t="str">
            <v>57000300</v>
          </cell>
          <cell r="B10001" t="str">
            <v>Open</v>
          </cell>
          <cell r="C10001" t="str">
            <v>INLAND-TRUCK-COBIZ</v>
          </cell>
        </row>
        <row r="10002">
          <cell r="A10002" t="str">
            <v>5700031X</v>
          </cell>
          <cell r="B10002" t="str">
            <v>Closed</v>
          </cell>
          <cell r="C10002" t="str">
            <v>INLAND-TRUCK-DETENTION</v>
          </cell>
        </row>
        <row r="10003">
          <cell r="A10003" t="str">
            <v>57000320</v>
          </cell>
          <cell r="B10003" t="str">
            <v>Open</v>
          </cell>
          <cell r="C10003" t="str">
            <v>INLAND-TRUCK-IM-FUEL PERMITS</v>
          </cell>
        </row>
        <row r="10004">
          <cell r="A10004" t="str">
            <v>57000330</v>
          </cell>
          <cell r="B10004" t="str">
            <v>Closed</v>
          </cell>
          <cell r="C10004" t="str">
            <v>INLAND-TRUCK-NON-RECOVERABLE</v>
          </cell>
        </row>
        <row r="10005">
          <cell r="A10005" t="str">
            <v>57000340</v>
          </cell>
          <cell r="B10005" t="str">
            <v>Open</v>
          </cell>
          <cell r="C10005" t="str">
            <v>INLAND-TRUCK-OTHER</v>
          </cell>
        </row>
        <row r="10006">
          <cell r="A10006" t="str">
            <v>57000350</v>
          </cell>
          <cell r="B10006" t="str">
            <v>Closed</v>
          </cell>
          <cell r="C10006" t="str">
            <v>INLAND-TRUCK-PERISHABLE</v>
          </cell>
        </row>
        <row r="10007">
          <cell r="A10007" t="str">
            <v>57000360</v>
          </cell>
          <cell r="B10007" t="str">
            <v>Open</v>
          </cell>
          <cell r="C10007" t="str">
            <v>INLAND-TRUCK-PRE EMPLOYMENT EXPENSES</v>
          </cell>
        </row>
        <row r="10008">
          <cell r="A10008" t="str">
            <v>57000370</v>
          </cell>
          <cell r="B10008" t="str">
            <v>Open</v>
          </cell>
          <cell r="C10008" t="str">
            <v>INLAND-TRUCK-PURCH TRANS-EQUIP TERMINATIONS</v>
          </cell>
        </row>
        <row r="10009">
          <cell r="A10009" t="str">
            <v>57000380</v>
          </cell>
          <cell r="B10009" t="str">
            <v>Closed</v>
          </cell>
          <cell r="C10009" t="str">
            <v>INLAND-TRUCK-PURCH TRANS-FUEL</v>
          </cell>
        </row>
        <row r="10010">
          <cell r="A10010" t="str">
            <v>57000385</v>
          </cell>
          <cell r="B10010" t="str">
            <v>Open</v>
          </cell>
          <cell r="C10010" t="str">
            <v>INLAND-TRUCK-PURCH TRANS-ON-HIRE</v>
          </cell>
        </row>
        <row r="10011">
          <cell r="A10011" t="str">
            <v>57000390</v>
          </cell>
          <cell r="B10011" t="str">
            <v>Open</v>
          </cell>
          <cell r="C10011" t="str">
            <v>INLAND-TRUCK-PURCH TRANS-XTOWNS</v>
          </cell>
        </row>
        <row r="10012">
          <cell r="A10012" t="str">
            <v>57000400</v>
          </cell>
          <cell r="B10012" t="str">
            <v>Open</v>
          </cell>
          <cell r="C10012" t="str">
            <v>INLAND-TRUCK-SUBSERVICE</v>
          </cell>
        </row>
        <row r="10013">
          <cell r="A10013" t="str">
            <v>57000410</v>
          </cell>
          <cell r="B10013" t="str">
            <v>Open</v>
          </cell>
          <cell r="C10013" t="str">
            <v>INLAND-TRUCK-SUBSERVICE-EMERGENCY</v>
          </cell>
        </row>
        <row r="10014">
          <cell r="A10014" t="str">
            <v>57000420</v>
          </cell>
          <cell r="B10014" t="str">
            <v>Open</v>
          </cell>
          <cell r="C10014" t="str">
            <v>INLAND-TRUCK-TEMP CONTROL</v>
          </cell>
        </row>
        <row r="10015">
          <cell r="A10015" t="str">
            <v>57000430</v>
          </cell>
          <cell r="B10015" t="str">
            <v>Open</v>
          </cell>
          <cell r="C10015" t="str">
            <v>INLAND-TRUCK-ACL/PACER</v>
          </cell>
        </row>
        <row r="10016">
          <cell r="A10016" t="str">
            <v>57200005</v>
          </cell>
          <cell r="B10016" t="str">
            <v>Open</v>
          </cell>
          <cell r="C10016" t="str">
            <v>TRF PRICE-IM-ACCT SRVC CSXFS</v>
          </cell>
        </row>
        <row r="10017">
          <cell r="A10017" t="str">
            <v>57200010</v>
          </cell>
          <cell r="B10017" t="str">
            <v>Open</v>
          </cell>
          <cell r="C10017" t="str">
            <v>TRF PRICE-2ND SECTION CHARGES</v>
          </cell>
        </row>
        <row r="10018">
          <cell r="A10018" t="str">
            <v>57200020</v>
          </cell>
          <cell r="B10018" t="str">
            <v>Open</v>
          </cell>
          <cell r="C10018" t="str">
            <v>TRF PRICE-ACCIDENT TRAIN COST</v>
          </cell>
        </row>
        <row r="10019">
          <cell r="A10019" t="str">
            <v>57200030</v>
          </cell>
          <cell r="B10019" t="str">
            <v>Open</v>
          </cell>
          <cell r="C10019" t="str">
            <v>TRF PRICE-ADMIN-CSXT</v>
          </cell>
        </row>
        <row r="10020">
          <cell r="A10020" t="str">
            <v>57200040</v>
          </cell>
          <cell r="B10020" t="str">
            <v>Closed</v>
          </cell>
          <cell r="C10020" t="str">
            <v>TRF PRICE-ADMIN CHARGE</v>
          </cell>
        </row>
        <row r="10021">
          <cell r="A10021" t="str">
            <v>57200050</v>
          </cell>
          <cell r="B10021" t="str">
            <v>Open</v>
          </cell>
          <cell r="C10021" t="str">
            <v>TRF PRICE-AGENCY WAYBILLING</v>
          </cell>
        </row>
        <row r="10022">
          <cell r="A10022" t="str">
            <v>57200060</v>
          </cell>
          <cell r="B10022" t="str">
            <v>Closed</v>
          </cell>
          <cell r="C10022" t="str">
            <v>TRF PRICE-BUNDLED DRAY-SL</v>
          </cell>
        </row>
        <row r="10023">
          <cell r="A10023" t="str">
            <v>57200065</v>
          </cell>
          <cell r="B10023" t="str">
            <v>Open</v>
          </cell>
          <cell r="C10023" t="str">
            <v>TRF PRICE-APP DEVELOP &amp; MAINT</v>
          </cell>
        </row>
        <row r="10024">
          <cell r="A10024" t="str">
            <v>57200070</v>
          </cell>
          <cell r="B10024" t="str">
            <v>Closed</v>
          </cell>
          <cell r="C10024" t="str">
            <v>TRF PRICE-COMM-CABLE&amp;WIRELESS</v>
          </cell>
        </row>
        <row r="10025">
          <cell r="A10025" t="str">
            <v>5720008X</v>
          </cell>
          <cell r="B10025" t="str">
            <v>Closed</v>
          </cell>
          <cell r="C10025" t="str">
            <v>IM-TELECOMMUNICATIONS (USE 57200070)</v>
          </cell>
        </row>
        <row r="10026">
          <cell r="A10026" t="str">
            <v>57200090</v>
          </cell>
          <cell r="B10026" t="str">
            <v>Open</v>
          </cell>
          <cell r="C10026" t="str">
            <v>TRF PRICE-CREW DEADHEAD-CSXT</v>
          </cell>
        </row>
        <row r="10027">
          <cell r="A10027" t="str">
            <v>57200100</v>
          </cell>
          <cell r="B10027" t="str">
            <v>Open</v>
          </cell>
          <cell r="C10027" t="str">
            <v>TRF PRICE-CREW MS&amp;E</v>
          </cell>
        </row>
        <row r="10028">
          <cell r="A10028" t="str">
            <v>57200110</v>
          </cell>
          <cell r="B10028" t="str">
            <v>Open</v>
          </cell>
          <cell r="C10028" t="str">
            <v>TRF PRICE-CREW WAGES</v>
          </cell>
        </row>
        <row r="10029">
          <cell r="A10029" t="str">
            <v>57200120</v>
          </cell>
          <cell r="B10029" t="str">
            <v>Open</v>
          </cell>
          <cell r="C10029" t="str">
            <v>TRF PRICE-DELAY TRAIN COST</v>
          </cell>
        </row>
        <row r="10030">
          <cell r="A10030" t="str">
            <v>57200130</v>
          </cell>
          <cell r="B10030" t="str">
            <v>Closed</v>
          </cell>
          <cell r="C10030" t="str">
            <v>TRF PRICE-DOUBLE STACKS</v>
          </cell>
        </row>
        <row r="10031">
          <cell r="A10031" t="str">
            <v>57200140</v>
          </cell>
          <cell r="B10031" t="str">
            <v>Closed</v>
          </cell>
          <cell r="C10031" t="str">
            <v>TRF PRICE-DS OPS-MISC</v>
          </cell>
        </row>
        <row r="10032">
          <cell r="A10032" t="str">
            <v>57200150</v>
          </cell>
          <cell r="B10032" t="str">
            <v>Open</v>
          </cell>
          <cell r="C10032" t="str">
            <v>TRF PRICE-EQUIP ACCTG</v>
          </cell>
        </row>
        <row r="10033">
          <cell r="A10033" t="str">
            <v>57200160</v>
          </cell>
          <cell r="B10033" t="str">
            <v>Open</v>
          </cell>
          <cell r="C10033" t="str">
            <v>TRF PRICE-FIXED FUEL</v>
          </cell>
        </row>
        <row r="10034">
          <cell r="A10034" t="str">
            <v>57200170</v>
          </cell>
          <cell r="B10034" t="str">
            <v>Closed</v>
          </cell>
          <cell r="C10034" t="str">
            <v>TRF PRICE-FUEL</v>
          </cell>
        </row>
        <row r="10035">
          <cell r="A10035" t="str">
            <v>57200180</v>
          </cell>
          <cell r="B10035" t="str">
            <v>Closed</v>
          </cell>
          <cell r="C10035" t="str">
            <v>DISABLED</v>
          </cell>
        </row>
        <row r="10036">
          <cell r="A10036" t="str">
            <v>57200190</v>
          </cell>
          <cell r="B10036" t="str">
            <v>Open</v>
          </cell>
          <cell r="C10036" t="str">
            <v>TRF PRICE-GOV'T EXPENSE CREDIT</v>
          </cell>
        </row>
        <row r="10037">
          <cell r="A10037" t="str">
            <v>57200195</v>
          </cell>
          <cell r="B10037" t="str">
            <v>Open</v>
          </cell>
          <cell r="C10037" t="str">
            <v>TRF PRICE-GOV'T EXP CR-EQUIP COSTS</v>
          </cell>
        </row>
        <row r="10038">
          <cell r="A10038" t="str">
            <v>57200200</v>
          </cell>
          <cell r="B10038" t="str">
            <v>Open</v>
          </cell>
          <cell r="C10038" t="str">
            <v>TRF PRICE-GUARAN EXTRA BOARD</v>
          </cell>
        </row>
        <row r="10039">
          <cell r="A10039" t="str">
            <v>57200210</v>
          </cell>
          <cell r="B10039" t="str">
            <v>Closed</v>
          </cell>
          <cell r="C10039" t="str">
            <v>TRF PRICE-INCREMENTAL CHARGES</v>
          </cell>
        </row>
        <row r="10040">
          <cell r="A10040" t="str">
            <v>57200220</v>
          </cell>
          <cell r="B10040" t="str">
            <v>Open</v>
          </cell>
          <cell r="C10040" t="str">
            <v>TRF PRICE-INCREMENTAL FUEL</v>
          </cell>
        </row>
        <row r="10041">
          <cell r="A10041" t="str">
            <v>5720023X</v>
          </cell>
          <cell r="B10041" t="str">
            <v>Closed</v>
          </cell>
          <cell r="C10041" t="str">
            <v>DISABLED</v>
          </cell>
        </row>
        <row r="10042">
          <cell r="A10042" t="str">
            <v>57200240</v>
          </cell>
          <cell r="B10042" t="str">
            <v>Open</v>
          </cell>
          <cell r="C10042" t="str">
            <v>TRF PRICE-INTER-UNIT COST ALLOC</v>
          </cell>
        </row>
        <row r="10043">
          <cell r="A10043" t="str">
            <v>57200245</v>
          </cell>
          <cell r="B10043" t="str">
            <v>Open</v>
          </cell>
          <cell r="C10043" t="str">
            <v>TRF PRICE-PROCESS &amp; DATA COMM</v>
          </cell>
        </row>
        <row r="10044">
          <cell r="A10044" t="str">
            <v>5720024X</v>
          </cell>
          <cell r="B10044" t="str">
            <v>Closed</v>
          </cell>
          <cell r="C10044" t="str">
            <v>TRF PRICE-IM-ENGR-FRA TRAINING</v>
          </cell>
        </row>
        <row r="10045">
          <cell r="A10045" t="str">
            <v>57200250</v>
          </cell>
          <cell r="B10045" t="str">
            <v>Open</v>
          </cell>
          <cell r="C10045" t="str">
            <v>TRF PRICE-IM-FLORIDA SALES TAX</v>
          </cell>
        </row>
        <row r="10046">
          <cell r="A10046" t="str">
            <v>5720025X</v>
          </cell>
          <cell r="B10046" t="str">
            <v>Closed</v>
          </cell>
          <cell r="C10046" t="str">
            <v>TRF PRICE-IM-FLORIDA SALES TAX</v>
          </cell>
        </row>
        <row r="10047">
          <cell r="A10047" t="str">
            <v>57200260</v>
          </cell>
          <cell r="B10047" t="str">
            <v>Open</v>
          </cell>
          <cell r="C10047" t="str">
            <v>TRF PRICE-JOINT FACILITY</v>
          </cell>
        </row>
        <row r="10048">
          <cell r="A10048" t="str">
            <v>57200270</v>
          </cell>
          <cell r="B10048" t="str">
            <v>Closed</v>
          </cell>
          <cell r="C10048" t="str">
            <v>TRF PRICE-LIFT</v>
          </cell>
        </row>
        <row r="10049">
          <cell r="A10049" t="str">
            <v>57200275</v>
          </cell>
          <cell r="B10049" t="str">
            <v>Closed</v>
          </cell>
          <cell r="C10049" t="str">
            <v>TRF PRICE-R&amp;M-MTL-RAIL CAR</v>
          </cell>
        </row>
        <row r="10050">
          <cell r="A10050" t="str">
            <v>57200277</v>
          </cell>
          <cell r="B10050" t="str">
            <v>Closed</v>
          </cell>
          <cell r="C10050" t="str">
            <v>TRF PRICE-RAIL CAR RENT-SL</v>
          </cell>
        </row>
        <row r="10051">
          <cell r="A10051" t="str">
            <v>57200280</v>
          </cell>
          <cell r="B10051" t="str">
            <v>Closed</v>
          </cell>
          <cell r="C10051" t="str">
            <v>TRF PRICE-LOCO-CHARGES</v>
          </cell>
        </row>
        <row r="10052">
          <cell r="A10052" t="str">
            <v>57200290</v>
          </cell>
          <cell r="B10052" t="str">
            <v>Open</v>
          </cell>
          <cell r="C10052" t="str">
            <v>TRF PRICE-LOCO-OPPORT COST</v>
          </cell>
        </row>
        <row r="10053">
          <cell r="A10053" t="str">
            <v>57200300</v>
          </cell>
          <cell r="B10053" t="str">
            <v>Open</v>
          </cell>
          <cell r="C10053" t="str">
            <v>TRF PRICE-MANIFEST LINEHAUL</v>
          </cell>
        </row>
        <row r="10054">
          <cell r="A10054" t="str">
            <v>57200310</v>
          </cell>
          <cell r="B10054" t="str">
            <v>Open</v>
          </cell>
          <cell r="C10054" t="str">
            <v>TRF PRICE-MERCHANDISE CREDITS</v>
          </cell>
        </row>
        <row r="10055">
          <cell r="A10055" t="str">
            <v>57200320</v>
          </cell>
          <cell r="B10055" t="str">
            <v>Open</v>
          </cell>
          <cell r="C10055" t="str">
            <v>TRF PRICE-MOW</v>
          </cell>
        </row>
        <row r="10056">
          <cell r="A10056" t="str">
            <v>57200330</v>
          </cell>
          <cell r="B10056" t="str">
            <v>Open</v>
          </cell>
          <cell r="C10056" t="str">
            <v>TRF PRICE-OUTSIDE SWITCH</v>
          </cell>
        </row>
        <row r="10057">
          <cell r="A10057" t="str">
            <v>57200335</v>
          </cell>
          <cell r="B10057" t="str">
            <v>Open</v>
          </cell>
          <cell r="C10057" t="str">
            <v>TRF PRICE-PI CLAIM-NON EMPLOYEE</v>
          </cell>
        </row>
        <row r="10058">
          <cell r="A10058" t="str">
            <v>57200340</v>
          </cell>
          <cell r="B10058" t="str">
            <v>Open</v>
          </cell>
          <cell r="C10058" t="str">
            <v>TRF PRICE-PI-CREW</v>
          </cell>
        </row>
        <row r="10059">
          <cell r="A10059" t="str">
            <v>57200350</v>
          </cell>
          <cell r="B10059" t="str">
            <v>Open</v>
          </cell>
          <cell r="C10059" t="str">
            <v>TRF PRICE-PI-MOW</v>
          </cell>
        </row>
        <row r="10060">
          <cell r="A10060" t="str">
            <v>57200360</v>
          </cell>
          <cell r="B10060" t="str">
            <v>Open</v>
          </cell>
          <cell r="C10060" t="str">
            <v>TRF PRICE-PI-NON CREW/LOCO</v>
          </cell>
        </row>
        <row r="10061">
          <cell r="A10061" t="str">
            <v>57200370</v>
          </cell>
          <cell r="B10061" t="str">
            <v>Open</v>
          </cell>
          <cell r="C10061" t="str">
            <v>TRF PRICE-R&amp;M-LOCO</v>
          </cell>
        </row>
        <row r="10062">
          <cell r="A10062" t="str">
            <v>57200380</v>
          </cell>
          <cell r="B10062" t="str">
            <v>Open</v>
          </cell>
          <cell r="C10062" t="str">
            <v>TRF PRICE-R&amp;M-LOCO-EOT</v>
          </cell>
        </row>
        <row r="10063">
          <cell r="A10063" t="str">
            <v>5720039X</v>
          </cell>
          <cell r="B10063" t="str">
            <v>Closed</v>
          </cell>
          <cell r="C10063" t="str">
            <v>DISABLED</v>
          </cell>
        </row>
        <row r="10064">
          <cell r="A10064" t="str">
            <v>57200400</v>
          </cell>
          <cell r="B10064" t="str">
            <v>Open</v>
          </cell>
          <cell r="C10064" t="str">
            <v>TRF PRICE-R&amp;M-PI-LOCO</v>
          </cell>
        </row>
        <row r="10065">
          <cell r="A10065" t="str">
            <v>57200410</v>
          </cell>
          <cell r="B10065" t="str">
            <v>Open</v>
          </cell>
          <cell r="C10065" t="str">
            <v>TRF PRICE-R&amp;M-REEFER</v>
          </cell>
        </row>
        <row r="10066">
          <cell r="A10066" t="str">
            <v>57200420</v>
          </cell>
          <cell r="B10066" t="str">
            <v>Open</v>
          </cell>
          <cell r="C10066" t="str">
            <v>TRF PRICE-SECURITY/POLICE</v>
          </cell>
        </row>
        <row r="10067">
          <cell r="A10067" t="str">
            <v>57200425</v>
          </cell>
          <cell r="B10067" t="str">
            <v>Open</v>
          </cell>
          <cell r="C10067" t="str">
            <v>TRF PRICE-SUPPLIES &amp; EQUIP</v>
          </cell>
        </row>
        <row r="10068">
          <cell r="A10068" t="str">
            <v>57200430</v>
          </cell>
          <cell r="B10068" t="str">
            <v>Closed</v>
          </cell>
          <cell r="C10068" t="str">
            <v>TRF PRICE-SUPPORT SPACE RENT</v>
          </cell>
        </row>
        <row r="10069">
          <cell r="A10069" t="str">
            <v>57200440</v>
          </cell>
          <cell r="B10069" t="str">
            <v>Closed</v>
          </cell>
          <cell r="C10069" t="str">
            <v>TRF PRICE-TECH-ACCTG SRVC</v>
          </cell>
        </row>
        <row r="10070">
          <cell r="A10070" t="str">
            <v>57200445</v>
          </cell>
          <cell r="B10070" t="str">
            <v>Open</v>
          </cell>
          <cell r="C10070" t="str">
            <v>TRF PRICE-TERMINAL USE</v>
          </cell>
        </row>
        <row r="10071">
          <cell r="A10071" t="str">
            <v>57200450</v>
          </cell>
          <cell r="B10071" t="str">
            <v>Closed</v>
          </cell>
          <cell r="C10071" t="str">
            <v>TRF PRICE-TECH-HARDWARE</v>
          </cell>
        </row>
        <row r="10072">
          <cell r="A10072" t="str">
            <v>57200455</v>
          </cell>
          <cell r="B10072" t="str">
            <v>Open</v>
          </cell>
          <cell r="C10072" t="str">
            <v>TRF PRICE-TECHNOLOGY SERVICES</v>
          </cell>
        </row>
        <row r="10073">
          <cell r="A10073" t="str">
            <v>57200460</v>
          </cell>
          <cell r="B10073" t="str">
            <v>Closed</v>
          </cell>
          <cell r="C10073" t="str">
            <v>TRF PRICE-TECH-IM</v>
          </cell>
        </row>
        <row r="10074">
          <cell r="A10074" t="str">
            <v>5720046X</v>
          </cell>
          <cell r="B10074" t="str">
            <v>Closed</v>
          </cell>
          <cell r="C10074" t="str">
            <v>DISABLED</v>
          </cell>
        </row>
        <row r="10075">
          <cell r="A10075" t="str">
            <v>57200470</v>
          </cell>
          <cell r="B10075" t="str">
            <v>Closed</v>
          </cell>
          <cell r="C10075" t="str">
            <v>TRF PRICE-TECH-PROCESSING</v>
          </cell>
        </row>
        <row r="10076">
          <cell r="A10076" t="str">
            <v>57200480</v>
          </cell>
          <cell r="B10076" t="str">
            <v>Closed</v>
          </cell>
          <cell r="C10076" t="str">
            <v>TRF PRICE-TERMINAL OVERHEAD</v>
          </cell>
        </row>
        <row r="10077">
          <cell r="A10077" t="str">
            <v>57200490</v>
          </cell>
          <cell r="B10077" t="str">
            <v>Closed</v>
          </cell>
          <cell r="C10077" t="str">
            <v>TRF PRICE-TRAIN COST</v>
          </cell>
        </row>
        <row r="10078">
          <cell r="A10078" t="str">
            <v>57200500</v>
          </cell>
          <cell r="B10078" t="str">
            <v>Open</v>
          </cell>
          <cell r="C10078" t="str">
            <v>TRF PRICE-TRAINMEN STOCK</v>
          </cell>
        </row>
        <row r="10079">
          <cell r="A10079" t="str">
            <v>57200510</v>
          </cell>
          <cell r="B10079" t="str">
            <v>Open</v>
          </cell>
          <cell r="C10079" t="str">
            <v>TRF PRICE-TRANS O/H</v>
          </cell>
        </row>
        <row r="10080">
          <cell r="A10080" t="str">
            <v>5720052X</v>
          </cell>
          <cell r="B10080" t="str">
            <v>Closed</v>
          </cell>
          <cell r="C10080" t="str">
            <v>TRF PRICE-TRAVEL-IM-CREW TAXI/MEAL/LODGE</v>
          </cell>
        </row>
        <row r="10081">
          <cell r="A10081" t="str">
            <v>57200530</v>
          </cell>
          <cell r="B10081" t="str">
            <v>Closed</v>
          </cell>
          <cell r="C10081" t="str">
            <v>DISABLED</v>
          </cell>
        </row>
        <row r="10082">
          <cell r="A10082" t="str">
            <v>57200540</v>
          </cell>
          <cell r="B10082" t="str">
            <v>Open</v>
          </cell>
          <cell r="C10082" t="str">
            <v>TRF PRICE-YARD SWITCH</v>
          </cell>
        </row>
        <row r="10083">
          <cell r="A10083" t="str">
            <v>57300005</v>
          </cell>
          <cell r="B10083" t="str">
            <v>Closed</v>
          </cell>
          <cell r="C10083" t="str">
            <v>IM AFF-RAILCAR DEPRECIATION</v>
          </cell>
        </row>
        <row r="10084">
          <cell r="A10084" t="str">
            <v>58000005</v>
          </cell>
          <cell r="B10084" t="str">
            <v>Open</v>
          </cell>
          <cell r="C10084" t="str">
            <v>DEPR-4-4-5 ADJ</v>
          </cell>
        </row>
        <row r="10085">
          <cell r="A10085" t="str">
            <v>58000010</v>
          </cell>
          <cell r="B10085" t="str">
            <v>Open</v>
          </cell>
          <cell r="C10085" t="str">
            <v>DEPR-BUILDINGS</v>
          </cell>
        </row>
        <row r="10086">
          <cell r="A10086" t="str">
            <v>58000020</v>
          </cell>
          <cell r="B10086" t="str">
            <v>Open</v>
          </cell>
          <cell r="C10086" t="str">
            <v>DEPR-COMPUTERS</v>
          </cell>
        </row>
        <row r="10087">
          <cell r="A10087" t="str">
            <v>58000025</v>
          </cell>
          <cell r="B10087" t="str">
            <v>Open</v>
          </cell>
          <cell r="C10087" t="str">
            <v>DEPR-COMPUTERS-NO</v>
          </cell>
        </row>
        <row r="10088">
          <cell r="A10088" t="str">
            <v>58000026</v>
          </cell>
          <cell r="B10088" t="str">
            <v>Open</v>
          </cell>
          <cell r="C10088" t="str">
            <v>DEPR-COMPUTERS-IMP</v>
          </cell>
        </row>
        <row r="10089">
          <cell r="A10089" t="str">
            <v>58000030</v>
          </cell>
          <cell r="B10089" t="str">
            <v>Open</v>
          </cell>
          <cell r="C10089" t="str">
            <v>DEPR-CONTAINER/CHASSIS</v>
          </cell>
        </row>
        <row r="10090">
          <cell r="A10090" t="str">
            <v>58000040</v>
          </cell>
          <cell r="B10090" t="str">
            <v>Closed</v>
          </cell>
          <cell r="C10090" t="str">
            <v>DEPR-CTC</v>
          </cell>
        </row>
        <row r="10091">
          <cell r="A10091" t="str">
            <v>58000050</v>
          </cell>
          <cell r="B10091" t="str">
            <v>Open</v>
          </cell>
          <cell r="C10091" t="str">
            <v>DEPR-EQUIP-FLOATING</v>
          </cell>
        </row>
        <row r="10092">
          <cell r="A10092" t="str">
            <v>58000055</v>
          </cell>
          <cell r="B10092" t="str">
            <v>Closed</v>
          </cell>
          <cell r="C10092" t="str">
            <v>DEPR-EQUIP-FLOATING-NO</v>
          </cell>
        </row>
        <row r="10093">
          <cell r="A10093" t="str">
            <v>58000056</v>
          </cell>
          <cell r="B10093" t="str">
            <v>Open</v>
          </cell>
          <cell r="C10093" t="str">
            <v>DEPR-EQUIP-FLOATING-IMP</v>
          </cell>
        </row>
        <row r="10094">
          <cell r="A10094" t="str">
            <v>58000060</v>
          </cell>
          <cell r="B10094" t="str">
            <v>Open</v>
          </cell>
          <cell r="C10094" t="str">
            <v>DEPR-EQUIP-OFFICE</v>
          </cell>
        </row>
        <row r="10095">
          <cell r="A10095" t="str">
            <v>58000070</v>
          </cell>
          <cell r="B10095" t="str">
            <v>Open</v>
          </cell>
          <cell r="C10095" t="str">
            <v>DEPR-EQUIP-OTHER</v>
          </cell>
        </row>
        <row r="10096">
          <cell r="A10096" t="str">
            <v>58000075</v>
          </cell>
          <cell r="B10096" t="str">
            <v>Open</v>
          </cell>
          <cell r="C10096" t="str">
            <v>DEPR-EQUIP-OTHER-NO</v>
          </cell>
        </row>
        <row r="10097">
          <cell r="A10097" t="str">
            <v>58000076</v>
          </cell>
          <cell r="B10097" t="str">
            <v>Open</v>
          </cell>
          <cell r="C10097" t="str">
            <v>DEPR-EQUIP-OTHER-IMP</v>
          </cell>
        </row>
        <row r="10098">
          <cell r="A10098" t="str">
            <v>5800008X</v>
          </cell>
          <cell r="B10098" t="str">
            <v>Closed</v>
          </cell>
          <cell r="C10098" t="str">
            <v>DEPR-EQUIP-OTHER (USE 58000070)</v>
          </cell>
        </row>
        <row r="10099">
          <cell r="A10099" t="str">
            <v>58000090</v>
          </cell>
          <cell r="B10099" t="str">
            <v>Open</v>
          </cell>
          <cell r="C10099" t="str">
            <v>DEPR-EQUIP-SHOP</v>
          </cell>
        </row>
        <row r="10100">
          <cell r="A10100" t="str">
            <v>58000095</v>
          </cell>
          <cell r="B10100" t="str">
            <v>Closed</v>
          </cell>
          <cell r="C10100" t="str">
            <v>DEPR-EQUIP-SHOP-NO</v>
          </cell>
        </row>
        <row r="10101">
          <cell r="A10101" t="str">
            <v>58000096</v>
          </cell>
          <cell r="B10101" t="str">
            <v>Open</v>
          </cell>
          <cell r="C10101" t="str">
            <v>DEPR-EQUIP-SHOP-IMP</v>
          </cell>
        </row>
        <row r="10102">
          <cell r="A10102" t="str">
            <v>58000100</v>
          </cell>
          <cell r="B10102" t="str">
            <v>Open</v>
          </cell>
          <cell r="C10102" t="str">
            <v>DEPR-EQUIP-SWITCHING</v>
          </cell>
        </row>
        <row r="10103">
          <cell r="A10103" t="str">
            <v>58000110</v>
          </cell>
          <cell r="B10103" t="str">
            <v>Closed</v>
          </cell>
          <cell r="C10103" t="str">
            <v>DEPR-EQUIP-UNLOAD-AUTO/BULK</v>
          </cell>
        </row>
        <row r="10104">
          <cell r="A10104" t="str">
            <v>58000120</v>
          </cell>
          <cell r="B10104" t="str">
            <v>Open</v>
          </cell>
          <cell r="C10104" t="str">
            <v>DEPR-EQUIP-WORK</v>
          </cell>
        </row>
        <row r="10105">
          <cell r="A10105" t="str">
            <v>58000125</v>
          </cell>
          <cell r="B10105" t="str">
            <v>Closed</v>
          </cell>
          <cell r="C10105" t="str">
            <v>DEPR-EQUIP-WORK-NO</v>
          </cell>
        </row>
        <row r="10106">
          <cell r="A10106" t="str">
            <v>58000126</v>
          </cell>
          <cell r="B10106" t="str">
            <v>Open</v>
          </cell>
          <cell r="C10106" t="str">
            <v>DEPR-EQUIP-WORK-IMP</v>
          </cell>
        </row>
        <row r="10107">
          <cell r="A10107" t="str">
            <v>58000130</v>
          </cell>
          <cell r="B10107" t="str">
            <v>Open</v>
          </cell>
          <cell r="C10107" t="str">
            <v>DEPR-EQUP-LIFT</v>
          </cell>
        </row>
        <row r="10108">
          <cell r="A10108" t="str">
            <v>58000140</v>
          </cell>
          <cell r="B10108" t="str">
            <v>Open</v>
          </cell>
          <cell r="C10108" t="str">
            <v>DEPR-FRT CAR</v>
          </cell>
        </row>
        <row r="10109">
          <cell r="A10109" t="str">
            <v>58000145</v>
          </cell>
          <cell r="B10109" t="str">
            <v>Closed</v>
          </cell>
          <cell r="C10109" t="str">
            <v>DEPR-FRT CAR-NO</v>
          </cell>
        </row>
        <row r="10110">
          <cell r="A10110" t="str">
            <v>58000146</v>
          </cell>
          <cell r="B10110" t="str">
            <v>Open</v>
          </cell>
          <cell r="C10110" t="str">
            <v>DEPR-FRT CAR-IMP</v>
          </cell>
        </row>
        <row r="10111">
          <cell r="A10111" t="str">
            <v>58000150</v>
          </cell>
          <cell r="B10111" t="str">
            <v>Open</v>
          </cell>
          <cell r="C10111" t="str">
            <v>RET ZERO BAL LAND NON-OP</v>
          </cell>
        </row>
        <row r="10112">
          <cell r="A10112" t="str">
            <v>58000155</v>
          </cell>
          <cell r="B10112" t="str">
            <v>Open</v>
          </cell>
          <cell r="C10112" t="str">
            <v>RET ZERO BAL LAND OP</v>
          </cell>
        </row>
        <row r="10113">
          <cell r="A10113" t="str">
            <v>5800015X</v>
          </cell>
          <cell r="B10113" t="str">
            <v>Closed</v>
          </cell>
          <cell r="C10113" t="str">
            <v>DEPR-FRT CAR (USE 58000140)</v>
          </cell>
        </row>
        <row r="10114">
          <cell r="A10114" t="str">
            <v>58000160</v>
          </cell>
          <cell r="B10114" t="str">
            <v>Open</v>
          </cell>
          <cell r="C10114" t="str">
            <v>DEPR-FURNITURE &amp; FIXTURES</v>
          </cell>
        </row>
        <row r="10115">
          <cell r="A10115" t="str">
            <v>58000165</v>
          </cell>
          <cell r="B10115" t="str">
            <v>Open</v>
          </cell>
          <cell r="C10115" t="str">
            <v>RET ZERO BAL LEASEHOLD IMP</v>
          </cell>
        </row>
        <row r="10116">
          <cell r="A10116" t="str">
            <v>58000170</v>
          </cell>
          <cell r="B10116" t="str">
            <v>Closed</v>
          </cell>
          <cell r="C10116" t="str">
            <v>RET ZERO BAL NYC LAND</v>
          </cell>
        </row>
        <row r="10117">
          <cell r="A10117" t="str">
            <v>5800017X</v>
          </cell>
          <cell r="B10117" t="str">
            <v>Closed</v>
          </cell>
          <cell r="C10117" t="str">
            <v>DEPR-IM-COMPUTER</v>
          </cell>
        </row>
        <row r="10118">
          <cell r="A10118" t="str">
            <v>5800018X</v>
          </cell>
          <cell r="B10118" t="str">
            <v>Closed</v>
          </cell>
          <cell r="C10118" t="str">
            <v>DEPR-IM-EQUIP-OTHER</v>
          </cell>
        </row>
        <row r="10119">
          <cell r="A10119" t="str">
            <v>5800019X</v>
          </cell>
          <cell r="B10119" t="str">
            <v>Closed</v>
          </cell>
          <cell r="C10119" t="str">
            <v>DEPR-IM-EQUIP-PROD</v>
          </cell>
        </row>
        <row r="10120">
          <cell r="A10120" t="str">
            <v>5800020X</v>
          </cell>
          <cell r="B10120" t="str">
            <v>Closed</v>
          </cell>
          <cell r="C10120" t="str">
            <v>DEPR-IM-EQUIP-YARD</v>
          </cell>
        </row>
        <row r="10121">
          <cell r="A10121" t="str">
            <v>5800021X</v>
          </cell>
          <cell r="B10121" t="str">
            <v>Closed</v>
          </cell>
          <cell r="C10121" t="str">
            <v>DEPR-IM-F&amp;F-O/O TRUCK</v>
          </cell>
        </row>
        <row r="10122">
          <cell r="A10122" t="str">
            <v>5800022X</v>
          </cell>
          <cell r="B10122" t="str">
            <v>Closed</v>
          </cell>
          <cell r="C10122" t="str">
            <v>DEPR-IM-LHIM</v>
          </cell>
        </row>
        <row r="10123">
          <cell r="A10123" t="str">
            <v>5800023X</v>
          </cell>
          <cell r="B10123" t="str">
            <v>Closed</v>
          </cell>
          <cell r="C10123" t="str">
            <v>DEPR-IM-LTF-P&amp;E</v>
          </cell>
        </row>
        <row r="10124">
          <cell r="A10124" t="str">
            <v>5800024X</v>
          </cell>
          <cell r="B10124" t="str">
            <v>Closed</v>
          </cell>
          <cell r="C10124" t="str">
            <v>DEPR-IM-MCO-LHIM</v>
          </cell>
        </row>
        <row r="10125">
          <cell r="A10125" t="str">
            <v>5800025X</v>
          </cell>
          <cell r="B10125" t="str">
            <v>Closed</v>
          </cell>
          <cell r="C10125" t="str">
            <v>DEPR-IM-RR AFE'S</v>
          </cell>
        </row>
        <row r="10126">
          <cell r="A10126" t="str">
            <v>5800026X</v>
          </cell>
          <cell r="B10126" t="str">
            <v>Closed</v>
          </cell>
          <cell r="C10126" t="str">
            <v>DEPR-IM-SALESMEN CARS</v>
          </cell>
        </row>
        <row r="10127">
          <cell r="A10127" t="str">
            <v>5800027X</v>
          </cell>
          <cell r="B10127" t="str">
            <v>Closed</v>
          </cell>
          <cell r="C10127" t="str">
            <v>DEPR-IM-TERMINALS-OTHER</v>
          </cell>
        </row>
        <row r="10128">
          <cell r="A10128" t="str">
            <v>58000280</v>
          </cell>
          <cell r="B10128" t="str">
            <v>Open</v>
          </cell>
          <cell r="C10128" t="str">
            <v>DEPR-LITTLE FERRY</v>
          </cell>
        </row>
        <row r="10129">
          <cell r="A10129" t="str">
            <v>58000290</v>
          </cell>
          <cell r="B10129" t="str">
            <v>Open</v>
          </cell>
          <cell r="C10129" t="str">
            <v>DEPR-LOCO</v>
          </cell>
        </row>
        <row r="10130">
          <cell r="A10130" t="str">
            <v>58000295</v>
          </cell>
          <cell r="B10130" t="str">
            <v>Closed</v>
          </cell>
          <cell r="C10130" t="str">
            <v>DEPR-LOCO-NO</v>
          </cell>
        </row>
        <row r="10131">
          <cell r="A10131" t="str">
            <v>58000296</v>
          </cell>
          <cell r="B10131" t="str">
            <v>Open</v>
          </cell>
          <cell r="C10131" t="str">
            <v>DEPR-LOCO-IMP</v>
          </cell>
        </row>
        <row r="10132">
          <cell r="A10132" t="str">
            <v>5800030X</v>
          </cell>
          <cell r="B10132" t="str">
            <v>Closed</v>
          </cell>
          <cell r="C10132" t="str">
            <v>DEPR-LOCO  (USE 58000290)</v>
          </cell>
        </row>
        <row r="10133">
          <cell r="A10133" t="str">
            <v>58000310</v>
          </cell>
          <cell r="B10133" t="str">
            <v>Closed</v>
          </cell>
          <cell r="C10133" t="str">
            <v>DEPR-POLlUTION PREVENT-FUEL-CREDIT</v>
          </cell>
        </row>
        <row r="10134">
          <cell r="A10134" t="str">
            <v>58000320</v>
          </cell>
          <cell r="B10134" t="str">
            <v>Open</v>
          </cell>
          <cell r="C10134" t="str">
            <v>DEPR-POLUTION PREVENT-GEN</v>
          </cell>
        </row>
        <row r="10135">
          <cell r="A10135" t="str">
            <v>5800033X</v>
          </cell>
          <cell r="B10135" t="str">
            <v>Closed</v>
          </cell>
          <cell r="C10135" t="str">
            <v>DEPR-PROP RETIRE-EQUIP-OTHER</v>
          </cell>
        </row>
        <row r="10136">
          <cell r="A10136" t="str">
            <v>5800034X</v>
          </cell>
          <cell r="B10136" t="str">
            <v>Closed</v>
          </cell>
          <cell r="C10136" t="str">
            <v>DEPR-PROP RETIRE-FRT CAR</v>
          </cell>
        </row>
        <row r="10137">
          <cell r="A10137" t="str">
            <v>58000350</v>
          </cell>
          <cell r="B10137" t="str">
            <v>Closed</v>
          </cell>
          <cell r="C10137" t="str">
            <v>DEPR-PROP RETIRE-LOCO</v>
          </cell>
        </row>
        <row r="10138">
          <cell r="A10138" t="str">
            <v>5800036X</v>
          </cell>
          <cell r="B10138" t="str">
            <v>Closed</v>
          </cell>
          <cell r="C10138" t="str">
            <v>DEPR-PROP RETIRE-OTHER</v>
          </cell>
        </row>
        <row r="10139">
          <cell r="A10139" t="str">
            <v>5800037X</v>
          </cell>
          <cell r="B10139" t="str">
            <v>Closed</v>
          </cell>
          <cell r="C10139" t="str">
            <v>DEPR-PROP RETIRE-RUNNING</v>
          </cell>
        </row>
        <row r="10140">
          <cell r="A10140" t="str">
            <v>58000380</v>
          </cell>
          <cell r="B10140" t="str">
            <v>Closed</v>
          </cell>
          <cell r="C10140" t="str">
            <v>DEPR-PROP RETIRE-SWITCHING</v>
          </cell>
        </row>
        <row r="10141">
          <cell r="A10141" t="str">
            <v>58000390</v>
          </cell>
          <cell r="B10141" t="str">
            <v>Closed</v>
          </cell>
          <cell r="C10141" t="str">
            <v>DISABLED</v>
          </cell>
        </row>
        <row r="10142">
          <cell r="A10142" t="str">
            <v>58000400</v>
          </cell>
          <cell r="B10142" t="str">
            <v>Open</v>
          </cell>
          <cell r="C10142" t="str">
            <v>DEPR-RUNNING</v>
          </cell>
        </row>
        <row r="10143">
          <cell r="A10143" t="str">
            <v>58000405</v>
          </cell>
          <cell r="B10143" t="str">
            <v>Closed</v>
          </cell>
          <cell r="C10143" t="str">
            <v>DEPR-RUNNING-NO</v>
          </cell>
        </row>
        <row r="10144">
          <cell r="A10144" t="str">
            <v>58000406</v>
          </cell>
          <cell r="B10144" t="str">
            <v>Open</v>
          </cell>
          <cell r="C10144" t="str">
            <v>DEPR-RUNNING-IMP</v>
          </cell>
        </row>
        <row r="10145">
          <cell r="A10145" t="str">
            <v>58000410</v>
          </cell>
          <cell r="B10145" t="str">
            <v>Open</v>
          </cell>
          <cell r="C10145" t="str">
            <v>DEPR-TRACK</v>
          </cell>
        </row>
        <row r="10146">
          <cell r="A10146" t="str">
            <v>58000420</v>
          </cell>
          <cell r="B10146" t="str">
            <v>Open</v>
          </cell>
          <cell r="C10146" t="str">
            <v>DEPR-TRAILERS</v>
          </cell>
        </row>
        <row r="10147">
          <cell r="A10147" t="str">
            <v>58000425</v>
          </cell>
          <cell r="B10147" t="str">
            <v>Closed</v>
          </cell>
          <cell r="C10147" t="str">
            <v>DEPR-TRAILERS-NO</v>
          </cell>
        </row>
        <row r="10148">
          <cell r="A10148" t="str">
            <v>58000426</v>
          </cell>
          <cell r="B10148" t="str">
            <v>Open</v>
          </cell>
          <cell r="C10148" t="str">
            <v>DEPR-TRAILERS-IMP</v>
          </cell>
        </row>
        <row r="10149">
          <cell r="A10149" t="str">
            <v>58000430</v>
          </cell>
          <cell r="B10149" t="str">
            <v>Open</v>
          </cell>
          <cell r="C10149" t="str">
            <v>DEPR-VEHICLES</v>
          </cell>
        </row>
        <row r="10150">
          <cell r="A10150" t="str">
            <v>58000435</v>
          </cell>
          <cell r="B10150" t="str">
            <v>Closed</v>
          </cell>
          <cell r="C10150" t="str">
            <v>DEPR-VEHICLES-NO</v>
          </cell>
        </row>
        <row r="10151">
          <cell r="A10151" t="str">
            <v>58000436</v>
          </cell>
          <cell r="B10151" t="str">
            <v>Open</v>
          </cell>
          <cell r="C10151" t="str">
            <v>DEPR-VEHICLES-IMP</v>
          </cell>
        </row>
        <row r="10152">
          <cell r="A10152" t="str">
            <v>5810001X</v>
          </cell>
          <cell r="B10152" t="str">
            <v>Closed</v>
          </cell>
          <cell r="C10152" t="str">
            <v>AMORT-GOODWILL</v>
          </cell>
        </row>
        <row r="10153">
          <cell r="A10153" t="str">
            <v>58100020</v>
          </cell>
          <cell r="B10153" t="str">
            <v>Open</v>
          </cell>
          <cell r="C10153" t="str">
            <v>AMORT-INTEGR TERMINAL OPS SYS</v>
          </cell>
        </row>
        <row r="10154">
          <cell r="A10154" t="str">
            <v>58100030</v>
          </cell>
          <cell r="B10154" t="str">
            <v>Open</v>
          </cell>
          <cell r="C10154" t="str">
            <v>AMORT-MISC</v>
          </cell>
        </row>
        <row r="10155">
          <cell r="A10155" t="str">
            <v>58100040</v>
          </cell>
          <cell r="B10155" t="str">
            <v>Closed</v>
          </cell>
          <cell r="C10155" t="str">
            <v>AMORT-NOTE EXPENSE</v>
          </cell>
        </row>
        <row r="10156">
          <cell r="A10156" t="str">
            <v>58100060</v>
          </cell>
          <cell r="B10156" t="str">
            <v>Open</v>
          </cell>
          <cell r="C10156" t="str">
            <v>AMORT-SOFTWARE</v>
          </cell>
        </row>
        <row r="10157">
          <cell r="A10157" t="str">
            <v>5810007X</v>
          </cell>
          <cell r="B10157" t="str">
            <v>Closed</v>
          </cell>
          <cell r="C10157" t="str">
            <v>AMORT-SOFTWARE-CAPITALIZED</v>
          </cell>
        </row>
        <row r="10158">
          <cell r="A10158" t="str">
            <v>58100080</v>
          </cell>
          <cell r="B10158" t="str">
            <v>Open</v>
          </cell>
          <cell r="C10158" t="str">
            <v>AMORT-SOFTWARE-CAPITALIZED-C&amp;S INC</v>
          </cell>
        </row>
        <row r="10159">
          <cell r="A10159" t="str">
            <v>58100090</v>
          </cell>
          <cell r="B10159" t="str">
            <v>Closed</v>
          </cell>
          <cell r="C10159" t="str">
            <v>AMORT-TRACKAGE RIGHTS</v>
          </cell>
        </row>
        <row r="10160">
          <cell r="A10160" t="str">
            <v>58200010</v>
          </cell>
          <cell r="B10160" t="str">
            <v>Closed</v>
          </cell>
          <cell r="C10160" t="str">
            <v>AMORT-PURCHASE ACCOUNTING ADJ</v>
          </cell>
        </row>
        <row r="10161">
          <cell r="A10161" t="str">
            <v>59000010</v>
          </cell>
          <cell r="B10161" t="str">
            <v>Closed</v>
          </cell>
          <cell r="C10161" t="str">
            <v>FUEL-ADJUSTMENTS</v>
          </cell>
        </row>
        <row r="10162">
          <cell r="A10162" t="str">
            <v>5900002X</v>
          </cell>
          <cell r="B10162" t="str">
            <v>Closed</v>
          </cell>
          <cell r="C10162" t="str">
            <v>FUEL-CMX</v>
          </cell>
        </row>
        <row r="10163">
          <cell r="A10163" t="str">
            <v>59000030</v>
          </cell>
          <cell r="B10163" t="str">
            <v>Open</v>
          </cell>
          <cell r="C10163" t="str">
            <v>FUEL-COAL</v>
          </cell>
        </row>
        <row r="10164">
          <cell r="A10164" t="str">
            <v>59000032</v>
          </cell>
          <cell r="B10164" t="str">
            <v>Open</v>
          </cell>
          <cell r="C10164" t="str">
            <v>FUEL-DIESEL FUEL TANK LEASES</v>
          </cell>
        </row>
        <row r="10165">
          <cell r="A10165" t="str">
            <v>59000035</v>
          </cell>
          <cell r="B10165" t="str">
            <v>Open</v>
          </cell>
          <cell r="C10165" t="str">
            <v>FUEL-DIESAL-TAXES &amp; ADDITIVIES</v>
          </cell>
        </row>
        <row r="10166">
          <cell r="A10166" t="str">
            <v>59000040</v>
          </cell>
          <cell r="B10166" t="str">
            <v>Open</v>
          </cell>
          <cell r="C10166" t="str">
            <v>FUEL-DIESAL-TRANSPORT CHARGES</v>
          </cell>
        </row>
        <row r="10167">
          <cell r="A10167" t="str">
            <v>59000045</v>
          </cell>
          <cell r="B10167" t="str">
            <v>Open</v>
          </cell>
          <cell r="C10167" t="str">
            <v>FUEL-DIESAL-CSAO BILLING</v>
          </cell>
        </row>
        <row r="10168">
          <cell r="A10168" t="str">
            <v>59000047</v>
          </cell>
          <cell r="B10168" t="str">
            <v>Open</v>
          </cell>
          <cell r="C10168" t="str">
            <v>FUEL-DIESEL FUEL FEES NON-TAX</v>
          </cell>
        </row>
        <row r="10169">
          <cell r="A10169" t="str">
            <v>59000049</v>
          </cell>
          <cell r="B10169" t="str">
            <v>Open</v>
          </cell>
          <cell r="C10169" t="str">
            <v>FUEL-FGE-REVENUE</v>
          </cell>
        </row>
        <row r="10170">
          <cell r="A10170" t="str">
            <v>5900004X</v>
          </cell>
          <cell r="B10170" t="str">
            <v>Closed</v>
          </cell>
          <cell r="C10170" t="str">
            <v>FUEL-FGE-REVENUE</v>
          </cell>
        </row>
        <row r="10171">
          <cell r="A10171" t="str">
            <v>59000050</v>
          </cell>
          <cell r="B10171" t="str">
            <v>Open</v>
          </cell>
          <cell r="C10171" t="str">
            <v>FUEL-GASOLINE</v>
          </cell>
        </row>
        <row r="10172">
          <cell r="A10172" t="str">
            <v>59000060</v>
          </cell>
          <cell r="B10172" t="str">
            <v>Open</v>
          </cell>
          <cell r="C10172" t="str">
            <v>FUEL-HEDGE</v>
          </cell>
        </row>
        <row r="10173">
          <cell r="A10173" t="str">
            <v>5900006X</v>
          </cell>
          <cell r="B10173" t="str">
            <v>Closed</v>
          </cell>
          <cell r="C10173" t="str">
            <v>FUEL-HEDGE</v>
          </cell>
        </row>
        <row r="10174">
          <cell r="A10174" t="str">
            <v>5900007X</v>
          </cell>
          <cell r="B10174" t="str">
            <v>Closed</v>
          </cell>
          <cell r="C10174" t="str">
            <v>FUEL-IM-O/O TRUCK</v>
          </cell>
        </row>
        <row r="10175">
          <cell r="A10175" t="str">
            <v>59000080</v>
          </cell>
          <cell r="B10175" t="str">
            <v>Open</v>
          </cell>
          <cell r="C10175" t="str">
            <v>FUEL-LIFTING EQUIPMENT</v>
          </cell>
        </row>
        <row r="10176">
          <cell r="A10176" t="str">
            <v>59000090</v>
          </cell>
          <cell r="B10176" t="str">
            <v>Open</v>
          </cell>
          <cell r="C10176" t="str">
            <v>FUEL-LOCO-ADDITIVE</v>
          </cell>
        </row>
        <row r="10177">
          <cell r="A10177" t="str">
            <v>59000100</v>
          </cell>
          <cell r="B10177" t="str">
            <v>Open</v>
          </cell>
          <cell r="C10177" t="str">
            <v>FUEL-LOCO-SET UP ACCRUAL</v>
          </cell>
        </row>
        <row r="10178">
          <cell r="A10178" t="str">
            <v>5900010X</v>
          </cell>
          <cell r="B10178" t="str">
            <v>Closed</v>
          </cell>
          <cell r="C10178" t="str">
            <v>FUEL-LOCO-SET UP ACCRUAL</v>
          </cell>
        </row>
        <row r="10179">
          <cell r="A10179" t="str">
            <v>59000110</v>
          </cell>
          <cell r="B10179" t="str">
            <v>Open</v>
          </cell>
          <cell r="C10179" t="str">
            <v>FUEL-LOCO-USAGE-ROAD</v>
          </cell>
        </row>
        <row r="10180">
          <cell r="A10180" t="str">
            <v>59000120</v>
          </cell>
          <cell r="B10180" t="str">
            <v>Open</v>
          </cell>
          <cell r="C10180" t="str">
            <v>FUEL-LOCO-USAGE-YARD</v>
          </cell>
        </row>
        <row r="10181">
          <cell r="A10181" t="str">
            <v>59000130</v>
          </cell>
          <cell r="B10181" t="str">
            <v>Open</v>
          </cell>
          <cell r="C10181" t="str">
            <v>FUEL-MECHANICAL CARS-REFRIG</v>
          </cell>
        </row>
        <row r="10182">
          <cell r="A10182" t="str">
            <v>59000140</v>
          </cell>
          <cell r="B10182" t="str">
            <v>Open</v>
          </cell>
          <cell r="C10182" t="str">
            <v>FUEL-NATURAL GAS</v>
          </cell>
        </row>
        <row r="10183">
          <cell r="A10183" t="str">
            <v>5900015X</v>
          </cell>
          <cell r="B10183" t="str">
            <v>Closed</v>
          </cell>
          <cell r="C10183" t="str">
            <v>FUEL-NON REVENUE</v>
          </cell>
        </row>
        <row r="10184">
          <cell r="A10184" t="str">
            <v>59000160</v>
          </cell>
          <cell r="B10184" t="str">
            <v>Open</v>
          </cell>
          <cell r="C10184" t="str">
            <v>FUEL-OTHER</v>
          </cell>
        </row>
        <row r="10185">
          <cell r="A10185" t="str">
            <v>59000170</v>
          </cell>
          <cell r="B10185" t="str">
            <v>Open</v>
          </cell>
          <cell r="C10185" t="str">
            <v>FUEL-O/O TRANSFER COST</v>
          </cell>
        </row>
        <row r="10186">
          <cell r="A10186" t="str">
            <v>59000175</v>
          </cell>
          <cell r="B10186" t="str">
            <v>Open</v>
          </cell>
          <cell r="C10186" t="str">
            <v>FUEL-PROCARD-DO NOT USE</v>
          </cell>
        </row>
        <row r="10187">
          <cell r="A10187" t="str">
            <v>5900017X</v>
          </cell>
          <cell r="B10187" t="str">
            <v>Closed</v>
          </cell>
          <cell r="C10187" t="str">
            <v>FUEL-PRICE VARIANCE</v>
          </cell>
        </row>
        <row r="10188">
          <cell r="A10188" t="str">
            <v>59000180</v>
          </cell>
          <cell r="B10188" t="str">
            <v>Open</v>
          </cell>
          <cell r="C10188" t="str">
            <v>FUEL-PURCH-DIESEL-EXCISE</v>
          </cell>
        </row>
        <row r="10189">
          <cell r="A10189" t="str">
            <v>59000190</v>
          </cell>
          <cell r="B10189" t="str">
            <v>Open</v>
          </cell>
          <cell r="C10189" t="str">
            <v>FUEL-PURCH-DIESEL-NO EXCISE</v>
          </cell>
        </row>
        <row r="10190">
          <cell r="A10190" t="str">
            <v>59000200</v>
          </cell>
          <cell r="B10190" t="str">
            <v>Closed</v>
          </cell>
          <cell r="C10190" t="str">
            <v>FUEL-RAIL-LIFT FUEL-REBILL</v>
          </cell>
        </row>
        <row r="10191">
          <cell r="A10191" t="str">
            <v>59000210</v>
          </cell>
          <cell r="B10191" t="str">
            <v>Closed</v>
          </cell>
          <cell r="C10191" t="str">
            <v>FUEL-REEFERS</v>
          </cell>
        </row>
        <row r="10192">
          <cell r="A10192" t="str">
            <v>59000220</v>
          </cell>
          <cell r="B10192" t="str">
            <v>Open</v>
          </cell>
          <cell r="C10192" t="str">
            <v>FUEL-SUPPLIED BY FOREIGN CARRIERS</v>
          </cell>
        </row>
        <row r="10193">
          <cell r="A10193" t="str">
            <v>5900023X</v>
          </cell>
          <cell r="B10193" t="str">
            <v>Closed</v>
          </cell>
          <cell r="C10193" t="str">
            <v>FUEL-TRUCK-FUEL CARD FEES</v>
          </cell>
        </row>
        <row r="10194">
          <cell r="A10194" t="str">
            <v>5900024X</v>
          </cell>
          <cell r="B10194" t="str">
            <v>Closed</v>
          </cell>
          <cell r="C10194" t="str">
            <v>FUEL-UTILITIES &amp; OTHER-ACCRUAL</v>
          </cell>
        </row>
        <row r="10195">
          <cell r="A10195" t="str">
            <v>59100010</v>
          </cell>
          <cell r="B10195" t="str">
            <v>Closed</v>
          </cell>
          <cell r="C10195" t="str">
            <v>FUEL-DYED-COAL</v>
          </cell>
        </row>
        <row r="10196">
          <cell r="A10196" t="str">
            <v>59100020</v>
          </cell>
          <cell r="B10196" t="str">
            <v>Closed</v>
          </cell>
          <cell r="C10196" t="str">
            <v>FUEL-DYED-GASOLINE</v>
          </cell>
        </row>
        <row r="10197">
          <cell r="A10197" t="str">
            <v>59100030</v>
          </cell>
          <cell r="B10197" t="str">
            <v>Closed</v>
          </cell>
          <cell r="C10197" t="str">
            <v>FUEL-DYED-LIFTING DEVICES</v>
          </cell>
        </row>
        <row r="10198">
          <cell r="A10198" t="str">
            <v>59100040</v>
          </cell>
          <cell r="B10198" t="str">
            <v>Closed</v>
          </cell>
          <cell r="C10198" t="str">
            <v>FUEL-DYED-LOCO</v>
          </cell>
        </row>
        <row r="10199">
          <cell r="A10199" t="str">
            <v>59100050</v>
          </cell>
          <cell r="B10199" t="str">
            <v>Closed</v>
          </cell>
          <cell r="C10199" t="str">
            <v>FUEL-DYED-NATURAL GAS</v>
          </cell>
        </row>
        <row r="10200">
          <cell r="A10200" t="str">
            <v>59100060</v>
          </cell>
          <cell r="B10200" t="str">
            <v>Closed</v>
          </cell>
          <cell r="C10200" t="str">
            <v>FUEL-DYED-OTHER</v>
          </cell>
        </row>
        <row r="10201">
          <cell r="A10201" t="str">
            <v>59100070</v>
          </cell>
          <cell r="B10201" t="str">
            <v>Closed</v>
          </cell>
          <cell r="C10201" t="str">
            <v>FUEL-DYED-REEFERS</v>
          </cell>
        </row>
        <row r="10202">
          <cell r="A10202" t="str">
            <v>59100080</v>
          </cell>
          <cell r="B10202" t="str">
            <v>Closed</v>
          </cell>
          <cell r="C10202" t="str">
            <v>FUEL-DYED-SUPPL BY FOREIGN CARRIERS</v>
          </cell>
        </row>
        <row r="10203">
          <cell r="A10203" t="str">
            <v>59100090</v>
          </cell>
          <cell r="B10203" t="str">
            <v>Closed</v>
          </cell>
          <cell r="C10203" t="str">
            <v>FUEL-DYED-YARD</v>
          </cell>
        </row>
        <row r="10204">
          <cell r="A10204" t="str">
            <v>59200010</v>
          </cell>
          <cell r="B10204" t="str">
            <v>Closed</v>
          </cell>
          <cell r="C10204" t="str">
            <v>ASSET COST-CAR HIRE PAYABLE</v>
          </cell>
        </row>
        <row r="10205">
          <cell r="A10205" t="str">
            <v>59200020</v>
          </cell>
          <cell r="B10205" t="str">
            <v>Closed</v>
          </cell>
          <cell r="C10205" t="str">
            <v>ASSET COST-CAR HIRE RECEIVABLE</v>
          </cell>
        </row>
        <row r="10206">
          <cell r="A10206" t="str">
            <v>59200030</v>
          </cell>
          <cell r="B10206" t="str">
            <v>Closed</v>
          </cell>
          <cell r="C10206" t="str">
            <v>ASSET COST-LOCO CAPITAL-GEOGRAPHIC</v>
          </cell>
        </row>
        <row r="10207">
          <cell r="A10207" t="str">
            <v>59200040</v>
          </cell>
          <cell r="B10207" t="str">
            <v>Closed</v>
          </cell>
          <cell r="C10207" t="str">
            <v>ASSET COST-LOCO CAPITAL-UNIT TRAIN</v>
          </cell>
        </row>
        <row r="10208">
          <cell r="A10208" t="str">
            <v>59200050</v>
          </cell>
          <cell r="B10208" t="str">
            <v>Closed</v>
          </cell>
          <cell r="C10208" t="str">
            <v>ASSET COST-FRT CAR CAPITAL-GEOGRAPHIC</v>
          </cell>
        </row>
        <row r="10209">
          <cell r="A10209" t="str">
            <v>59300010</v>
          </cell>
          <cell r="B10209" t="str">
            <v>Closed</v>
          </cell>
          <cell r="C10209" t="str">
            <v>ASSIGNED COST-CUSTOMER SWITCHING</v>
          </cell>
        </row>
        <row r="10210">
          <cell r="A10210" t="str">
            <v>59300020</v>
          </cell>
          <cell r="B10210" t="str">
            <v>Closed</v>
          </cell>
          <cell r="C10210" t="str">
            <v>ASSIGNED COST-CAR MGMT</v>
          </cell>
        </row>
        <row r="10211">
          <cell r="A10211" t="str">
            <v>59300030</v>
          </cell>
          <cell r="B10211" t="str">
            <v>Closed</v>
          </cell>
          <cell r="C10211" t="str">
            <v>ASSIGNED COST-CASUALTY ADMIN</v>
          </cell>
        </row>
        <row r="10212">
          <cell r="A10212" t="str">
            <v>59300040</v>
          </cell>
          <cell r="B10212" t="str">
            <v>Closed</v>
          </cell>
          <cell r="C10212" t="str">
            <v>ASSIGNED COST-CUSTOMER SVC CTR</v>
          </cell>
        </row>
        <row r="10213">
          <cell r="A10213" t="str">
            <v>59300050</v>
          </cell>
          <cell r="B10213" t="str">
            <v>Closed</v>
          </cell>
          <cell r="C10213" t="str">
            <v>ASSIGNED COST-LOCO MAINT&amp;SVCG</v>
          </cell>
        </row>
        <row r="10214">
          <cell r="A10214" t="str">
            <v>59300060</v>
          </cell>
          <cell r="B10214" t="str">
            <v>Closed</v>
          </cell>
          <cell r="C10214" t="str">
            <v>ASSIGNED COST-LOCO SVCG CREDIT</v>
          </cell>
        </row>
        <row r="10215">
          <cell r="A10215" t="str">
            <v>59300070</v>
          </cell>
          <cell r="B10215" t="str">
            <v>Closed</v>
          </cell>
          <cell r="C10215" t="str">
            <v>ASSIGNED COST-OPERATIONS CTR</v>
          </cell>
        </row>
        <row r="10216">
          <cell r="A10216" t="str">
            <v>59300080</v>
          </cell>
          <cell r="B10216" t="str">
            <v>Closed</v>
          </cell>
          <cell r="C10216" t="str">
            <v>ASSIGNED COST-POLICE</v>
          </cell>
        </row>
        <row r="10217">
          <cell r="A10217" t="str">
            <v>59300090</v>
          </cell>
          <cell r="B10217" t="str">
            <v>Closed</v>
          </cell>
          <cell r="C10217" t="str">
            <v>ASSIGNED COST-PROGRAM CAR REPAIRS</v>
          </cell>
        </row>
        <row r="10218">
          <cell r="A10218" t="str">
            <v>59300100</v>
          </cell>
          <cell r="B10218" t="str">
            <v>Closed</v>
          </cell>
          <cell r="C10218" t="str">
            <v>ASSIGNED COST-PROPERTY TAX</v>
          </cell>
        </row>
        <row r="10219">
          <cell r="A10219" t="str">
            <v>59300110</v>
          </cell>
          <cell r="B10219" t="str">
            <v>Closed</v>
          </cell>
          <cell r="C10219" t="str">
            <v>ASSIGNED COST-REVENUE CLERICAL</v>
          </cell>
        </row>
        <row r="10220">
          <cell r="A10220" t="str">
            <v>59300120</v>
          </cell>
          <cell r="B10220" t="str">
            <v>Closed</v>
          </cell>
          <cell r="C10220" t="str">
            <v>ASSIGNED COST-SALES &amp; MARKETING</v>
          </cell>
        </row>
        <row r="10221">
          <cell r="A10221" t="str">
            <v>59300130</v>
          </cell>
          <cell r="B10221" t="str">
            <v>Closed</v>
          </cell>
          <cell r="C10221" t="str">
            <v>ASSIGNED COST-SYSTEM COMPENSATION</v>
          </cell>
        </row>
        <row r="10222">
          <cell r="A10222" t="str">
            <v>59300140</v>
          </cell>
          <cell r="B10222" t="str">
            <v>Closed</v>
          </cell>
          <cell r="C10222" t="str">
            <v>ASSIGNED COST-TECHNOLOGY</v>
          </cell>
        </row>
        <row r="10223">
          <cell r="A10223" t="str">
            <v>59300150</v>
          </cell>
          <cell r="B10223" t="str">
            <v>Closed</v>
          </cell>
          <cell r="C10223" t="str">
            <v>ASSIGNED COST-ENGINEERING FACILITIES</v>
          </cell>
        </row>
        <row r="10224">
          <cell r="A10224" t="str">
            <v>59500010</v>
          </cell>
          <cell r="B10224" t="str">
            <v>Closed</v>
          </cell>
          <cell r="C10224" t="str">
            <v>UTC RE-OFF UNIT COSTS-LABOR&amp;BENE</v>
          </cell>
        </row>
        <row r="10225">
          <cell r="A10225" t="str">
            <v>59500020</v>
          </cell>
          <cell r="B10225" t="str">
            <v>Closed</v>
          </cell>
          <cell r="C10225" t="str">
            <v>UTC RE-ON UNIT COSTS-LABOR&amp;BENE</v>
          </cell>
        </row>
        <row r="10226">
          <cell r="A10226" t="str">
            <v>59600010</v>
          </cell>
          <cell r="B10226" t="str">
            <v>Closed</v>
          </cell>
          <cell r="C10226" t="str">
            <v>STD VAR COSTS PAY-ORIGIN</v>
          </cell>
        </row>
        <row r="10227">
          <cell r="A10227" t="str">
            <v>59600020</v>
          </cell>
          <cell r="B10227" t="str">
            <v>Closed</v>
          </cell>
          <cell r="C10227" t="str">
            <v>STD VAR COSTS REC-ORIGIN</v>
          </cell>
        </row>
        <row r="10228">
          <cell r="A10228" t="str">
            <v>59600030</v>
          </cell>
          <cell r="B10228" t="str">
            <v>Closed</v>
          </cell>
          <cell r="C10228" t="str">
            <v>STD VAR COSTS PAY-DESTINATION</v>
          </cell>
        </row>
        <row r="10229">
          <cell r="A10229" t="str">
            <v>59600040</v>
          </cell>
          <cell r="B10229" t="str">
            <v>Closed</v>
          </cell>
          <cell r="C10229" t="str">
            <v>STD VAR COSTS REC-DESTINATION</v>
          </cell>
        </row>
        <row r="10230">
          <cell r="A10230" t="str">
            <v>59600050</v>
          </cell>
          <cell r="B10230" t="str">
            <v>Closed</v>
          </cell>
          <cell r="C10230" t="str">
            <v>STD VAR COSTS PAY-TRAIN COSTS</v>
          </cell>
        </row>
        <row r="10231">
          <cell r="A10231" t="str">
            <v>59600060</v>
          </cell>
          <cell r="B10231" t="str">
            <v>Closed</v>
          </cell>
          <cell r="C10231" t="str">
            <v>STD VAR COSTS REC-TRAIN COSTS</v>
          </cell>
        </row>
        <row r="10232">
          <cell r="A10232" t="str">
            <v>59600070</v>
          </cell>
          <cell r="B10232" t="str">
            <v>Closed</v>
          </cell>
          <cell r="C10232" t="str">
            <v>STD VAR COSTS PAY-CAR REPAIRS</v>
          </cell>
        </row>
        <row r="10233">
          <cell r="A10233" t="str">
            <v>59600080</v>
          </cell>
          <cell r="B10233" t="str">
            <v>Closed</v>
          </cell>
          <cell r="C10233" t="str">
            <v>STD VAR COSTS PAY-INSPECTIONS</v>
          </cell>
        </row>
        <row r="10234">
          <cell r="A10234" t="str">
            <v>59600090</v>
          </cell>
          <cell r="B10234" t="str">
            <v>Closed</v>
          </cell>
          <cell r="C10234" t="str">
            <v>STD VAR COSTS REC-CAR REPAIRS</v>
          </cell>
        </row>
        <row r="10235">
          <cell r="A10235" t="str">
            <v>59600100</v>
          </cell>
          <cell r="B10235" t="str">
            <v>Closed</v>
          </cell>
          <cell r="C10235" t="str">
            <v>STD VAR COSTS REC-INSPECTIONS</v>
          </cell>
        </row>
        <row r="10236">
          <cell r="A10236" t="str">
            <v>59600110</v>
          </cell>
          <cell r="B10236" t="str">
            <v>Closed</v>
          </cell>
          <cell r="C10236" t="str">
            <v>STD VAR COSTS PAY-TRACK MAINTENANCE</v>
          </cell>
        </row>
        <row r="10237">
          <cell r="A10237" t="str">
            <v>59600120</v>
          </cell>
          <cell r="B10237" t="str">
            <v>Closed</v>
          </cell>
          <cell r="C10237" t="str">
            <v>STD VAR COSTS REC-TRACK MAINTENANCE</v>
          </cell>
        </row>
        <row r="10238">
          <cell r="A10238" t="str">
            <v>59930010</v>
          </cell>
          <cell r="B10238" t="str">
            <v>Open</v>
          </cell>
          <cell r="C10238" t="str">
            <v>MINORITY INT - OP INC/EXP</v>
          </cell>
        </row>
        <row r="10239">
          <cell r="A10239" t="str">
            <v>59960008</v>
          </cell>
          <cell r="B10239" t="str">
            <v>Open</v>
          </cell>
          <cell r="C10239" t="str">
            <v>AMORT OF GAIN-CSXL SALE</v>
          </cell>
        </row>
        <row r="10240">
          <cell r="A10240" t="str">
            <v>59999010</v>
          </cell>
          <cell r="B10240" t="str">
            <v>Open</v>
          </cell>
          <cell r="C10240" t="str">
            <v>RESTRUCTURING CHARGE (CREDIT)</v>
          </cell>
        </row>
        <row r="10241">
          <cell r="A10241" t="str">
            <v>60000010</v>
          </cell>
          <cell r="B10241" t="str">
            <v>Open</v>
          </cell>
          <cell r="C10241" t="str">
            <v>RE SALES-PROFIT PROCEEDS</v>
          </cell>
        </row>
        <row r="10242">
          <cell r="A10242" t="str">
            <v>60000020</v>
          </cell>
          <cell r="B10242" t="str">
            <v>Open</v>
          </cell>
          <cell r="C10242" t="str">
            <v>RE SALES-LOSS PROCEEDS</v>
          </cell>
        </row>
        <row r="10243">
          <cell r="A10243" t="str">
            <v>60000030</v>
          </cell>
          <cell r="B10243" t="str">
            <v>Open</v>
          </cell>
          <cell r="C10243" t="str">
            <v>RE SALES-PROFIT ORIG COST</v>
          </cell>
        </row>
        <row r="10244">
          <cell r="A10244" t="str">
            <v>60000040</v>
          </cell>
          <cell r="B10244" t="str">
            <v>Open</v>
          </cell>
          <cell r="C10244" t="str">
            <v>RE SALES-LOSS ORIG COST</v>
          </cell>
        </row>
        <row r="10245">
          <cell r="A10245" t="str">
            <v>60000050</v>
          </cell>
          <cell r="B10245" t="str">
            <v>Open</v>
          </cell>
          <cell r="C10245" t="str">
            <v>RE SALES-PROFIT EXPENSE</v>
          </cell>
        </row>
        <row r="10246">
          <cell r="A10246" t="str">
            <v>60000060</v>
          </cell>
          <cell r="B10246" t="str">
            <v>Open</v>
          </cell>
          <cell r="C10246" t="str">
            <v>RE SALES-LOSS EXPENSE</v>
          </cell>
        </row>
        <row r="10247">
          <cell r="A10247" t="str">
            <v>6000007X</v>
          </cell>
          <cell r="B10247" t="str">
            <v>Closed</v>
          </cell>
          <cell r="C10247" t="str">
            <v>DEFERRED GAIN-REALTY</v>
          </cell>
        </row>
        <row r="10248">
          <cell r="A10248" t="str">
            <v>6000008X</v>
          </cell>
          <cell r="B10248" t="str">
            <v>Closed</v>
          </cell>
          <cell r="C10248" t="str">
            <v>PROFIT FROM LAND SALES-APPRA</v>
          </cell>
        </row>
        <row r="10249">
          <cell r="A10249" t="str">
            <v>60210000</v>
          </cell>
          <cell r="B10249" t="str">
            <v>Closed</v>
          </cell>
          <cell r="C10249" t="str">
            <v>RENT INC-OPER-LCA USER SUB LEASE</v>
          </cell>
        </row>
        <row r="10250">
          <cell r="A10250" t="str">
            <v>60210010</v>
          </cell>
          <cell r="B10250" t="str">
            <v>Open</v>
          </cell>
          <cell r="C10250" t="str">
            <v>RENT INC-OPER-MISC</v>
          </cell>
        </row>
        <row r="10251">
          <cell r="A10251" t="str">
            <v>6021002X</v>
          </cell>
          <cell r="B10251" t="str">
            <v>Closed</v>
          </cell>
          <cell r="C10251" t="str">
            <v>MISC RENTAL INC-CIT FR (USE 60210010)</v>
          </cell>
        </row>
        <row r="10252">
          <cell r="A10252" t="str">
            <v>6021003X</v>
          </cell>
          <cell r="B10252" t="str">
            <v>Closed</v>
          </cell>
          <cell r="C10252" t="str">
            <v>MISC RENT INC (USE 60210010)</v>
          </cell>
        </row>
        <row r="10253">
          <cell r="A10253" t="str">
            <v>6021050X</v>
          </cell>
          <cell r="B10253" t="str">
            <v>Closed</v>
          </cell>
          <cell r="C10253" t="str">
            <v>DISABLED</v>
          </cell>
        </row>
        <row r="10254">
          <cell r="A10254" t="str">
            <v>6021060X</v>
          </cell>
          <cell r="B10254" t="str">
            <v>Closed</v>
          </cell>
          <cell r="C10254" t="str">
            <v>DISABLED</v>
          </cell>
        </row>
        <row r="10255">
          <cell r="A10255" t="str">
            <v>6021070X</v>
          </cell>
          <cell r="B10255" t="str">
            <v>Closed</v>
          </cell>
          <cell r="C10255" t="str">
            <v>DISABLED</v>
          </cell>
        </row>
        <row r="10256">
          <cell r="A10256" t="str">
            <v>6021080X</v>
          </cell>
          <cell r="B10256" t="str">
            <v>Closed</v>
          </cell>
          <cell r="C10256" t="str">
            <v>DISABLED</v>
          </cell>
        </row>
        <row r="10257">
          <cell r="A10257" t="str">
            <v>60220000</v>
          </cell>
          <cell r="B10257" t="str">
            <v>Open</v>
          </cell>
          <cell r="C10257" t="str">
            <v>RENT INC-NON OPERATING</v>
          </cell>
        </row>
        <row r="10258">
          <cell r="A10258" t="str">
            <v>60220010</v>
          </cell>
          <cell r="B10258" t="str">
            <v>Closed</v>
          </cell>
          <cell r="C10258" t="str">
            <v>RENT INC-BIDS</v>
          </cell>
        </row>
        <row r="10259">
          <cell r="A10259" t="str">
            <v>6022001X</v>
          </cell>
          <cell r="B10259" t="str">
            <v>Closed</v>
          </cell>
          <cell r="C10259" t="str">
            <v>RENT INC-OTHERS (USE 60220000)</v>
          </cell>
        </row>
        <row r="10260">
          <cell r="A10260" t="str">
            <v>60300000</v>
          </cell>
          <cell r="B10260" t="str">
            <v>Open</v>
          </cell>
          <cell r="C10260" t="str">
            <v>EASEMENTS REVENUE</v>
          </cell>
        </row>
        <row r="10261">
          <cell r="A10261" t="str">
            <v>60300025</v>
          </cell>
          <cell r="B10261" t="str">
            <v>Open</v>
          </cell>
          <cell r="C10261" t="str">
            <v>LICENSES REVENUE</v>
          </cell>
        </row>
        <row r="10262">
          <cell r="A10262" t="str">
            <v>60400000</v>
          </cell>
          <cell r="B10262" t="str">
            <v>Closed</v>
          </cell>
          <cell r="C10262" t="str">
            <v>ROYALTY-COAL</v>
          </cell>
        </row>
        <row r="10263">
          <cell r="A10263" t="str">
            <v>6040000X</v>
          </cell>
          <cell r="B10263" t="str">
            <v>Closed</v>
          </cell>
          <cell r="C10263" t="str">
            <v>ROYALTY INC-MISC (USE 60400020)</v>
          </cell>
        </row>
        <row r="10264">
          <cell r="A10264" t="str">
            <v>60400010</v>
          </cell>
          <cell r="B10264" t="str">
            <v>Open</v>
          </cell>
          <cell r="C10264" t="str">
            <v>ROYALTY-OIL AND GAS</v>
          </cell>
        </row>
        <row r="10265">
          <cell r="A10265" t="str">
            <v>60400020</v>
          </cell>
          <cell r="B10265" t="str">
            <v>Open</v>
          </cell>
          <cell r="C10265" t="str">
            <v>ROYALTY-OTHER</v>
          </cell>
        </row>
        <row r="10266">
          <cell r="A10266" t="str">
            <v>60400030</v>
          </cell>
          <cell r="B10266" t="str">
            <v>Closed</v>
          </cell>
          <cell r="C10266" t="str">
            <v>ROYALTY-PIPELINE CROSSING</v>
          </cell>
        </row>
        <row r="10267">
          <cell r="A10267" t="str">
            <v>6040004X</v>
          </cell>
          <cell r="B10267" t="str">
            <v>Closed</v>
          </cell>
          <cell r="C10267" t="str">
            <v>OPERATING REVENUE-ROYALTY IN</v>
          </cell>
        </row>
        <row r="10268">
          <cell r="A10268" t="str">
            <v>60500050</v>
          </cell>
          <cell r="B10268" t="str">
            <v>Open</v>
          </cell>
          <cell r="C10268" t="str">
            <v>OTH RE REV-REFERRAL FEES</v>
          </cell>
        </row>
        <row r="10269">
          <cell r="A10269" t="str">
            <v>60500060</v>
          </cell>
          <cell r="B10269" t="str">
            <v>Closed</v>
          </cell>
          <cell r="C10269" t="str">
            <v>OTH RE REV-WESTERN POCAHONAS PROPERTIES</v>
          </cell>
        </row>
        <row r="10270">
          <cell r="A10270" t="str">
            <v>60600005</v>
          </cell>
          <cell r="B10270" t="str">
            <v>Open</v>
          </cell>
          <cell r="C10270" t="str">
            <v>MANAGEMENT FEE</v>
          </cell>
        </row>
        <row r="10271">
          <cell r="A10271" t="str">
            <v>6060000X</v>
          </cell>
          <cell r="B10271" t="str">
            <v>Closed</v>
          </cell>
          <cell r="C10271" t="str">
            <v>MANAGEMENT FEE - RPI</v>
          </cell>
        </row>
        <row r="10272">
          <cell r="A10272" t="str">
            <v>60700000</v>
          </cell>
          <cell r="B10272" t="str">
            <v>Open</v>
          </cell>
          <cell r="C10272" t="str">
            <v>REALTY TAX-MISC</v>
          </cell>
        </row>
        <row r="10273">
          <cell r="A10273" t="str">
            <v>60700010</v>
          </cell>
          <cell r="B10273" t="str">
            <v>Open</v>
          </cell>
          <cell r="C10273" t="str">
            <v>REALTY TAX-NON OPERATING PROP</v>
          </cell>
        </row>
        <row r="10274">
          <cell r="A10274" t="str">
            <v>60700020</v>
          </cell>
          <cell r="B10274" t="str">
            <v>Open</v>
          </cell>
          <cell r="C10274" t="str">
            <v>REALTY TAX-OTHER</v>
          </cell>
        </row>
        <row r="10275">
          <cell r="A10275" t="str">
            <v>60700030</v>
          </cell>
          <cell r="B10275" t="str">
            <v>Closed</v>
          </cell>
          <cell r="C10275" t="str">
            <v>REALTY TAX-SUPERFUND</v>
          </cell>
        </row>
        <row r="10276">
          <cell r="A10276" t="str">
            <v>6070004X</v>
          </cell>
          <cell r="B10276" t="str">
            <v>Closed</v>
          </cell>
          <cell r="C10276" t="str">
            <v>MISCELLANEOUS TAX ACCRUALS</v>
          </cell>
        </row>
        <row r="10277">
          <cell r="A10277" t="str">
            <v>60800000</v>
          </cell>
          <cell r="B10277" t="str">
            <v>Closed</v>
          </cell>
          <cell r="C10277" t="str">
            <v>REALTY-DEPRECIATION-NON OPERATING</v>
          </cell>
        </row>
        <row r="10278">
          <cell r="A10278" t="str">
            <v>60900000</v>
          </cell>
          <cell r="B10278" t="str">
            <v>Closed</v>
          </cell>
          <cell r="C10278" t="str">
            <v>RE ADMIN-RPI MGMT FEE</v>
          </cell>
        </row>
        <row r="10279">
          <cell r="A10279" t="str">
            <v>60900010</v>
          </cell>
          <cell r="B10279" t="str">
            <v>Open</v>
          </cell>
          <cell r="C10279" t="str">
            <v>RE ADMIN-ADMIN COST</v>
          </cell>
        </row>
        <row r="10280">
          <cell r="A10280" t="str">
            <v>60900020</v>
          </cell>
          <cell r="B10280" t="str">
            <v>Open</v>
          </cell>
          <cell r="C10280" t="str">
            <v>RE ADMIN-MISC</v>
          </cell>
        </row>
        <row r="10281">
          <cell r="A10281" t="str">
            <v>6090003X</v>
          </cell>
          <cell r="B10281" t="str">
            <v>Closed</v>
          </cell>
          <cell r="C10281" t="str">
            <v>OTHER</v>
          </cell>
        </row>
        <row r="10282">
          <cell r="A10282" t="str">
            <v>61000000</v>
          </cell>
          <cell r="B10282" t="str">
            <v>Open</v>
          </cell>
          <cell r="C10282" t="str">
            <v>INTEREST INC-AERO SERVICE</v>
          </cell>
        </row>
        <row r="10283">
          <cell r="A10283" t="str">
            <v>61000005</v>
          </cell>
          <cell r="B10283" t="str">
            <v>Closed</v>
          </cell>
          <cell r="C10283" t="str">
            <v>INTEREST INC-ASHLAND RAILWAY</v>
          </cell>
        </row>
        <row r="10284">
          <cell r="A10284" t="str">
            <v>61000007</v>
          </cell>
          <cell r="B10284" t="str">
            <v>Closed</v>
          </cell>
          <cell r="C10284" t="str">
            <v>INTEREST INC-DURANGO</v>
          </cell>
        </row>
        <row r="10285">
          <cell r="A10285" t="str">
            <v>6100000X</v>
          </cell>
          <cell r="B10285" t="str">
            <v>Closed</v>
          </cell>
          <cell r="C10285" t="str">
            <v>INCOME FROM INTEREST (USE 61000040)</v>
          </cell>
        </row>
        <row r="10286">
          <cell r="A10286" t="str">
            <v>61000010</v>
          </cell>
          <cell r="B10286" t="str">
            <v>Open</v>
          </cell>
          <cell r="C10286" t="str">
            <v>INTEREST INC-EMP MORTGAGE</v>
          </cell>
        </row>
        <row r="10287">
          <cell r="A10287" t="str">
            <v>61000020</v>
          </cell>
          <cell r="B10287" t="str">
            <v>Open</v>
          </cell>
          <cell r="C10287" t="str">
            <v>INTEREST INC-GALLATIN STEEL</v>
          </cell>
        </row>
        <row r="10288">
          <cell r="A10288" t="str">
            <v>61000030</v>
          </cell>
          <cell r="B10288" t="str">
            <v>Closed</v>
          </cell>
          <cell r="C10288" t="str">
            <v>INTEREST INC-LCA DEFEASANCE</v>
          </cell>
        </row>
        <row r="10289">
          <cell r="A10289" t="str">
            <v>61000035</v>
          </cell>
          <cell r="B10289" t="str">
            <v>Closed</v>
          </cell>
          <cell r="C10289" t="str">
            <v>INTEREST INC-NDX NOTE</v>
          </cell>
        </row>
        <row r="10290">
          <cell r="A10290" t="str">
            <v>61000040</v>
          </cell>
          <cell r="B10290" t="str">
            <v>Open</v>
          </cell>
          <cell r="C10290" t="str">
            <v>INTEREST INC-OTHER-NON AFFIL</v>
          </cell>
        </row>
        <row r="10291">
          <cell r="A10291" t="str">
            <v>61000050</v>
          </cell>
          <cell r="B10291" t="str">
            <v>Closed</v>
          </cell>
          <cell r="C10291" t="str">
            <v>INTEREST INC-PADUCAH &amp; LOUISVILLE</v>
          </cell>
        </row>
        <row r="10292">
          <cell r="A10292" t="str">
            <v>61000060</v>
          </cell>
          <cell r="B10292" t="str">
            <v>Closed</v>
          </cell>
          <cell r="C10292" t="str">
            <v>INTEREST INC-RJR TAXES REC</v>
          </cell>
        </row>
        <row r="10293">
          <cell r="A10293" t="str">
            <v>61000070</v>
          </cell>
          <cell r="B10293" t="str">
            <v>Closed</v>
          </cell>
          <cell r="C10293" t="str">
            <v>INTEREST INC-PADUCAH &amp; ILLINOIS</v>
          </cell>
        </row>
        <row r="10294">
          <cell r="A10294" t="str">
            <v>61000075</v>
          </cell>
          <cell r="B10294" t="str">
            <v>Closed</v>
          </cell>
          <cell r="C10294" t="str">
            <v>INTEREST INC-SEABREEZE LAND, LLC</v>
          </cell>
        </row>
        <row r="10295">
          <cell r="A10295" t="str">
            <v>61000080</v>
          </cell>
          <cell r="B10295" t="str">
            <v>Closed</v>
          </cell>
          <cell r="C10295" t="str">
            <v>INTEREST INC-SINKING &amp; RESERVE</v>
          </cell>
        </row>
        <row r="10296">
          <cell r="A10296" t="str">
            <v>61000090</v>
          </cell>
          <cell r="B10296" t="str">
            <v>Closed</v>
          </cell>
          <cell r="C10296" t="str">
            <v>INTEREST INC-SPLP SEC NOTE</v>
          </cell>
        </row>
        <row r="10297">
          <cell r="A10297" t="str">
            <v>61000095</v>
          </cell>
          <cell r="B10297" t="str">
            <v>Open</v>
          </cell>
          <cell r="C10297" t="str">
            <v>INTEREST INC-ST INVESTMENTS</v>
          </cell>
        </row>
        <row r="10298">
          <cell r="A10298" t="str">
            <v>61000100</v>
          </cell>
          <cell r="B10298" t="str">
            <v>Closed</v>
          </cell>
          <cell r="C10298" t="str">
            <v>INTEREST INC-STATE/MUNI SEC</v>
          </cell>
        </row>
        <row r="10299">
          <cell r="A10299" t="str">
            <v>61000105</v>
          </cell>
          <cell r="B10299" t="str">
            <v>Closed</v>
          </cell>
          <cell r="C10299" t="str">
            <v>INTEREST INC-TED MEEKS</v>
          </cell>
        </row>
        <row r="10300">
          <cell r="A10300" t="str">
            <v>61000110</v>
          </cell>
          <cell r="B10300" t="str">
            <v>Closed</v>
          </cell>
          <cell r="C10300" t="str">
            <v>INTEREST INC-TRAILER TRAIN</v>
          </cell>
        </row>
        <row r="10301">
          <cell r="A10301" t="str">
            <v>61000120</v>
          </cell>
          <cell r="B10301" t="str">
            <v>Closed</v>
          </cell>
          <cell r="C10301" t="str">
            <v>INTEREST INC-UNITED CO</v>
          </cell>
        </row>
        <row r="10302">
          <cell r="A10302" t="str">
            <v>61000130</v>
          </cell>
          <cell r="B10302" t="str">
            <v>Closed</v>
          </cell>
          <cell r="C10302" t="str">
            <v>INTEREST INC-US GOVT SEC</v>
          </cell>
        </row>
        <row r="10303">
          <cell r="A10303" t="str">
            <v>61000140</v>
          </cell>
          <cell r="B10303" t="str">
            <v>Closed</v>
          </cell>
          <cell r="C10303" t="str">
            <v>INTEREST INC-B&amp;P RAILROAD NOTE</v>
          </cell>
        </row>
        <row r="10304">
          <cell r="A10304" t="str">
            <v>61000145</v>
          </cell>
          <cell r="B10304" t="str">
            <v>Closed</v>
          </cell>
          <cell r="C10304" t="str">
            <v>INTEREST INC-BLDG EXCHANGE CO</v>
          </cell>
        </row>
        <row r="10305">
          <cell r="A10305" t="str">
            <v>6100014X</v>
          </cell>
          <cell r="B10305" t="str">
            <v>Closed</v>
          </cell>
          <cell r="C10305" t="str">
            <v>INTEREST INCOME-SO FLORIDA</v>
          </cell>
        </row>
        <row r="10306">
          <cell r="A10306" t="str">
            <v>6100015X</v>
          </cell>
          <cell r="B10306" t="str">
            <v>Closed</v>
          </cell>
          <cell r="C10306" t="str">
            <v>INTEREST INCOME-CONRAIL NOTE</v>
          </cell>
        </row>
        <row r="10307">
          <cell r="A10307" t="str">
            <v>6100016X</v>
          </cell>
          <cell r="B10307" t="str">
            <v>Closed</v>
          </cell>
          <cell r="C10307" t="str">
            <v>INTEREST INCOME - PITTSTON N</v>
          </cell>
        </row>
        <row r="10308">
          <cell r="A10308" t="str">
            <v>6100017X</v>
          </cell>
          <cell r="B10308" t="str">
            <v>Closed</v>
          </cell>
          <cell r="C10308" t="str">
            <v>INT INC ON TAXES</v>
          </cell>
        </row>
        <row r="10309">
          <cell r="A10309" t="str">
            <v>6100018X</v>
          </cell>
          <cell r="B10309" t="str">
            <v>Closed</v>
          </cell>
          <cell r="C10309" t="str">
            <v>INCOME FROM INTEREST</v>
          </cell>
        </row>
        <row r="10310">
          <cell r="A10310" t="str">
            <v>6100019X</v>
          </cell>
          <cell r="B10310" t="str">
            <v>Closed</v>
          </cell>
          <cell r="C10310" t="str">
            <v>INCOME FROM SINK &amp; OTH RES -</v>
          </cell>
        </row>
        <row r="10311">
          <cell r="A10311" t="str">
            <v>61000200</v>
          </cell>
          <cell r="B10311" t="str">
            <v>Closed</v>
          </cell>
          <cell r="C10311" t="str">
            <v>NYC-INT INC-DUE FROM CSXT</v>
          </cell>
        </row>
        <row r="10312">
          <cell r="A10312" t="str">
            <v>6100020X</v>
          </cell>
          <cell r="B10312" t="str">
            <v>Closed</v>
          </cell>
          <cell r="C10312" t="str">
            <v>INTREST INCOME-LINCOLN INDUS</v>
          </cell>
        </row>
        <row r="10313">
          <cell r="A10313" t="str">
            <v>61000210</v>
          </cell>
          <cell r="B10313" t="str">
            <v>Closed</v>
          </cell>
          <cell r="C10313" t="str">
            <v>NYC-INT INC-DUE FROM CONRAIL</v>
          </cell>
        </row>
        <row r="10314">
          <cell r="A10314" t="str">
            <v>6100021X</v>
          </cell>
          <cell r="B10314" t="str">
            <v>Closed</v>
          </cell>
          <cell r="C10314" t="str">
            <v>DEFERRED COMPENSATION PROGRA</v>
          </cell>
        </row>
        <row r="10315">
          <cell r="A10315" t="str">
            <v>61100000</v>
          </cell>
          <cell r="B10315" t="str">
            <v>Open</v>
          </cell>
          <cell r="C10315" t="str">
            <v>INTEREST INC-TAX EXEMPT</v>
          </cell>
        </row>
        <row r="10316">
          <cell r="A10316" t="str">
            <v>61200000</v>
          </cell>
          <cell r="B10316" t="str">
            <v>Closed</v>
          </cell>
          <cell r="C10316" t="str">
            <v>INTEREST INC-AFFIL-ACLC</v>
          </cell>
        </row>
        <row r="10317">
          <cell r="A10317" t="str">
            <v>61200010</v>
          </cell>
          <cell r="B10317" t="str">
            <v>Closed</v>
          </cell>
          <cell r="C10317" t="str">
            <v>INTEREST INC-AFFIL-BOCA BAY</v>
          </cell>
        </row>
        <row r="10318">
          <cell r="A10318" t="str">
            <v>61200013</v>
          </cell>
          <cell r="B10318" t="str">
            <v>Open</v>
          </cell>
          <cell r="C10318" t="str">
            <v>INTEREST INC-AFFIL-CORP</v>
          </cell>
        </row>
        <row r="10319">
          <cell r="A10319" t="str">
            <v>61200014</v>
          </cell>
          <cell r="B10319" t="str">
            <v>Closed</v>
          </cell>
          <cell r="C10319" t="str">
            <v>DISABLED</v>
          </cell>
        </row>
        <row r="10320">
          <cell r="A10320" t="str">
            <v>61200015</v>
          </cell>
          <cell r="B10320" t="str">
            <v>Closed</v>
          </cell>
          <cell r="C10320" t="str">
            <v>DISABLED</v>
          </cell>
        </row>
        <row r="10321">
          <cell r="A10321" t="str">
            <v>6120001X</v>
          </cell>
          <cell r="B10321" t="str">
            <v>Closed</v>
          </cell>
          <cell r="C10321" t="str">
            <v>DISABLED</v>
          </cell>
        </row>
        <row r="10322">
          <cell r="A10322" t="str">
            <v>61200020</v>
          </cell>
          <cell r="B10322" t="str">
            <v>Open</v>
          </cell>
          <cell r="C10322" t="str">
            <v>INTEREST INC-AFFIL-CSX INTERMODAL</v>
          </cell>
        </row>
        <row r="10323">
          <cell r="A10323" t="str">
            <v>6120002X</v>
          </cell>
          <cell r="B10323" t="str">
            <v>Closed</v>
          </cell>
          <cell r="C10323" t="str">
            <v>DISABLED</v>
          </cell>
        </row>
        <row r="10324">
          <cell r="A10324" t="str">
            <v>61200030</v>
          </cell>
          <cell r="B10324" t="str">
            <v>Closed</v>
          </cell>
          <cell r="C10324" t="str">
            <v>INTEREST INC-AFFIL-CSX REALTY</v>
          </cell>
        </row>
        <row r="10325">
          <cell r="A10325" t="str">
            <v>61200040</v>
          </cell>
          <cell r="B10325" t="str">
            <v>Open</v>
          </cell>
          <cell r="C10325" t="str">
            <v>INTEREST INC-AFFIL-CSXT</v>
          </cell>
        </row>
        <row r="10326">
          <cell r="A10326" t="str">
            <v>61200050</v>
          </cell>
          <cell r="B10326" t="str">
            <v>Open</v>
          </cell>
          <cell r="C10326" t="str">
            <v>INTEREST INC-AFFIL-CSXT/TECH BILL</v>
          </cell>
        </row>
        <row r="10327">
          <cell r="A10327" t="str">
            <v>61200055</v>
          </cell>
          <cell r="B10327" t="str">
            <v>Closed</v>
          </cell>
          <cell r="C10327" t="str">
            <v>INTEREST INC-AFFIL-CTIC</v>
          </cell>
        </row>
        <row r="10328">
          <cell r="A10328" t="str">
            <v>61200060</v>
          </cell>
          <cell r="B10328" t="str">
            <v>Open</v>
          </cell>
          <cell r="C10328" t="str">
            <v>INTEREST INC-AFFIL-ECKINGTON</v>
          </cell>
        </row>
        <row r="10329">
          <cell r="A10329" t="str">
            <v>61200070</v>
          </cell>
          <cell r="B10329" t="str">
            <v>Open</v>
          </cell>
          <cell r="C10329" t="str">
            <v>INTEREST INC-AFFIL-GREENBRIER</v>
          </cell>
        </row>
        <row r="10330">
          <cell r="A10330" t="str">
            <v>61200071</v>
          </cell>
          <cell r="B10330" t="str">
            <v>Closed</v>
          </cell>
          <cell r="C10330" t="str">
            <v>DISABLED</v>
          </cell>
        </row>
        <row r="10331">
          <cell r="A10331" t="str">
            <v>61200072</v>
          </cell>
          <cell r="B10331" t="str">
            <v>Closed</v>
          </cell>
          <cell r="C10331" t="str">
            <v>INTEREST INC-AFFIL-GRNB SPORTING CLUB</v>
          </cell>
        </row>
        <row r="10332">
          <cell r="A10332" t="str">
            <v>61200075</v>
          </cell>
          <cell r="B10332" t="str">
            <v>Open</v>
          </cell>
          <cell r="C10332" t="str">
            <v>INTEREST INC-AFFIL-OTHER</v>
          </cell>
        </row>
        <row r="10333">
          <cell r="A10333" t="str">
            <v>61200076</v>
          </cell>
          <cell r="B10333" t="str">
            <v>Closed</v>
          </cell>
          <cell r="C10333" t="str">
            <v>INT INC-AFF-RDC-HKR ATL 7-INT</v>
          </cell>
        </row>
        <row r="10334">
          <cell r="A10334" t="str">
            <v>61200078</v>
          </cell>
          <cell r="B10334" t="str">
            <v>Open</v>
          </cell>
          <cell r="C10334" t="str">
            <v>INTEREST INC-AFFIL-RDC-FRANK PT</v>
          </cell>
        </row>
        <row r="10335">
          <cell r="A10335" t="str">
            <v>61200080</v>
          </cell>
          <cell r="B10335" t="str">
            <v>Closed</v>
          </cell>
          <cell r="C10335" t="str">
            <v>INTEREST INC-AFFIL-SEA-LAND</v>
          </cell>
        </row>
        <row r="10336">
          <cell r="A10336" t="str">
            <v>61200090</v>
          </cell>
          <cell r="B10336" t="str">
            <v>Open</v>
          </cell>
          <cell r="C10336" t="str">
            <v>INTEREST INC-CSXT CON SUBS</v>
          </cell>
        </row>
        <row r="10337">
          <cell r="A10337" t="str">
            <v>61200095</v>
          </cell>
          <cell r="B10337" t="str">
            <v>Closed</v>
          </cell>
          <cell r="C10337" t="str">
            <v>INTEREST INC-GUARANTEE FEE AFFIL-SLDM</v>
          </cell>
        </row>
        <row r="10338">
          <cell r="A10338" t="str">
            <v>61200100</v>
          </cell>
          <cell r="B10338" t="str">
            <v>Closed</v>
          </cell>
          <cell r="C10338" t="str">
            <v>INTEREST INC-IP INTERNATIONAL</v>
          </cell>
        </row>
        <row r="10339">
          <cell r="A10339" t="str">
            <v>6120011X</v>
          </cell>
          <cell r="B10339" t="str">
            <v>Closed</v>
          </cell>
          <cell r="C10339" t="str">
            <v>INTEREST INCOME - CSXT NOTE</v>
          </cell>
        </row>
        <row r="10340">
          <cell r="A10340" t="str">
            <v>6120012X</v>
          </cell>
          <cell r="B10340" t="str">
            <v>Closed</v>
          </cell>
          <cell r="C10340" t="str">
            <v>INTEREST INCOME-ST-SEA-LAND</v>
          </cell>
        </row>
        <row r="10341">
          <cell r="A10341" t="str">
            <v>6120013X</v>
          </cell>
          <cell r="B10341" t="str">
            <v>Closed</v>
          </cell>
          <cell r="C10341" t="str">
            <v>ADVANCES-INTEREST-CSXL</v>
          </cell>
        </row>
        <row r="10342">
          <cell r="A10342" t="str">
            <v>6120014X</v>
          </cell>
          <cell r="B10342" t="str">
            <v>Closed</v>
          </cell>
          <cell r="C10342" t="str">
            <v>INTEREST INCOME-LT-SEALAND #</v>
          </cell>
        </row>
        <row r="10343">
          <cell r="A10343" t="str">
            <v>6120015X</v>
          </cell>
          <cell r="B10343" t="str">
            <v>Closed</v>
          </cell>
          <cell r="C10343" t="str">
            <v>ADVANCES-INTEREST-CSXI (USE 61200020)</v>
          </cell>
        </row>
        <row r="10344">
          <cell r="A10344" t="str">
            <v>6120016X</v>
          </cell>
          <cell r="B10344" t="str">
            <v>Closed</v>
          </cell>
          <cell r="C10344" t="str">
            <v>INTEREST INCOME-RWI ADVANCES</v>
          </cell>
        </row>
        <row r="10345">
          <cell r="A10345" t="str">
            <v>6120017X</v>
          </cell>
          <cell r="B10345" t="str">
            <v>Closed</v>
          </cell>
          <cell r="C10345" t="str">
            <v>INTEREST INCOME - HMP NOTES</v>
          </cell>
        </row>
        <row r="10346">
          <cell r="A10346" t="str">
            <v>61300000</v>
          </cell>
          <cell r="B10346" t="str">
            <v>Open</v>
          </cell>
          <cell r="C10346" t="str">
            <v>INTEREST INC-CASH POOL</v>
          </cell>
        </row>
        <row r="10347">
          <cell r="A10347" t="str">
            <v>61300010</v>
          </cell>
          <cell r="B10347" t="str">
            <v>Closed</v>
          </cell>
          <cell r="C10347" t="str">
            <v>INTEREST INC-CASH POOL-CEED</v>
          </cell>
        </row>
        <row r="10348">
          <cell r="A10348" t="str">
            <v>6130001X</v>
          </cell>
          <cell r="B10348" t="str">
            <v>Closed</v>
          </cell>
          <cell r="C10348" t="str">
            <v>INTEREST ON POOLED CASH-SUBS</v>
          </cell>
        </row>
        <row r="10349">
          <cell r="A10349" t="str">
            <v>61300020</v>
          </cell>
          <cell r="B10349" t="str">
            <v>Closed</v>
          </cell>
          <cell r="C10349" t="str">
            <v>INTEREST INC-CASH POOL-TRINITY</v>
          </cell>
        </row>
        <row r="10350">
          <cell r="A10350" t="str">
            <v>6130002X</v>
          </cell>
          <cell r="B10350" t="str">
            <v>Closed</v>
          </cell>
          <cell r="C10350" t="str">
            <v>INTEREST ON POOLED CASH-CSIP</v>
          </cell>
        </row>
        <row r="10351">
          <cell r="A10351" t="str">
            <v>6130003X</v>
          </cell>
          <cell r="B10351" t="str">
            <v>Closed</v>
          </cell>
          <cell r="C10351" t="str">
            <v>INTEREST ON-POOLED CASH-CTRC</v>
          </cell>
        </row>
        <row r="10352">
          <cell r="A10352" t="str">
            <v>6130004X</v>
          </cell>
          <cell r="B10352" t="str">
            <v>Closed</v>
          </cell>
          <cell r="C10352" t="str">
            <v>INTEREST ON POOLED CASH-LEAS</v>
          </cell>
        </row>
        <row r="10353">
          <cell r="A10353" t="str">
            <v>6130005X</v>
          </cell>
          <cell r="B10353" t="str">
            <v>Closed</v>
          </cell>
          <cell r="C10353" t="str">
            <v>DISABLED</v>
          </cell>
        </row>
        <row r="10354">
          <cell r="A10354" t="str">
            <v>6130006X</v>
          </cell>
          <cell r="B10354" t="str">
            <v>Closed</v>
          </cell>
          <cell r="C10354" t="str">
            <v>DISABLED</v>
          </cell>
        </row>
        <row r="10355">
          <cell r="A10355" t="str">
            <v>6130007X</v>
          </cell>
          <cell r="B10355" t="str">
            <v>Closed</v>
          </cell>
          <cell r="C10355" t="str">
            <v>INTEREST INCOME-POOLED CASH-</v>
          </cell>
        </row>
        <row r="10356">
          <cell r="A10356" t="str">
            <v>6130008X</v>
          </cell>
          <cell r="B10356" t="str">
            <v>Closed</v>
          </cell>
          <cell r="C10356" t="str">
            <v>INTEREST ON POOLED CASH-CORP</v>
          </cell>
        </row>
        <row r="10357">
          <cell r="A10357" t="str">
            <v>6130009X</v>
          </cell>
          <cell r="B10357" t="str">
            <v>Closed</v>
          </cell>
          <cell r="C10357" t="str">
            <v>INTEREST INCOME-POOLED CASH-</v>
          </cell>
        </row>
        <row r="10358">
          <cell r="A10358" t="str">
            <v>61300100</v>
          </cell>
          <cell r="B10358" t="str">
            <v>Closed</v>
          </cell>
          <cell r="C10358" t="str">
            <v>NYC-INT INC-POOLED CASH</v>
          </cell>
        </row>
        <row r="10359">
          <cell r="A10359" t="str">
            <v>6130010X</v>
          </cell>
          <cell r="B10359" t="str">
            <v>Closed</v>
          </cell>
          <cell r="C10359" t="str">
            <v>INTEREST INCOME-POOLED CASH</v>
          </cell>
        </row>
        <row r="10360">
          <cell r="A10360" t="str">
            <v>6130011X</v>
          </cell>
          <cell r="B10360" t="str">
            <v>Closed</v>
          </cell>
          <cell r="C10360" t="str">
            <v>INTEREST INCOME-POOLED CASH</v>
          </cell>
        </row>
        <row r="10361">
          <cell r="A10361" t="str">
            <v>61400000</v>
          </cell>
          <cell r="B10361" t="str">
            <v>Closed</v>
          </cell>
          <cell r="C10361" t="str">
            <v>INTEREST INC-SUP CREDIT FAC</v>
          </cell>
        </row>
        <row r="10362">
          <cell r="A10362" t="str">
            <v>61600000</v>
          </cell>
          <cell r="B10362" t="str">
            <v>Open</v>
          </cell>
          <cell r="C10362" t="str">
            <v>INTEREST INC-TECH BILLING</v>
          </cell>
        </row>
        <row r="10363">
          <cell r="A10363" t="str">
            <v>61600010</v>
          </cell>
          <cell r="B10363" t="str">
            <v>Closed</v>
          </cell>
          <cell r="C10363" t="str">
            <v>INT INC-TECH BILLING AFFIL-CSXT</v>
          </cell>
        </row>
        <row r="10364">
          <cell r="A10364" t="str">
            <v>61600020</v>
          </cell>
          <cell r="B10364" t="str">
            <v>Closed</v>
          </cell>
          <cell r="C10364" t="str">
            <v>INT INC-TECH BILLING AFFIL-TDSI</v>
          </cell>
        </row>
        <row r="10365">
          <cell r="A10365" t="str">
            <v>61600030</v>
          </cell>
          <cell r="B10365" t="str">
            <v>Open</v>
          </cell>
          <cell r="C10365" t="str">
            <v>INT INC-TECH BILLING AFFIL-BIDS</v>
          </cell>
        </row>
        <row r="10366">
          <cell r="A10366" t="str">
            <v>61600040</v>
          </cell>
          <cell r="B10366" t="str">
            <v>Open</v>
          </cell>
          <cell r="C10366" t="str">
            <v>INT INC-TECH BILLING AFFIL-CYBR</v>
          </cell>
        </row>
        <row r="10367">
          <cell r="A10367" t="str">
            <v>62000000</v>
          </cell>
          <cell r="B10367" t="str">
            <v>Open</v>
          </cell>
          <cell r="C10367" t="str">
            <v>DIVIDEND INC-OTHER NON AFFIL</v>
          </cell>
        </row>
        <row r="10368">
          <cell r="A10368" t="str">
            <v>6200000X</v>
          </cell>
          <cell r="B10368" t="str">
            <v>Closed</v>
          </cell>
          <cell r="C10368" t="str">
            <v>OTH INC-DIVIDENDS (USE 62000000)</v>
          </cell>
        </row>
        <row r="10369">
          <cell r="A10369" t="str">
            <v>6200001X</v>
          </cell>
          <cell r="B10369" t="str">
            <v>Closed</v>
          </cell>
          <cell r="C10369" t="str">
            <v>DIVIDEND INCOME-CONRAIL</v>
          </cell>
        </row>
        <row r="10370">
          <cell r="A10370" t="str">
            <v>62000020</v>
          </cell>
          <cell r="B10370" t="str">
            <v>Closed</v>
          </cell>
          <cell r="C10370" t="str">
            <v>DIVIDEND INC-EQUITY SEC</v>
          </cell>
        </row>
        <row r="10371">
          <cell r="A10371" t="str">
            <v>62100000</v>
          </cell>
          <cell r="B10371" t="str">
            <v>Open</v>
          </cell>
          <cell r="C10371" t="str">
            <v>DIVIDEND INC-AFFIL-CORP</v>
          </cell>
        </row>
        <row r="10372">
          <cell r="A10372" t="str">
            <v>62100010</v>
          </cell>
          <cell r="B10372" t="str">
            <v>Open</v>
          </cell>
          <cell r="C10372" t="str">
            <v>DIVIDEND INC-AFFIL-CSXT CON SUBS</v>
          </cell>
        </row>
        <row r="10373">
          <cell r="A10373" t="str">
            <v>62100015</v>
          </cell>
          <cell r="B10373" t="str">
            <v>Open</v>
          </cell>
          <cell r="C10373" t="str">
            <v>DIVIDEND INC-AFFIL-OTHER CO</v>
          </cell>
        </row>
        <row r="10374">
          <cell r="A10374" t="str">
            <v>6210001X</v>
          </cell>
          <cell r="B10374" t="str">
            <v>Closed</v>
          </cell>
          <cell r="C10374" t="str">
            <v>DIVIDEND INCOME-AFF-CORP</v>
          </cell>
        </row>
        <row r="10375">
          <cell r="A10375" t="str">
            <v>63020000</v>
          </cell>
          <cell r="B10375" t="str">
            <v>Closed</v>
          </cell>
          <cell r="C10375" t="str">
            <v>EQ EARN-CRR HOLDINGS CLLC</v>
          </cell>
        </row>
        <row r="10376">
          <cell r="A10376" t="str">
            <v>6302000X</v>
          </cell>
          <cell r="B10376" t="str">
            <v>Closed</v>
          </cell>
          <cell r="C10376" t="str">
            <v>EQ EARN-CRR HOLD (USE 63020000)</v>
          </cell>
        </row>
        <row r="10377">
          <cell r="A10377" t="str">
            <v>63020010</v>
          </cell>
          <cell r="B10377" t="str">
            <v>Closed</v>
          </cell>
          <cell r="C10377" t="str">
            <v>EQ EARN-AMORT EXP-CONRAIL SPEC PURCH ACCT</v>
          </cell>
        </row>
        <row r="10378">
          <cell r="A10378" t="str">
            <v>63030000</v>
          </cell>
          <cell r="B10378" t="str">
            <v>Closed</v>
          </cell>
          <cell r="C10378" t="str">
            <v>EQ EARN-HELMS ATLANTIC</v>
          </cell>
        </row>
        <row r="10379">
          <cell r="A10379" t="str">
            <v>63030001</v>
          </cell>
          <cell r="B10379" t="str">
            <v>Closed</v>
          </cell>
          <cell r="C10379" t="str">
            <v>EQ EARN-ACL LLC</v>
          </cell>
        </row>
        <row r="10380">
          <cell r="A10380" t="str">
            <v>63030002</v>
          </cell>
          <cell r="B10380" t="str">
            <v>Closed</v>
          </cell>
          <cell r="C10380" t="str">
            <v>EQ EARN-4 RIVERS</v>
          </cell>
        </row>
        <row r="10381">
          <cell r="A10381" t="str">
            <v>63030005</v>
          </cell>
          <cell r="B10381" t="str">
            <v>Closed</v>
          </cell>
          <cell r="C10381" t="str">
            <v>EQ EARN-CMX</v>
          </cell>
        </row>
        <row r="10382">
          <cell r="A10382" t="str">
            <v>63030006</v>
          </cell>
          <cell r="B10382" t="str">
            <v>Open</v>
          </cell>
          <cell r="C10382" t="str">
            <v>EQ EARN-CWT CLUB</v>
          </cell>
        </row>
        <row r="10383">
          <cell r="A10383" t="str">
            <v>63030007</v>
          </cell>
          <cell r="B10383" t="str">
            <v>Open</v>
          </cell>
          <cell r="C10383" t="str">
            <v>EQ EARN-CSX FIBER NETWORKS, LLC</v>
          </cell>
        </row>
        <row r="10384">
          <cell r="A10384" t="str">
            <v>63030008</v>
          </cell>
          <cell r="B10384" t="str">
            <v>Open</v>
          </cell>
          <cell r="C10384" t="str">
            <v>EQ EARN-CWT SAVANNAH</v>
          </cell>
        </row>
        <row r="10385">
          <cell r="A10385" t="str">
            <v>63030009</v>
          </cell>
          <cell r="B10385" t="str">
            <v>Open</v>
          </cell>
          <cell r="C10385" t="str">
            <v>EQ EARN-CWT HOTEL</v>
          </cell>
        </row>
        <row r="10386">
          <cell r="A10386" t="str">
            <v>63030010</v>
          </cell>
          <cell r="B10386" t="str">
            <v>Open</v>
          </cell>
          <cell r="C10386" t="str">
            <v>EQ EARN-HPT&amp;D</v>
          </cell>
        </row>
        <row r="10387">
          <cell r="A10387" t="str">
            <v>63030015</v>
          </cell>
          <cell r="B10387" t="str">
            <v>Closed</v>
          </cell>
          <cell r="C10387" t="str">
            <v>EQ EARN-NDX INTERMODAL</v>
          </cell>
        </row>
        <row r="10388">
          <cell r="A10388" t="str">
            <v>63030020</v>
          </cell>
          <cell r="B10388" t="str">
            <v>Closed</v>
          </cell>
          <cell r="C10388" t="str">
            <v>EQ EARN-PUBLIC</v>
          </cell>
        </row>
        <row r="10389">
          <cell r="A10389" t="str">
            <v>63030030</v>
          </cell>
          <cell r="B10389" t="str">
            <v>Open</v>
          </cell>
          <cell r="C10389" t="str">
            <v>EQ EARN-RCA</v>
          </cell>
        </row>
        <row r="10390">
          <cell r="A10390" t="str">
            <v>63030033</v>
          </cell>
          <cell r="B10390" t="str">
            <v>Closed</v>
          </cell>
          <cell r="C10390" t="str">
            <v>EQ EARN-SAV HBR RES DEV</v>
          </cell>
        </row>
        <row r="10391">
          <cell r="A10391" t="str">
            <v>63030035</v>
          </cell>
          <cell r="B10391" t="str">
            <v>Open</v>
          </cell>
          <cell r="C10391" t="str">
            <v>EQ EARN-TTX</v>
          </cell>
        </row>
        <row r="10392">
          <cell r="A10392" t="str">
            <v>63030040</v>
          </cell>
          <cell r="B10392" t="str">
            <v>Open</v>
          </cell>
          <cell r="C10392" t="str">
            <v>EQ EARN-WINSTON SALEM SB</v>
          </cell>
        </row>
        <row r="10393">
          <cell r="A10393" t="str">
            <v>63030050</v>
          </cell>
          <cell r="B10393" t="str">
            <v>Closed</v>
          </cell>
          <cell r="C10393" t="str">
            <v>EQ EARN-DIV-WINSTON SALEM</v>
          </cell>
        </row>
        <row r="10394">
          <cell r="A10394" t="str">
            <v>63030060</v>
          </cell>
          <cell r="B10394" t="str">
            <v>Open</v>
          </cell>
          <cell r="C10394" t="str">
            <v>EQ EARN-HELM CHESAPEAKE</v>
          </cell>
        </row>
        <row r="10395">
          <cell r="A10395" t="str">
            <v>6303006X</v>
          </cell>
          <cell r="B10395" t="str">
            <v>Closed</v>
          </cell>
          <cell r="C10395" t="str">
            <v>EQ-UNDIST ERNGS-AFFIL COS-IN</v>
          </cell>
        </row>
        <row r="10396">
          <cell r="A10396" t="str">
            <v>63035130</v>
          </cell>
          <cell r="B10396" t="str">
            <v>Open</v>
          </cell>
          <cell r="C10396" t="str">
            <v>EQ EARN-NORFOLK &amp; PORTSMOUTH</v>
          </cell>
        </row>
        <row r="10397">
          <cell r="A10397" t="str">
            <v>63040000</v>
          </cell>
          <cell r="B10397" t="str">
            <v>Closed</v>
          </cell>
          <cell r="C10397" t="str">
            <v>DISABLED</v>
          </cell>
        </row>
        <row r="10398">
          <cell r="A10398" t="str">
            <v>63040010</v>
          </cell>
          <cell r="B10398" t="str">
            <v>Closed</v>
          </cell>
          <cell r="C10398" t="str">
            <v>EQ EARN-AFF-ACCT SERVCS</v>
          </cell>
        </row>
        <row r="10399">
          <cell r="A10399" t="str">
            <v>63040020</v>
          </cell>
          <cell r="B10399" t="str">
            <v>Closed</v>
          </cell>
          <cell r="C10399" t="str">
            <v>EQ EARN-AFF-ACLC</v>
          </cell>
        </row>
        <row r="10400">
          <cell r="A10400" t="str">
            <v>63040030</v>
          </cell>
          <cell r="B10400" t="str">
            <v>Open</v>
          </cell>
          <cell r="C10400" t="str">
            <v>EQ EARN-AFF-AFF-FRUIT GROWERS</v>
          </cell>
        </row>
        <row r="10401">
          <cell r="A10401" t="str">
            <v>63040040</v>
          </cell>
          <cell r="B10401" t="str">
            <v>Open</v>
          </cell>
          <cell r="C10401" t="str">
            <v>EQ EARN-AFF-ANCHORAGE</v>
          </cell>
        </row>
        <row r="10402">
          <cell r="A10402" t="str">
            <v>63040045</v>
          </cell>
          <cell r="B10402" t="str">
            <v>Closed</v>
          </cell>
          <cell r="C10402" t="str">
            <v>EQ EARN-AFF-BARO</v>
          </cell>
        </row>
        <row r="10403">
          <cell r="A10403" t="str">
            <v>63040050</v>
          </cell>
          <cell r="B10403" t="str">
            <v>Open</v>
          </cell>
          <cell r="C10403" t="str">
            <v>EQ EARN-AFF-ASIA</v>
          </cell>
        </row>
        <row r="10404">
          <cell r="A10404" t="str">
            <v>63040055</v>
          </cell>
          <cell r="B10404" t="str">
            <v>Open</v>
          </cell>
          <cell r="C10404" t="str">
            <v>EQ EARN-AFF-BPIC</v>
          </cell>
        </row>
        <row r="10405">
          <cell r="A10405" t="str">
            <v>63040060</v>
          </cell>
          <cell r="B10405" t="str">
            <v>Open</v>
          </cell>
          <cell r="C10405" t="str">
            <v>EQ EARN-AFF-BIDS</v>
          </cell>
        </row>
        <row r="10406">
          <cell r="A10406" t="str">
            <v>63040065</v>
          </cell>
          <cell r="B10406" t="str">
            <v>Open</v>
          </cell>
          <cell r="C10406" t="str">
            <v>EQ EARN-AFF-BRWN</v>
          </cell>
        </row>
        <row r="10407">
          <cell r="A10407" t="str">
            <v>63040070</v>
          </cell>
          <cell r="B10407" t="str">
            <v>Open</v>
          </cell>
          <cell r="C10407" t="str">
            <v>EQ EARN-AFF-CBUS</v>
          </cell>
        </row>
        <row r="10408">
          <cell r="A10408" t="str">
            <v>63040080</v>
          </cell>
          <cell r="B10408" t="str">
            <v>Closed</v>
          </cell>
          <cell r="C10408" t="str">
            <v>EQ EARN-AFF-CHINA</v>
          </cell>
        </row>
        <row r="10409">
          <cell r="A10409" t="str">
            <v>63040090</v>
          </cell>
          <cell r="B10409" t="str">
            <v>Open</v>
          </cell>
          <cell r="C10409" t="str">
            <v>EQ EARN-AFF-CONRAIL</v>
          </cell>
        </row>
        <row r="10410">
          <cell r="A10410" t="str">
            <v>63040100</v>
          </cell>
          <cell r="B10410" t="str">
            <v>Open</v>
          </cell>
          <cell r="C10410" t="str">
            <v>EQ EARN-AFF-CSRP</v>
          </cell>
        </row>
        <row r="10411">
          <cell r="A10411" t="str">
            <v>63040110</v>
          </cell>
          <cell r="B10411" t="str">
            <v>Open</v>
          </cell>
          <cell r="C10411" t="str">
            <v>EQ EARN-AFF-CSX INTERMODAL</v>
          </cell>
        </row>
        <row r="10412">
          <cell r="A10412" t="str">
            <v>63040112</v>
          </cell>
          <cell r="B10412" t="str">
            <v>Open</v>
          </cell>
          <cell r="C10412" t="str">
            <v>EQ EARN-AFF-CSX INTL BARGE</v>
          </cell>
        </row>
        <row r="10413">
          <cell r="A10413" t="str">
            <v>63040113</v>
          </cell>
          <cell r="B10413" t="str">
            <v>Closed</v>
          </cell>
          <cell r="C10413" t="str">
            <v>EQ EARN-CSX LINES</v>
          </cell>
        </row>
        <row r="10414">
          <cell r="A10414" t="str">
            <v>63040114</v>
          </cell>
          <cell r="B10414" t="str">
            <v>Open</v>
          </cell>
          <cell r="C10414" t="str">
            <v>EQ EARN-CSX WORLD TERMINALS</v>
          </cell>
        </row>
        <row r="10415">
          <cell r="A10415" t="str">
            <v>63040115</v>
          </cell>
          <cell r="B10415" t="str">
            <v>Closed</v>
          </cell>
          <cell r="C10415" t="str">
            <v>EQ EARN-AFF-CSXJ</v>
          </cell>
        </row>
        <row r="10416">
          <cell r="A10416" t="str">
            <v>63040120</v>
          </cell>
          <cell r="B10416" t="str">
            <v>Closed</v>
          </cell>
          <cell r="C10416" t="str">
            <v>EQ EARN-AFF-CSXL</v>
          </cell>
        </row>
        <row r="10417">
          <cell r="A10417" t="str">
            <v>63040122</v>
          </cell>
          <cell r="B10417" t="str">
            <v>Open</v>
          </cell>
          <cell r="C10417" t="str">
            <v>EQ EARN-AFF-CSX ORIENT</v>
          </cell>
        </row>
        <row r="10418">
          <cell r="A10418" t="str">
            <v>63040125</v>
          </cell>
          <cell r="B10418" t="str">
            <v>Open</v>
          </cell>
          <cell r="C10418" t="str">
            <v>EQ EARN-AFF-CNHC</v>
          </cell>
        </row>
        <row r="10419">
          <cell r="A10419" t="str">
            <v>63040130</v>
          </cell>
          <cell r="B10419" t="str">
            <v>Open</v>
          </cell>
          <cell r="C10419" t="str">
            <v>EQ EARN-AFF-CSX RAIL HOLDINGS</v>
          </cell>
        </row>
        <row r="10420">
          <cell r="A10420" t="str">
            <v>63040135</v>
          </cell>
          <cell r="B10420" t="str">
            <v>Closed</v>
          </cell>
          <cell r="C10420" t="str">
            <v>EQ EARN-AFF-CSX/SL RUSS TERM</v>
          </cell>
        </row>
        <row r="10421">
          <cell r="A10421" t="str">
            <v>63040140</v>
          </cell>
          <cell r="B10421" t="str">
            <v>Open</v>
          </cell>
          <cell r="C10421" t="str">
            <v>EQ EARN-AFF-CSXT</v>
          </cell>
        </row>
        <row r="10422">
          <cell r="A10422" t="str">
            <v>63040145</v>
          </cell>
          <cell r="B10422" t="str">
            <v>Closed</v>
          </cell>
          <cell r="C10422" t="str">
            <v>EQ EARN-AFF-CSX-RUSSIA</v>
          </cell>
        </row>
        <row r="10423">
          <cell r="A10423" t="str">
            <v>63040150</v>
          </cell>
          <cell r="B10423" t="str">
            <v>Closed</v>
          </cell>
          <cell r="C10423" t="str">
            <v>EQ EARN-AFF-CTIC</v>
          </cell>
        </row>
        <row r="10424">
          <cell r="A10424" t="str">
            <v>63040155</v>
          </cell>
          <cell r="B10424" t="str">
            <v>Closed</v>
          </cell>
          <cell r="C10424" t="str">
            <v>EQ EARN-AFF-CTIH</v>
          </cell>
        </row>
        <row r="10425">
          <cell r="A10425" t="str">
            <v>63040160</v>
          </cell>
          <cell r="B10425" t="str">
            <v>Closed</v>
          </cell>
          <cell r="C10425" t="str">
            <v>DISABLED</v>
          </cell>
        </row>
        <row r="10426">
          <cell r="A10426" t="str">
            <v>63040170</v>
          </cell>
          <cell r="B10426" t="str">
            <v>Closed</v>
          </cell>
          <cell r="C10426" t="str">
            <v>EQ EARN-AFF-ENCOMPASS</v>
          </cell>
        </row>
        <row r="10427">
          <cell r="A10427" t="str">
            <v>63040180</v>
          </cell>
          <cell r="B10427" t="str">
            <v>Open</v>
          </cell>
          <cell r="C10427" t="str">
            <v>EQ EARN-AFF-EUROPE</v>
          </cell>
        </row>
        <row r="10428">
          <cell r="A10428" t="str">
            <v>63040190</v>
          </cell>
          <cell r="B10428" t="str">
            <v>Open</v>
          </cell>
          <cell r="C10428" t="str">
            <v>EQ EARN-AFF-FGMR, INC</v>
          </cell>
        </row>
        <row r="10429">
          <cell r="A10429" t="str">
            <v>63040200</v>
          </cell>
          <cell r="B10429" t="str">
            <v>Closed</v>
          </cell>
          <cell r="C10429" t="str">
            <v>EQ EARN-AFF-CFSI</v>
          </cell>
        </row>
        <row r="10430">
          <cell r="A10430" t="str">
            <v>63040210</v>
          </cell>
          <cell r="B10430" t="str">
            <v>Closed</v>
          </cell>
          <cell r="C10430" t="str">
            <v>EQ EARN-AFF-GRAND TETON</v>
          </cell>
        </row>
        <row r="10431">
          <cell r="A10431" t="str">
            <v>63040220</v>
          </cell>
          <cell r="B10431" t="str">
            <v>Open</v>
          </cell>
          <cell r="C10431" t="str">
            <v>EQ EARN-AFF-GREEN ACQ</v>
          </cell>
        </row>
        <row r="10432">
          <cell r="A10432" t="str">
            <v>63040230</v>
          </cell>
          <cell r="B10432" t="str">
            <v>Open</v>
          </cell>
          <cell r="C10432" t="str">
            <v>EQ EARN-AFF-GREENBRIER</v>
          </cell>
        </row>
        <row r="10433">
          <cell r="A10433" t="str">
            <v>63040235</v>
          </cell>
          <cell r="B10433" t="str">
            <v>Closed</v>
          </cell>
          <cell r="C10433" t="str">
            <v>EQ EARN-AFF-HOLDING BENE CO</v>
          </cell>
        </row>
        <row r="10434">
          <cell r="A10434" t="str">
            <v>63040240</v>
          </cell>
          <cell r="B10434" t="str">
            <v>Open</v>
          </cell>
          <cell r="C10434" t="str">
            <v>EQ EARN-AFF-INSURANCE</v>
          </cell>
        </row>
        <row r="10435">
          <cell r="A10435" t="str">
            <v>63040250</v>
          </cell>
          <cell r="B10435" t="str">
            <v>Open</v>
          </cell>
          <cell r="C10435" t="str">
            <v>EQ EARN-AFF-JAMES CENTER REALTY</v>
          </cell>
        </row>
        <row r="10436">
          <cell r="A10436" t="str">
            <v>63040260</v>
          </cell>
          <cell r="B10436" t="str">
            <v>Closed</v>
          </cell>
          <cell r="C10436" t="str">
            <v>EQ EARN-AFF-JAMES CTR DEV</v>
          </cell>
        </row>
        <row r="10437">
          <cell r="A10437" t="str">
            <v>63040270</v>
          </cell>
          <cell r="B10437" t="str">
            <v>Open</v>
          </cell>
          <cell r="C10437" t="str">
            <v>EQ EARN-AFF-MEXICO</v>
          </cell>
        </row>
        <row r="10438">
          <cell r="A10438" t="str">
            <v>63040275</v>
          </cell>
          <cell r="B10438" t="str">
            <v>Open</v>
          </cell>
          <cell r="C10438" t="str">
            <v>EQ-EARN-AFF-TRANSFLO DE MEXICO</v>
          </cell>
        </row>
        <row r="10439">
          <cell r="A10439" t="str">
            <v>63040280</v>
          </cell>
          <cell r="B10439" t="str">
            <v>Open</v>
          </cell>
          <cell r="C10439" t="str">
            <v>EQ EARN-AFF-NORTH BANK DEVE</v>
          </cell>
        </row>
        <row r="10440">
          <cell r="A10440" t="str">
            <v>63040285</v>
          </cell>
          <cell r="B10440" t="str">
            <v>Open</v>
          </cell>
          <cell r="C10440" t="str">
            <v>EQ EARN-AFFL-OSPRE</v>
          </cell>
        </row>
        <row r="10441">
          <cell r="A10441" t="str">
            <v>63040290</v>
          </cell>
          <cell r="B10441" t="str">
            <v>Open</v>
          </cell>
          <cell r="C10441" t="str">
            <v>EQ EARN-AFF-SEALAND</v>
          </cell>
        </row>
        <row r="10442">
          <cell r="A10442" t="str">
            <v>63040300</v>
          </cell>
          <cell r="B10442" t="str">
            <v>Open</v>
          </cell>
          <cell r="C10442" t="str">
            <v>EQ EARN-AFF-BRAZIL</v>
          </cell>
        </row>
        <row r="10443">
          <cell r="A10443" t="str">
            <v>63040310</v>
          </cell>
          <cell r="B10443" t="str">
            <v>Open</v>
          </cell>
          <cell r="C10443" t="str">
            <v>EQ EARN-AFF-SUPRA</v>
          </cell>
        </row>
        <row r="10444">
          <cell r="A10444" t="str">
            <v>63040320</v>
          </cell>
          <cell r="B10444" t="str">
            <v>Open</v>
          </cell>
          <cell r="C10444" t="str">
            <v>EQ EARN-AFF-TDSI</v>
          </cell>
        </row>
        <row r="10445">
          <cell r="A10445" t="str">
            <v>63040330</v>
          </cell>
          <cell r="B10445" t="str">
            <v>Open</v>
          </cell>
          <cell r="C10445" t="str">
            <v>EQ EARN-AFF-TECHNOLOGY</v>
          </cell>
        </row>
        <row r="10446">
          <cell r="A10446" t="str">
            <v>63040340</v>
          </cell>
          <cell r="B10446" t="str">
            <v>Open</v>
          </cell>
          <cell r="C10446" t="str">
            <v>EQ EARN-AFF-TRADE RECEIVABLES</v>
          </cell>
        </row>
        <row r="10447">
          <cell r="A10447" t="str">
            <v>63040350</v>
          </cell>
          <cell r="B10447" t="str">
            <v>Closed</v>
          </cell>
          <cell r="C10447" t="str">
            <v>EQ EARN-AFF-TRANS CONT TERMINAL</v>
          </cell>
        </row>
        <row r="10448">
          <cell r="A10448" t="str">
            <v>63040360</v>
          </cell>
          <cell r="B10448" t="str">
            <v>Open</v>
          </cell>
          <cell r="C10448" t="str">
            <v>EQ EARN-AFF-TRANSKY RR</v>
          </cell>
        </row>
        <row r="10449">
          <cell r="A10449" t="str">
            <v>63040370</v>
          </cell>
          <cell r="B10449" t="str">
            <v>Open</v>
          </cell>
          <cell r="C10449" t="str">
            <v>EQ EARN-AFF-YUKON</v>
          </cell>
        </row>
        <row r="10450">
          <cell r="A10450" t="str">
            <v>63040380</v>
          </cell>
          <cell r="B10450" t="str">
            <v>Closed</v>
          </cell>
          <cell r="C10450" t="str">
            <v>EQ EARN-AFF-RAIL WGN II</v>
          </cell>
        </row>
        <row r="10451">
          <cell r="A10451" t="str">
            <v>6304038X</v>
          </cell>
          <cell r="B10451" t="str">
            <v>Closed</v>
          </cell>
          <cell r="C10451" t="str">
            <v>EQ-UNDIST ERNGS-AFFIL COS-N</v>
          </cell>
        </row>
        <row r="10452">
          <cell r="A10452" t="str">
            <v>63040390</v>
          </cell>
          <cell r="B10452" t="str">
            <v>Open</v>
          </cell>
          <cell r="C10452" t="str">
            <v>EQ EARN-AFF-CSX RESIDUAL</v>
          </cell>
        </row>
        <row r="10453">
          <cell r="A10453" t="str">
            <v>6304039X</v>
          </cell>
          <cell r="B10453" t="str">
            <v>Closed</v>
          </cell>
          <cell r="C10453" t="str">
            <v>DIVIDENDS FROM EQUITY COS AL</v>
          </cell>
        </row>
        <row r="10454">
          <cell r="A10454" t="str">
            <v>6304040X</v>
          </cell>
          <cell r="B10454" t="str">
            <v>Closed</v>
          </cell>
          <cell r="C10454" t="str">
            <v>EQUITY IN UNDIST EARNINGS-CF</v>
          </cell>
        </row>
        <row r="10455">
          <cell r="A10455" t="str">
            <v>6304041X</v>
          </cell>
          <cell r="B10455" t="str">
            <v>Closed</v>
          </cell>
          <cell r="C10455" t="str">
            <v>DISABLED</v>
          </cell>
        </row>
        <row r="10456">
          <cell r="A10456" t="str">
            <v>6304042X</v>
          </cell>
          <cell r="B10456" t="str">
            <v>Closed</v>
          </cell>
          <cell r="C10456" t="str">
            <v>EQUITY IN UNDIST. EARNINGS-A</v>
          </cell>
        </row>
        <row r="10457">
          <cell r="A10457" t="str">
            <v>63040870</v>
          </cell>
          <cell r="B10457" t="str">
            <v>Open</v>
          </cell>
          <cell r="C10457" t="str">
            <v>EQ EARN-AFF-OTL</v>
          </cell>
        </row>
        <row r="10458">
          <cell r="A10458" t="str">
            <v>63040880</v>
          </cell>
          <cell r="B10458" t="str">
            <v>Open</v>
          </cell>
          <cell r="C10458" t="str">
            <v>EQ EARN-AFF-CSX ORIENT LTD</v>
          </cell>
        </row>
        <row r="10459">
          <cell r="A10459" t="str">
            <v>63040890</v>
          </cell>
          <cell r="B10459" t="str">
            <v>Open</v>
          </cell>
          <cell r="C10459" t="str">
            <v>EQ EARN-AFF-OBLSM</v>
          </cell>
        </row>
        <row r="10460">
          <cell r="A10460" t="str">
            <v>63040900</v>
          </cell>
          <cell r="B10460" t="str">
            <v>Open</v>
          </cell>
          <cell r="C10460" t="str">
            <v>EQ EARN-AFF-CSX ASIA LTD</v>
          </cell>
        </row>
        <row r="10461">
          <cell r="A10461" t="str">
            <v>63050001</v>
          </cell>
          <cell r="B10461" t="str">
            <v>Closed</v>
          </cell>
          <cell r="C10461" t="str">
            <v>EQ EARN-ACL LLC</v>
          </cell>
        </row>
        <row r="10462">
          <cell r="A10462" t="str">
            <v>63060010</v>
          </cell>
          <cell r="B10462" t="str">
            <v>Closed</v>
          </cell>
          <cell r="C10462" t="str">
            <v>NYC-EQ INC-ALBANY PORT</v>
          </cell>
        </row>
        <row r="10463">
          <cell r="A10463" t="str">
            <v>63060020</v>
          </cell>
          <cell r="B10463" t="str">
            <v>Closed</v>
          </cell>
          <cell r="C10463" t="str">
            <v>NYC-EQ INC-LAKEFRONT DOCK</v>
          </cell>
        </row>
        <row r="10464">
          <cell r="A10464" t="str">
            <v>63060030</v>
          </cell>
          <cell r="B10464" t="str">
            <v>Open</v>
          </cell>
          <cell r="C10464" t="str">
            <v>NYC-EQ INC-TTX</v>
          </cell>
        </row>
        <row r="10465">
          <cell r="A10465" t="str">
            <v>64100000</v>
          </cell>
          <cell r="B10465" t="str">
            <v>Open</v>
          </cell>
          <cell r="C10465" t="str">
            <v>FOREIGN CURRENCY GAIN / LOSS</v>
          </cell>
        </row>
        <row r="10466">
          <cell r="A10466" t="str">
            <v>64100010</v>
          </cell>
          <cell r="B10466" t="str">
            <v>Closed</v>
          </cell>
          <cell r="C10466" t="str">
            <v>FOREIGN CURRENCY G/L-CANADA</v>
          </cell>
        </row>
        <row r="10467">
          <cell r="A10467" t="str">
            <v>64120000</v>
          </cell>
          <cell r="B10467" t="str">
            <v>Closed</v>
          </cell>
          <cell r="C10467" t="str">
            <v>GAIN/LOSS ON BOND REAQUISITION</v>
          </cell>
        </row>
        <row r="10468">
          <cell r="A10468" t="str">
            <v>64120005</v>
          </cell>
          <cell r="B10468" t="str">
            <v>Open</v>
          </cell>
          <cell r="C10468" t="str">
            <v>EARLY REDEMPTION OF DEBT EXPENSE</v>
          </cell>
        </row>
        <row r="10469">
          <cell r="A10469" t="str">
            <v>64120010</v>
          </cell>
          <cell r="B10469" t="str">
            <v>Closed</v>
          </cell>
          <cell r="C10469" t="str">
            <v>LOSS ON REACQUISITION OF COM</v>
          </cell>
        </row>
        <row r="10470">
          <cell r="A10470" t="str">
            <v>64140000</v>
          </cell>
          <cell r="B10470" t="str">
            <v>Open</v>
          </cell>
          <cell r="C10470" t="str">
            <v>INVESTMENT GAIN/LOSS</v>
          </cell>
        </row>
        <row r="10471">
          <cell r="A10471" t="str">
            <v>6414001X</v>
          </cell>
          <cell r="B10471" t="str">
            <v>Closed</v>
          </cell>
          <cell r="C10471" t="str">
            <v>GAIN FROM SECURITY DISPOSITI</v>
          </cell>
        </row>
        <row r="10472">
          <cell r="A10472" t="str">
            <v>6414002X</v>
          </cell>
          <cell r="B10472" t="str">
            <v>Closed</v>
          </cell>
          <cell r="C10472" t="str">
            <v>LOSS-SALE OF INVESTMENT</v>
          </cell>
        </row>
        <row r="10473">
          <cell r="A10473" t="str">
            <v>6414003X</v>
          </cell>
          <cell r="B10473" t="str">
            <v>Closed</v>
          </cell>
          <cell r="C10473" t="str">
            <v>LOSS ON SECURITY DISPOSITION</v>
          </cell>
        </row>
        <row r="10474">
          <cell r="A10474" t="str">
            <v>64150000</v>
          </cell>
          <cell r="B10474" t="str">
            <v>Closed</v>
          </cell>
          <cell r="C10474" t="str">
            <v>LCA EQUIP TRUST-INV LOSS</v>
          </cell>
        </row>
        <row r="10475">
          <cell r="A10475" t="str">
            <v>64160000</v>
          </cell>
          <cell r="B10475" t="str">
            <v>Open</v>
          </cell>
          <cell r="C10475" t="str">
            <v>MISC INCOME-OTHER</v>
          </cell>
        </row>
        <row r="10476">
          <cell r="A10476" t="str">
            <v>64160005</v>
          </cell>
          <cell r="B10476" t="str">
            <v>Closed</v>
          </cell>
          <cell r="C10476" t="str">
            <v>MISC INCOME-COMPUTER RENTAL</v>
          </cell>
        </row>
        <row r="10477">
          <cell r="A10477" t="str">
            <v>64160009</v>
          </cell>
          <cell r="B10477" t="str">
            <v>Open</v>
          </cell>
          <cell r="C10477" t="str">
            <v>MISC INCOME-MASTER TRUST FUNDS MGMT</v>
          </cell>
        </row>
        <row r="10478">
          <cell r="A10478" t="str">
            <v>6416000X</v>
          </cell>
          <cell r="B10478" t="str">
            <v>Closed</v>
          </cell>
          <cell r="C10478" t="str">
            <v>DISABLED</v>
          </cell>
        </row>
        <row r="10479">
          <cell r="A10479" t="str">
            <v>64160010</v>
          </cell>
          <cell r="B10479" t="str">
            <v>Closed</v>
          </cell>
          <cell r="C10479" t="str">
            <v>DISABLED</v>
          </cell>
        </row>
        <row r="10480">
          <cell r="A10480" t="str">
            <v>6416001X</v>
          </cell>
          <cell r="B10480" t="str">
            <v>Closed</v>
          </cell>
          <cell r="C10480" t="str">
            <v>DISABLED</v>
          </cell>
        </row>
        <row r="10481">
          <cell r="A10481" t="str">
            <v>64160020</v>
          </cell>
          <cell r="B10481" t="str">
            <v>Closed</v>
          </cell>
          <cell r="C10481" t="str">
            <v>MISC INC-IMBALANCE</v>
          </cell>
        </row>
        <row r="10482">
          <cell r="A10482" t="str">
            <v>64160025</v>
          </cell>
          <cell r="B10482" t="str">
            <v>Closed</v>
          </cell>
          <cell r="C10482" t="str">
            <v>MISC INCOME-MOVIE PRODUCTION</v>
          </cell>
        </row>
        <row r="10483">
          <cell r="A10483" t="str">
            <v>64160030</v>
          </cell>
          <cell r="B10483" t="str">
            <v>Closed</v>
          </cell>
          <cell r="C10483" t="str">
            <v>MISC INC-ST FUNDS MGMT</v>
          </cell>
        </row>
        <row r="10484">
          <cell r="A10484" t="str">
            <v>64160035</v>
          </cell>
          <cell r="B10484" t="str">
            <v>Closed</v>
          </cell>
          <cell r="C10484" t="str">
            <v>DISABLED</v>
          </cell>
        </row>
        <row r="10485">
          <cell r="A10485" t="str">
            <v>64160040</v>
          </cell>
          <cell r="B10485" t="str">
            <v>Closed</v>
          </cell>
          <cell r="C10485" t="str">
            <v>MISC INC-LOAN RECOVERY</v>
          </cell>
        </row>
        <row r="10486">
          <cell r="A10486" t="str">
            <v>64160050</v>
          </cell>
          <cell r="B10486" t="str">
            <v>Closed</v>
          </cell>
          <cell r="C10486" t="str">
            <v>MISC INC-COLLECTION</v>
          </cell>
        </row>
        <row r="10487">
          <cell r="A10487" t="str">
            <v>64160060</v>
          </cell>
          <cell r="B10487" t="str">
            <v>Closed</v>
          </cell>
          <cell r="C10487" t="str">
            <v>MISC INC-CURE FEE (CONTRA)</v>
          </cell>
        </row>
        <row r="10488">
          <cell r="A10488" t="str">
            <v>64160070</v>
          </cell>
          <cell r="B10488" t="str">
            <v>Open</v>
          </cell>
          <cell r="C10488" t="str">
            <v>MISC INC-OTH-INT INC-CSX CORP</v>
          </cell>
        </row>
        <row r="10489">
          <cell r="A10489" t="str">
            <v>6416007X</v>
          </cell>
          <cell r="B10489" t="str">
            <v>Closed</v>
          </cell>
          <cell r="C10489" t="str">
            <v>AMORT OF PURCH ACCT</v>
          </cell>
        </row>
        <row r="10490">
          <cell r="A10490" t="str">
            <v>6416008X</v>
          </cell>
          <cell r="B10490" t="str">
            <v>Closed</v>
          </cell>
          <cell r="C10490" t="str">
            <v>EQUITY IN UNDISTRIBUTED EARN</v>
          </cell>
        </row>
        <row r="10491">
          <cell r="A10491" t="str">
            <v>6416009X</v>
          </cell>
          <cell r="B10491" t="str">
            <v>Closed</v>
          </cell>
          <cell r="C10491" t="str">
            <v>EXPIRED SIDE TRACK DEPOSITS</v>
          </cell>
        </row>
        <row r="10492">
          <cell r="A10492" t="str">
            <v>6416010X</v>
          </cell>
          <cell r="B10492" t="str">
            <v>Closed</v>
          </cell>
          <cell r="C10492" t="str">
            <v>MISC INCOME - AFFIL FEES</v>
          </cell>
        </row>
        <row r="10493">
          <cell r="A10493" t="str">
            <v>6416011X</v>
          </cell>
          <cell r="B10493" t="str">
            <v>Closed</v>
          </cell>
          <cell r="C10493" t="str">
            <v>ROADRAILER LEASE INCOME</v>
          </cell>
        </row>
        <row r="10494">
          <cell r="A10494" t="str">
            <v>6416012X</v>
          </cell>
          <cell r="B10494" t="str">
            <v>Closed</v>
          </cell>
          <cell r="C10494" t="str">
            <v>PLANT RATIONALIZATION</v>
          </cell>
        </row>
        <row r="10495">
          <cell r="A10495" t="str">
            <v>6416013X</v>
          </cell>
          <cell r="B10495" t="str">
            <v>Closed</v>
          </cell>
          <cell r="C10495" t="str">
            <v>AMORTIZATION OF GAIN-SOU FLA</v>
          </cell>
        </row>
        <row r="10496">
          <cell r="A10496" t="str">
            <v>6416014X</v>
          </cell>
          <cell r="B10496" t="str">
            <v>Closed</v>
          </cell>
          <cell r="C10496" t="str">
            <v>GARNISHMENT DEPOSIT RECEIPTS</v>
          </cell>
        </row>
        <row r="10497">
          <cell r="A10497" t="str">
            <v>64160150</v>
          </cell>
          <cell r="B10497" t="str">
            <v>Closed</v>
          </cell>
          <cell r="C10497" t="str">
            <v>MISC INC-RELEASE PREMIUM FUNDED DEBT</v>
          </cell>
        </row>
        <row r="10498">
          <cell r="A10498" t="str">
            <v>64160160</v>
          </cell>
          <cell r="B10498" t="str">
            <v>Closed</v>
          </cell>
          <cell r="C10498" t="str">
            <v>MISC INC-STUDENT LOAN RECOVERY</v>
          </cell>
        </row>
        <row r="10499">
          <cell r="A10499" t="str">
            <v>64170000</v>
          </cell>
          <cell r="B10499" t="str">
            <v>Open</v>
          </cell>
          <cell r="C10499" t="str">
            <v>FEE-AFF-INC-401K/GIC FUNDS MGMT</v>
          </cell>
        </row>
        <row r="10500">
          <cell r="A10500" t="str">
            <v>64170002</v>
          </cell>
          <cell r="B10500" t="str">
            <v>Closed</v>
          </cell>
          <cell r="C10500" t="str">
            <v>FEE-AFF-GIC FUNDS MGMT-CORP</v>
          </cell>
        </row>
        <row r="10501">
          <cell r="A10501" t="str">
            <v>64170005</v>
          </cell>
          <cell r="B10501" t="str">
            <v>Closed</v>
          </cell>
          <cell r="C10501" t="str">
            <v>FEE-AFF-INVESTMENT MGMT-CORP</v>
          </cell>
        </row>
        <row r="10502">
          <cell r="A10502" t="str">
            <v>64170010</v>
          </cell>
          <cell r="B10502" t="str">
            <v>Closed</v>
          </cell>
          <cell r="C10502" t="str">
            <v>FEE-AFF-RELO MGMT-CORP</v>
          </cell>
        </row>
        <row r="10503">
          <cell r="A10503" t="str">
            <v>64170020</v>
          </cell>
          <cell r="B10503" t="str">
            <v>Closed</v>
          </cell>
          <cell r="C10503" t="str">
            <v>DISABLED</v>
          </cell>
        </row>
        <row r="10504">
          <cell r="A10504" t="str">
            <v>64170030</v>
          </cell>
          <cell r="B10504" t="str">
            <v>Open</v>
          </cell>
          <cell r="C10504" t="str">
            <v>FEE-AFF-MISC INC-OUTSIDE FUNDS MGMT</v>
          </cell>
        </row>
        <row r="10505">
          <cell r="A10505" t="str">
            <v>64180000</v>
          </cell>
          <cell r="B10505" t="str">
            <v>Open</v>
          </cell>
          <cell r="C10505" t="str">
            <v>MINORITY INT-ATRIUM FINNIS</v>
          </cell>
        </row>
        <row r="10506">
          <cell r="A10506" t="str">
            <v>64180001</v>
          </cell>
          <cell r="B10506" t="str">
            <v>Closed</v>
          </cell>
          <cell r="C10506" t="str">
            <v>MINORITY INT-YPLP</v>
          </cell>
        </row>
        <row r="10507">
          <cell r="A10507" t="str">
            <v>64180002</v>
          </cell>
          <cell r="B10507" t="str">
            <v>Closed</v>
          </cell>
          <cell r="C10507" t="str">
            <v>MINORITY INT-CSXT IN FN</v>
          </cell>
        </row>
        <row r="10508">
          <cell r="A10508" t="str">
            <v>64190000</v>
          </cell>
          <cell r="B10508" t="str">
            <v>Closed</v>
          </cell>
          <cell r="C10508" t="str">
            <v>MIN INT-AFFIL-N CHARLESTON TERM</v>
          </cell>
        </row>
        <row r="10509">
          <cell r="A10509" t="str">
            <v>64190010</v>
          </cell>
          <cell r="B10509" t="str">
            <v>Open</v>
          </cell>
          <cell r="C10509" t="str">
            <v>MIN INT-AFFIL-MIDLAND UNITED</v>
          </cell>
        </row>
        <row r="10510">
          <cell r="A10510" t="str">
            <v>64190011</v>
          </cell>
          <cell r="B10510" t="str">
            <v>Open</v>
          </cell>
          <cell r="C10510" t="str">
            <v>MIN INT-YPLP</v>
          </cell>
        </row>
        <row r="10511">
          <cell r="A10511" t="str">
            <v>64190012</v>
          </cell>
          <cell r="B10511" t="str">
            <v>Open</v>
          </cell>
          <cell r="C10511" t="str">
            <v>MIN INT-CSXT IN FN</v>
          </cell>
        </row>
        <row r="10512">
          <cell r="A10512" t="str">
            <v>64190020</v>
          </cell>
          <cell r="B10512" t="str">
            <v>Closed</v>
          </cell>
          <cell r="C10512" t="str">
            <v>MIN INT-AFFIL-BC&amp;V-5%</v>
          </cell>
        </row>
        <row r="10513">
          <cell r="A10513" t="str">
            <v>64190030</v>
          </cell>
          <cell r="B10513" t="str">
            <v>Closed</v>
          </cell>
          <cell r="C10513" t="str">
            <v>MIN INT-AFFIL-BC&amp;V-7%</v>
          </cell>
        </row>
        <row r="10514">
          <cell r="A10514" t="str">
            <v>64190040</v>
          </cell>
          <cell r="B10514" t="str">
            <v>Open</v>
          </cell>
          <cell r="C10514" t="str">
            <v>MIN INT-AFFIL-DAYTON &amp; MI</v>
          </cell>
        </row>
        <row r="10515">
          <cell r="A10515" t="str">
            <v>64190050</v>
          </cell>
          <cell r="B10515" t="str">
            <v>Closed</v>
          </cell>
          <cell r="C10515" t="str">
            <v>MIN INT-AFFIL-ALLEG &amp;WEST</v>
          </cell>
        </row>
        <row r="10516">
          <cell r="A10516" t="str">
            <v>64190060</v>
          </cell>
          <cell r="B10516" t="str">
            <v>Closed</v>
          </cell>
          <cell r="C10516" t="str">
            <v>MIN INT-AFFIL-HOME AVE RR</v>
          </cell>
        </row>
        <row r="10517">
          <cell r="A10517" t="str">
            <v>6419007X</v>
          </cell>
          <cell r="B10517" t="str">
            <v>Closed</v>
          </cell>
          <cell r="C10517" t="str">
            <v>MIN INT IN INC OF CONSOL SUB</v>
          </cell>
        </row>
        <row r="10518">
          <cell r="A10518" t="str">
            <v>64200000</v>
          </cell>
          <cell r="B10518" t="str">
            <v>Open</v>
          </cell>
          <cell r="C10518" t="str">
            <v>PENALTIES AND FINES</v>
          </cell>
        </row>
        <row r="10519">
          <cell r="A10519" t="str">
            <v>64210000</v>
          </cell>
          <cell r="B10519" t="str">
            <v>Closed</v>
          </cell>
          <cell r="C10519" t="str">
            <v>REC SALE FEE-INTEREST</v>
          </cell>
        </row>
        <row r="10520">
          <cell r="A10520" t="str">
            <v>64210010</v>
          </cell>
          <cell r="B10520" t="str">
            <v>Closed</v>
          </cell>
          <cell r="C10520" t="str">
            <v>REC SALE FEE-INT CITICORP</v>
          </cell>
        </row>
        <row r="10521">
          <cell r="A10521" t="str">
            <v>6421002X</v>
          </cell>
          <cell r="B10521" t="str">
            <v>Closed</v>
          </cell>
          <cell r="C10521" t="str">
            <v>FEE ON SALE OF REC-OTHER</v>
          </cell>
        </row>
        <row r="10522">
          <cell r="A10522" t="str">
            <v>64220000</v>
          </cell>
          <cell r="B10522" t="str">
            <v>Closed</v>
          </cell>
          <cell r="C10522" t="str">
            <v>REC SALE FEE-AFF-FACTORING INC-CSXT</v>
          </cell>
        </row>
        <row r="10523">
          <cell r="A10523" t="str">
            <v>64220010</v>
          </cell>
          <cell r="B10523" t="str">
            <v>Closed</v>
          </cell>
          <cell r="C10523" t="str">
            <v>REC SALE FEE-AFF-SERV EXP-CSXT</v>
          </cell>
        </row>
        <row r="10524">
          <cell r="A10524" t="str">
            <v>64220020</v>
          </cell>
          <cell r="B10524" t="str">
            <v>Closed</v>
          </cell>
          <cell r="C10524" t="str">
            <v>REC SALE FEE-BAD DEBT</v>
          </cell>
        </row>
        <row r="10525">
          <cell r="A10525" t="str">
            <v>64220030</v>
          </cell>
          <cell r="B10525" t="str">
            <v>Closed</v>
          </cell>
          <cell r="C10525" t="str">
            <v>REC SALE FEE-AFF-CTRC</v>
          </cell>
        </row>
        <row r="10526">
          <cell r="A10526" t="str">
            <v>64230000</v>
          </cell>
          <cell r="B10526" t="str">
            <v>Closed</v>
          </cell>
          <cell r="C10526" t="str">
            <v>REC SALE FEE-CAP ISSUE AMORT</v>
          </cell>
        </row>
        <row r="10527">
          <cell r="A10527" t="str">
            <v>64240000</v>
          </cell>
          <cell r="B10527" t="str">
            <v>Closed</v>
          </cell>
          <cell r="C10527" t="str">
            <v>REC SALES FEE-SERVICE COST</v>
          </cell>
        </row>
        <row r="10528">
          <cell r="A10528" t="str">
            <v>64250010</v>
          </cell>
          <cell r="B10528" t="str">
            <v>Open</v>
          </cell>
          <cell r="C10528" t="str">
            <v>COGEN-BARGE TRANSPORTATION</v>
          </cell>
        </row>
        <row r="10529">
          <cell r="A10529" t="str">
            <v>64250020</v>
          </cell>
          <cell r="B10529" t="str">
            <v>Open</v>
          </cell>
          <cell r="C10529" t="str">
            <v>COGEN-COMMITMENT FEES</v>
          </cell>
        </row>
        <row r="10530">
          <cell r="A10530" t="str">
            <v>64250030</v>
          </cell>
          <cell r="B10530" t="str">
            <v>Open</v>
          </cell>
          <cell r="C10530" t="str">
            <v>COGEN-DISPOSAL</v>
          </cell>
        </row>
        <row r="10531">
          <cell r="A10531" t="str">
            <v>64250040</v>
          </cell>
          <cell r="B10531" t="str">
            <v>Open</v>
          </cell>
          <cell r="C10531" t="str">
            <v>COGEN-FUEL SURCHARGE</v>
          </cell>
        </row>
        <row r="10532">
          <cell r="A10532" t="str">
            <v>64250050</v>
          </cell>
          <cell r="B10532" t="str">
            <v>Closed</v>
          </cell>
          <cell r="C10532" t="str">
            <v>COGEN-LIMESTONE TRANSPORT</v>
          </cell>
        </row>
        <row r="10533">
          <cell r="A10533" t="str">
            <v>64250060</v>
          </cell>
          <cell r="B10533" t="str">
            <v>Open</v>
          </cell>
          <cell r="C10533" t="str">
            <v>COGEN-LOADING</v>
          </cell>
        </row>
        <row r="10534">
          <cell r="A10534" t="str">
            <v>64250070</v>
          </cell>
          <cell r="B10534" t="str">
            <v>Closed</v>
          </cell>
          <cell r="C10534" t="str">
            <v>COGEN-PIER CHARGE</v>
          </cell>
        </row>
        <row r="10535">
          <cell r="A10535" t="str">
            <v>64250080</v>
          </cell>
          <cell r="B10535" t="str">
            <v>Open</v>
          </cell>
          <cell r="C10535" t="str">
            <v>COGEN-PRODUCT ANALYSIS</v>
          </cell>
        </row>
        <row r="10536">
          <cell r="A10536" t="str">
            <v>64250090</v>
          </cell>
          <cell r="B10536" t="str">
            <v>Open</v>
          </cell>
          <cell r="C10536" t="str">
            <v>COGEN-PURCHASING</v>
          </cell>
        </row>
        <row r="10537">
          <cell r="A10537" t="str">
            <v>64250100</v>
          </cell>
          <cell r="B10537" t="str">
            <v>Open</v>
          </cell>
          <cell r="C10537" t="str">
            <v>COGEN-RAIL TRANSPORT</v>
          </cell>
        </row>
        <row r="10538">
          <cell r="A10538" t="str">
            <v>64250110</v>
          </cell>
          <cell r="B10538" t="str">
            <v>Closed</v>
          </cell>
          <cell r="C10538" t="str">
            <v>COGEN-TRANSLOADING CHARGE</v>
          </cell>
        </row>
        <row r="10539">
          <cell r="A10539" t="str">
            <v>64250120</v>
          </cell>
          <cell r="B10539" t="str">
            <v>Open</v>
          </cell>
          <cell r="C10539" t="str">
            <v>COGEN- ADMINISTRATION</v>
          </cell>
        </row>
        <row r="10540">
          <cell r="A10540" t="str">
            <v>64250130</v>
          </cell>
          <cell r="B10540" t="str">
            <v>Open</v>
          </cell>
          <cell r="C10540" t="str">
            <v>COGEN-WEIGHING</v>
          </cell>
        </row>
        <row r="10541">
          <cell r="A10541" t="str">
            <v>64250140</v>
          </cell>
          <cell r="B10541" t="str">
            <v>Open</v>
          </cell>
          <cell r="C10541" t="str">
            <v>COGEN- REVENUE - COAL</v>
          </cell>
        </row>
        <row r="10542">
          <cell r="A10542" t="str">
            <v>64250150</v>
          </cell>
          <cell r="B10542" t="str">
            <v>Open</v>
          </cell>
          <cell r="C10542" t="str">
            <v>COGEN- REVENUE - LIMESTONE</v>
          </cell>
        </row>
        <row r="10543">
          <cell r="A10543" t="str">
            <v>64250160</v>
          </cell>
          <cell r="B10543" t="str">
            <v>Open</v>
          </cell>
          <cell r="C10543" t="str">
            <v>COGEN- REVENUE - ASH</v>
          </cell>
        </row>
        <row r="10544">
          <cell r="A10544" t="str">
            <v>64250170</v>
          </cell>
          <cell r="B10544" t="str">
            <v>Closed</v>
          </cell>
          <cell r="C10544" t="str">
            <v>COGEN- REVENUE - SURCHARGES</v>
          </cell>
        </row>
        <row r="10545">
          <cell r="A10545" t="str">
            <v>64250175</v>
          </cell>
          <cell r="B10545" t="str">
            <v>Open</v>
          </cell>
          <cell r="C10545" t="str">
            <v>AES THAMES-OPER EXP</v>
          </cell>
        </row>
        <row r="10546">
          <cell r="A10546" t="str">
            <v>6425017X</v>
          </cell>
          <cell r="B10546" t="str">
            <v>Closed</v>
          </cell>
          <cell r="C10546" t="str">
            <v>AES THAMES-OPER EXP-DO NOT USE</v>
          </cell>
        </row>
        <row r="10547">
          <cell r="A10547" t="str">
            <v>64270000</v>
          </cell>
          <cell r="B10547" t="str">
            <v>Closed</v>
          </cell>
          <cell r="C10547" t="str">
            <v>DISABLED</v>
          </cell>
        </row>
        <row r="10548">
          <cell r="A10548" t="str">
            <v>64270010</v>
          </cell>
          <cell r="B10548" t="str">
            <v>Closed</v>
          </cell>
          <cell r="C10548" t="str">
            <v>DISABLED</v>
          </cell>
        </row>
        <row r="10549">
          <cell r="A10549" t="str">
            <v>6427002X</v>
          </cell>
          <cell r="B10549" t="str">
            <v>Closed</v>
          </cell>
          <cell r="C10549" t="str">
            <v>MISC. EXPENSE-FRINGES</v>
          </cell>
        </row>
        <row r="10550">
          <cell r="A10550" t="str">
            <v>6427003X</v>
          </cell>
          <cell r="B10550" t="str">
            <v>Closed</v>
          </cell>
          <cell r="C10550" t="str">
            <v>MISC. EXPENSE-LABOR</v>
          </cell>
        </row>
        <row r="10551">
          <cell r="A10551" t="str">
            <v>64270040</v>
          </cell>
          <cell r="B10551" t="str">
            <v>Open</v>
          </cell>
          <cell r="C10551" t="str">
            <v>OTH INC CH-MISC EXP</v>
          </cell>
        </row>
        <row r="10552">
          <cell r="A10552" t="str">
            <v>6427005X</v>
          </cell>
          <cell r="B10552" t="str">
            <v>Closed</v>
          </cell>
          <cell r="C10552" t="str">
            <v>MISC. EXPENSE-MS&amp;O</v>
          </cell>
        </row>
        <row r="10553">
          <cell r="A10553" t="str">
            <v>64270060</v>
          </cell>
          <cell r="B10553" t="str">
            <v>Open</v>
          </cell>
          <cell r="C10553" t="str">
            <v>OTH INC CH-TRVL-MEALS</v>
          </cell>
        </row>
        <row r="10554">
          <cell r="A10554" t="str">
            <v>64270070</v>
          </cell>
          <cell r="B10554" t="str">
            <v>Open</v>
          </cell>
          <cell r="C10554" t="str">
            <v>OTH INC CH-TRVL-AIRFARE</v>
          </cell>
        </row>
        <row r="10555">
          <cell r="A10555" t="str">
            <v>64270080</v>
          </cell>
          <cell r="B10555" t="str">
            <v>Open</v>
          </cell>
          <cell r="C10555" t="str">
            <v>OTH INC CH-TRVL-LODGING</v>
          </cell>
        </row>
        <row r="10556">
          <cell r="A10556" t="str">
            <v>64270090</v>
          </cell>
          <cell r="B10556" t="str">
            <v>Open</v>
          </cell>
          <cell r="C10556" t="str">
            <v>OTH INC CH-TRVL-AUTO RENTAL</v>
          </cell>
        </row>
        <row r="10557">
          <cell r="A10557" t="str">
            <v>64270100</v>
          </cell>
          <cell r="B10557" t="str">
            <v>Closed</v>
          </cell>
          <cell r="C10557" t="str">
            <v>OTH INC CH-TRVL-AUTO MILEAGE</v>
          </cell>
        </row>
        <row r="10558">
          <cell r="A10558" t="str">
            <v>64270110</v>
          </cell>
          <cell r="B10558" t="str">
            <v>Closed</v>
          </cell>
          <cell r="C10558" t="str">
            <v>OTH INC CH-TRVL-OTHER TRANS</v>
          </cell>
        </row>
        <row r="10559">
          <cell r="A10559" t="str">
            <v>64270120</v>
          </cell>
          <cell r="B10559" t="str">
            <v>Open</v>
          </cell>
          <cell r="C10559" t="str">
            <v>OTH INC CH-TRVL-OTHER</v>
          </cell>
        </row>
        <row r="10560">
          <cell r="A10560" t="str">
            <v>64270130</v>
          </cell>
          <cell r="B10560" t="str">
            <v>Closed</v>
          </cell>
          <cell r="C10560" t="str">
            <v>OTH INC CH-G&amp;A-EMP PARKING</v>
          </cell>
        </row>
        <row r="10561">
          <cell r="A10561" t="str">
            <v>64270140</v>
          </cell>
          <cell r="B10561" t="str">
            <v>Closed</v>
          </cell>
          <cell r="C10561" t="str">
            <v>OTH INC CH-G&amp;A-INSURANCE</v>
          </cell>
        </row>
        <row r="10562">
          <cell r="A10562" t="str">
            <v>64270150</v>
          </cell>
          <cell r="B10562" t="str">
            <v>Closed</v>
          </cell>
          <cell r="C10562" t="str">
            <v>OTH INC CH-G&amp;A-MISC OFFICE</v>
          </cell>
        </row>
        <row r="10563">
          <cell r="A10563" t="str">
            <v>64270160</v>
          </cell>
          <cell r="B10563" t="str">
            <v>Closed</v>
          </cell>
          <cell r="C10563" t="str">
            <v>OTH INC CH-G&amp;A-PUBLICAT&amp;SUBSCRIPTIONS</v>
          </cell>
        </row>
        <row r="10564">
          <cell r="A10564" t="str">
            <v>64270170</v>
          </cell>
          <cell r="B10564" t="str">
            <v>Closed</v>
          </cell>
          <cell r="C10564" t="str">
            <v>OTH INC CH-G&amp;A-COMPUTER SVS</v>
          </cell>
        </row>
        <row r="10565">
          <cell r="A10565" t="str">
            <v>64270180</v>
          </cell>
          <cell r="B10565" t="str">
            <v>Closed</v>
          </cell>
          <cell r="C10565" t="str">
            <v>OTH INC CH-PROF SV-CONSULTING</v>
          </cell>
        </row>
        <row r="10566">
          <cell r="A10566" t="str">
            <v>64270190</v>
          </cell>
          <cell r="B10566" t="str">
            <v>Open</v>
          </cell>
          <cell r="C10566" t="str">
            <v>OTH INC CH-PROF SV-MISC</v>
          </cell>
        </row>
        <row r="10567">
          <cell r="A10567" t="str">
            <v>64270200</v>
          </cell>
          <cell r="B10567" t="str">
            <v>Open</v>
          </cell>
          <cell r="C10567" t="str">
            <v>OTH INC CH-G&amp;A-BANK FEES</v>
          </cell>
        </row>
        <row r="10568">
          <cell r="A10568" t="str">
            <v>64270210</v>
          </cell>
          <cell r="B10568" t="str">
            <v>Closed</v>
          </cell>
          <cell r="C10568" t="str">
            <v>OTH INC CH-G&amp;A-TRUSTEE FEES</v>
          </cell>
        </row>
        <row r="10569">
          <cell r="A10569" t="str">
            <v>64270220</v>
          </cell>
          <cell r="B10569" t="str">
            <v>Closed</v>
          </cell>
          <cell r="C10569" t="str">
            <v>OTH INC CH-G&amp;A-PROF DUES</v>
          </cell>
        </row>
        <row r="10570">
          <cell r="A10570" t="str">
            <v>64270230</v>
          </cell>
          <cell r="B10570" t="str">
            <v>Open</v>
          </cell>
          <cell r="C10570" t="str">
            <v>OTH INC CH-LABOR-SALARY</v>
          </cell>
        </row>
        <row r="10571">
          <cell r="A10571" t="str">
            <v>64270240</v>
          </cell>
          <cell r="B10571" t="str">
            <v>Open</v>
          </cell>
          <cell r="C10571" t="str">
            <v>OTH INC CH-FRINGE-UNEMP TAX</v>
          </cell>
        </row>
        <row r="10572">
          <cell r="A10572" t="str">
            <v>64270250</v>
          </cell>
          <cell r="B10572" t="str">
            <v>Open</v>
          </cell>
          <cell r="C10572" t="str">
            <v>OTH INC CH-FRINGE-FICA</v>
          </cell>
        </row>
        <row r="10573">
          <cell r="A10573" t="str">
            <v>64270260</v>
          </cell>
          <cell r="B10573" t="str">
            <v>Closed</v>
          </cell>
          <cell r="C10573" t="str">
            <v>OTH INC CH-FRINGE-PENSION</v>
          </cell>
        </row>
        <row r="10574">
          <cell r="A10574" t="str">
            <v>64270270</v>
          </cell>
          <cell r="B10574" t="str">
            <v>Open</v>
          </cell>
          <cell r="C10574" t="str">
            <v>OTH INC CH-FRINGE-H&amp;W INSUR</v>
          </cell>
        </row>
        <row r="10575">
          <cell r="A10575" t="str">
            <v>64270280</v>
          </cell>
          <cell r="B10575" t="str">
            <v>Closed</v>
          </cell>
          <cell r="C10575" t="str">
            <v>OTH INC CH-FRINGE-DEF SUP SAVE</v>
          </cell>
        </row>
        <row r="10576">
          <cell r="A10576" t="str">
            <v>64270290</v>
          </cell>
          <cell r="B10576" t="str">
            <v>Closed</v>
          </cell>
          <cell r="C10576" t="str">
            <v>OTH INC CH-FRINGE-PERF SHARE</v>
          </cell>
        </row>
        <row r="10577">
          <cell r="A10577" t="str">
            <v>64270300</v>
          </cell>
          <cell r="B10577" t="str">
            <v>Closed</v>
          </cell>
          <cell r="C10577" t="str">
            <v>OTH INC CH-FRINGE-STOCK PURCH</v>
          </cell>
        </row>
        <row r="10578">
          <cell r="A10578" t="str">
            <v>64270305</v>
          </cell>
          <cell r="B10578" t="str">
            <v>Closed</v>
          </cell>
          <cell r="C10578" t="str">
            <v>DISABLED</v>
          </cell>
        </row>
        <row r="10579">
          <cell r="A10579" t="str">
            <v>64270306</v>
          </cell>
          <cell r="B10579" t="str">
            <v>Closed</v>
          </cell>
          <cell r="C10579" t="str">
            <v>OTH INC CH-FRINGE-MKT VALUE CASH PLAN</v>
          </cell>
        </row>
        <row r="10580">
          <cell r="A10580" t="str">
            <v>64270310</v>
          </cell>
          <cell r="B10580" t="str">
            <v>Closed</v>
          </cell>
          <cell r="C10580" t="str">
            <v>OTH INC CH-FRINGE-MICP</v>
          </cell>
        </row>
        <row r="10581">
          <cell r="A10581" t="str">
            <v>64270320</v>
          </cell>
          <cell r="B10581" t="str">
            <v>Open</v>
          </cell>
          <cell r="C10581" t="str">
            <v>OTH INC CH-FRINGE-401K MATCH</v>
          </cell>
        </row>
        <row r="10582">
          <cell r="A10582" t="str">
            <v>64270330</v>
          </cell>
          <cell r="B10582" t="str">
            <v>Closed</v>
          </cell>
          <cell r="C10582" t="str">
            <v>OTH INC CH-EQUIP-AUTO LEASE</v>
          </cell>
        </row>
        <row r="10583">
          <cell r="A10583" t="str">
            <v>64270340</v>
          </cell>
          <cell r="B10583" t="str">
            <v>Closed</v>
          </cell>
          <cell r="C10583" t="str">
            <v>OTH INC CH-BLDG-OFFICE RENT</v>
          </cell>
        </row>
        <row r="10584">
          <cell r="A10584" t="str">
            <v>64270350</v>
          </cell>
          <cell r="B10584" t="str">
            <v>Closed</v>
          </cell>
          <cell r="C10584" t="str">
            <v>OTH INC CH-OP TAX-PROPERTY</v>
          </cell>
        </row>
        <row r="10585">
          <cell r="A10585" t="str">
            <v>64270354</v>
          </cell>
          <cell r="B10585" t="str">
            <v>Closed</v>
          </cell>
          <cell r="C10585" t="str">
            <v>OTH INC CH-MISC AMORT</v>
          </cell>
        </row>
        <row r="10586">
          <cell r="A10586" t="str">
            <v>64270355</v>
          </cell>
          <cell r="B10586" t="str">
            <v>Closed</v>
          </cell>
          <cell r="C10586" t="str">
            <v>OTH INC CH-RELATED CO AMORT</v>
          </cell>
        </row>
        <row r="10587">
          <cell r="A10587" t="str">
            <v>64270360</v>
          </cell>
          <cell r="B10587" t="str">
            <v>Closed</v>
          </cell>
          <cell r="C10587" t="str">
            <v>OTH INC CH-USA AMORT</v>
          </cell>
        </row>
        <row r="10588">
          <cell r="A10588" t="str">
            <v>6427036X</v>
          </cell>
          <cell r="B10588" t="str">
            <v>Closed</v>
          </cell>
          <cell r="C10588" t="str">
            <v>NONOPERATING LOCO LEASE EXPE</v>
          </cell>
        </row>
        <row r="10589">
          <cell r="A10589" t="str">
            <v>6427037X</v>
          </cell>
          <cell r="B10589" t="str">
            <v>Closed</v>
          </cell>
          <cell r="C10589" t="str">
            <v>ROADRAILERS</v>
          </cell>
        </row>
        <row r="10590">
          <cell r="A10590" t="str">
            <v>6427038X</v>
          </cell>
          <cell r="B10590" t="str">
            <v>Closed</v>
          </cell>
          <cell r="C10590" t="str">
            <v>DEPRECIATION - RHL</v>
          </cell>
        </row>
        <row r="10591">
          <cell r="A10591" t="str">
            <v>6427039X</v>
          </cell>
          <cell r="B10591" t="str">
            <v>Closed</v>
          </cell>
          <cell r="C10591" t="str">
            <v>PROPERTY - RHL</v>
          </cell>
        </row>
        <row r="10592">
          <cell r="A10592" t="str">
            <v>6427040X</v>
          </cell>
          <cell r="B10592" t="str">
            <v>Closed</v>
          </cell>
          <cell r="C10592" t="str">
            <v>ACCOUNTING FEES</v>
          </cell>
        </row>
        <row r="10593">
          <cell r="A10593" t="str">
            <v>6427041X</v>
          </cell>
          <cell r="B10593" t="str">
            <v>Closed</v>
          </cell>
          <cell r="C10593" t="str">
            <v>INTEREST ON PROPERTY TAX-PRI</v>
          </cell>
        </row>
        <row r="10594">
          <cell r="A10594" t="str">
            <v>6427042X</v>
          </cell>
          <cell r="B10594" t="str">
            <v>Closed</v>
          </cell>
          <cell r="C10594" t="str">
            <v>ROADRAILER LEASE EXPENSE</v>
          </cell>
        </row>
        <row r="10595">
          <cell r="A10595" t="str">
            <v>6427043X</v>
          </cell>
          <cell r="B10595" t="str">
            <v>Closed</v>
          </cell>
          <cell r="C10595" t="str">
            <v>PROPERTY TAX PENALTIES</v>
          </cell>
        </row>
        <row r="10596">
          <cell r="A10596" t="str">
            <v>6427044X</v>
          </cell>
          <cell r="B10596" t="str">
            <v>Closed</v>
          </cell>
          <cell r="C10596" t="str">
            <v>INVEST LOSS LCA EQ TR</v>
          </cell>
        </row>
        <row r="10597">
          <cell r="A10597" t="str">
            <v>6427045X</v>
          </cell>
          <cell r="B10597" t="str">
            <v>Closed</v>
          </cell>
          <cell r="C10597" t="str">
            <v>NRV WRITE DOWN</v>
          </cell>
        </row>
        <row r="10598">
          <cell r="A10598" t="str">
            <v>64270460</v>
          </cell>
          <cell r="B10598" t="str">
            <v>Closed</v>
          </cell>
          <cell r="C10598" t="str">
            <v>DEFERRED FIXED RENTAL-SO FL-</v>
          </cell>
        </row>
        <row r="10599">
          <cell r="A10599" t="str">
            <v>64270470</v>
          </cell>
          <cell r="B10599" t="str">
            <v>Closed</v>
          </cell>
          <cell r="C10599" t="str">
            <v>DEFERRED VARIABLE RENTAL-SO</v>
          </cell>
        </row>
        <row r="10600">
          <cell r="A10600" t="str">
            <v>64270475</v>
          </cell>
          <cell r="B10600" t="str">
            <v>Closed</v>
          </cell>
          <cell r="C10600" t="str">
            <v>OTH INC CH-TELCO SERVICES</v>
          </cell>
        </row>
        <row r="10601">
          <cell r="A10601" t="str">
            <v>64270480</v>
          </cell>
          <cell r="B10601" t="str">
            <v>Open</v>
          </cell>
          <cell r="C10601" t="str">
            <v>OTH INC CH-RIGHT WAY LEASES</v>
          </cell>
        </row>
        <row r="10602">
          <cell r="A10602" t="str">
            <v>64270485</v>
          </cell>
          <cell r="B10602" t="str">
            <v>Closed</v>
          </cell>
          <cell r="C10602" t="str">
            <v>OTH INC CH-FIBER &amp; CONDUIT LEASES</v>
          </cell>
        </row>
        <row r="10603">
          <cell r="A10603" t="str">
            <v>6427048X</v>
          </cell>
          <cell r="B10603" t="str">
            <v>Closed</v>
          </cell>
          <cell r="C10603" t="str">
            <v>UNCOLLECTIBLE ACCOUNTS</v>
          </cell>
        </row>
        <row r="10604">
          <cell r="A10604" t="str">
            <v>64270490</v>
          </cell>
          <cell r="B10604" t="str">
            <v>Closed</v>
          </cell>
          <cell r="C10604" t="str">
            <v>OTH INC CH-NETWORK OPERATIONS</v>
          </cell>
        </row>
        <row r="10605">
          <cell r="A10605" t="str">
            <v>64270495</v>
          </cell>
          <cell r="B10605" t="str">
            <v>Closed</v>
          </cell>
          <cell r="C10605" t="str">
            <v>OTH INC CH-FACILITIES LEASE</v>
          </cell>
        </row>
        <row r="10606">
          <cell r="A10606" t="str">
            <v>6427049X</v>
          </cell>
          <cell r="B10606" t="str">
            <v>Closed</v>
          </cell>
          <cell r="C10606" t="str">
            <v>AMORT EXP - NATIONAL MIN</v>
          </cell>
        </row>
        <row r="10607">
          <cell r="A10607" t="str">
            <v>64270500</v>
          </cell>
          <cell r="B10607" t="str">
            <v>Closed</v>
          </cell>
          <cell r="C10607" t="str">
            <v>OTH INC CH-CONDUIT &amp; DARK FIBER SALES COGS</v>
          </cell>
        </row>
        <row r="10608">
          <cell r="A10608" t="str">
            <v>64270505</v>
          </cell>
          <cell r="B10608" t="str">
            <v>Open</v>
          </cell>
          <cell r="C10608" t="str">
            <v>OTH INC CH-ROW LEASE-AMORTIZATION</v>
          </cell>
        </row>
        <row r="10609">
          <cell r="A10609" t="str">
            <v>64270515</v>
          </cell>
          <cell r="B10609" t="str">
            <v>Closed</v>
          </cell>
          <cell r="C10609" t="str">
            <v>OTH INC CH-CONDUIT &amp; DARK FIBER SALES LEASES</v>
          </cell>
        </row>
        <row r="10610">
          <cell r="A10610" t="str">
            <v>64270525</v>
          </cell>
          <cell r="B10610" t="str">
            <v>Closed</v>
          </cell>
          <cell r="C10610" t="str">
            <v>OTH INC CH-COLLOCATION SPACE LEASES</v>
          </cell>
        </row>
        <row r="10611">
          <cell r="A10611" t="str">
            <v>64270530</v>
          </cell>
          <cell r="B10611" t="str">
            <v>Open</v>
          </cell>
          <cell r="C10611" t="str">
            <v>OTH INC CH-CONDUIT SALES LEASES</v>
          </cell>
        </row>
        <row r="10612">
          <cell r="A10612" t="str">
            <v>64270535</v>
          </cell>
          <cell r="B10612" t="str">
            <v>Closed</v>
          </cell>
          <cell r="C10612" t="str">
            <v>OTH INC CH-DARK FIBER SALES LEASES</v>
          </cell>
        </row>
        <row r="10613">
          <cell r="A10613" t="str">
            <v>64270536</v>
          </cell>
          <cell r="B10613" t="str">
            <v>Open</v>
          </cell>
          <cell r="C10613" t="str">
            <v>OTH INC CH-OTHER CONDUIT SVCS</v>
          </cell>
        </row>
        <row r="10614">
          <cell r="A10614" t="str">
            <v>64270537</v>
          </cell>
          <cell r="B10614" t="str">
            <v>Open</v>
          </cell>
          <cell r="C10614" t="str">
            <v>OTH INC CH-OTHER FIBER SVCS</v>
          </cell>
        </row>
        <row r="10615">
          <cell r="A10615" t="str">
            <v>64270540</v>
          </cell>
          <cell r="B10615" t="str">
            <v>Open</v>
          </cell>
          <cell r="C10615" t="str">
            <v>OTH INC CH-OTHER SERVICES</v>
          </cell>
        </row>
        <row r="10616">
          <cell r="A10616" t="str">
            <v>64270545</v>
          </cell>
          <cell r="B10616" t="str">
            <v>Open</v>
          </cell>
          <cell r="C10616" t="str">
            <v>OTH INC CH-RIGHT OF WAY MAINTENANCE</v>
          </cell>
        </row>
        <row r="10617">
          <cell r="A10617" t="str">
            <v>64271000</v>
          </cell>
          <cell r="B10617" t="str">
            <v>Open</v>
          </cell>
          <cell r="C10617" t="str">
            <v>OTH INC CH-AFF-CSX DE MEXICO</v>
          </cell>
        </row>
        <row r="10618">
          <cell r="A10618" t="str">
            <v>64280000</v>
          </cell>
          <cell r="B10618" t="str">
            <v>Closed</v>
          </cell>
          <cell r="C10618" t="str">
            <v>DISABLED</v>
          </cell>
        </row>
        <row r="10619">
          <cell r="A10619" t="str">
            <v>64280005</v>
          </cell>
          <cell r="B10619" t="str">
            <v>Closed</v>
          </cell>
          <cell r="C10619" t="str">
            <v>MERGER EXP-CONRAIL INTEGRATION</v>
          </cell>
        </row>
        <row r="10620">
          <cell r="A10620" t="str">
            <v>64280010</v>
          </cell>
          <cell r="B10620" t="str">
            <v>Closed</v>
          </cell>
          <cell r="C10620" t="str">
            <v>DISABLED</v>
          </cell>
        </row>
        <row r="10621">
          <cell r="A10621" t="str">
            <v>64280020</v>
          </cell>
          <cell r="B10621" t="str">
            <v>Closed</v>
          </cell>
          <cell r="C10621" t="str">
            <v>DISABLED</v>
          </cell>
        </row>
        <row r="10622">
          <cell r="A10622" t="str">
            <v>64280030</v>
          </cell>
          <cell r="B10622" t="str">
            <v>Closed</v>
          </cell>
          <cell r="C10622" t="str">
            <v>DISABLED</v>
          </cell>
        </row>
        <row r="10623">
          <cell r="A10623" t="str">
            <v>70000000</v>
          </cell>
          <cell r="B10623" t="str">
            <v>Open</v>
          </cell>
          <cell r="C10623" t="str">
            <v>INT EXP-COMMERCIAL PAPER</v>
          </cell>
        </row>
        <row r="10624">
          <cell r="A10624" t="str">
            <v>70100000</v>
          </cell>
          <cell r="B10624" t="str">
            <v>Closed</v>
          </cell>
          <cell r="C10624" t="str">
            <v>AMORT EXPENSE-COMMERCIAL PAPER</v>
          </cell>
        </row>
        <row r="10625">
          <cell r="A10625" t="str">
            <v>70340010</v>
          </cell>
          <cell r="B10625" t="str">
            <v>Closed</v>
          </cell>
          <cell r="C10625" t="str">
            <v>TDSI MGMT FEE</v>
          </cell>
        </row>
        <row r="10626">
          <cell r="A10626" t="str">
            <v>71000000</v>
          </cell>
          <cell r="B10626" t="str">
            <v>Open</v>
          </cell>
          <cell r="C10626" t="str">
            <v>INT EXP-NOTES PAY</v>
          </cell>
        </row>
        <row r="10627">
          <cell r="A10627" t="str">
            <v>71000010</v>
          </cell>
          <cell r="B10627" t="str">
            <v>Closed</v>
          </cell>
          <cell r="C10627" t="str">
            <v>INT EXP-NOTES PAY-100 M</v>
          </cell>
        </row>
        <row r="10628">
          <cell r="A10628" t="str">
            <v>71000018</v>
          </cell>
          <cell r="B10628" t="str">
            <v>Open</v>
          </cell>
          <cell r="C10628" t="str">
            <v>INT EXP-NOTES PAY-200M 5.3% '14</v>
          </cell>
        </row>
        <row r="10629">
          <cell r="A10629" t="str">
            <v>71000019</v>
          </cell>
          <cell r="B10629" t="str">
            <v>Open</v>
          </cell>
          <cell r="C10629" t="str">
            <v>INT EXP-NOTES PAY-200M 2.75% '06</v>
          </cell>
        </row>
        <row r="10630">
          <cell r="A10630" t="str">
            <v>71000020</v>
          </cell>
          <cell r="B10630" t="str">
            <v>Closed</v>
          </cell>
          <cell r="C10630" t="str">
            <v>INT EXP-NOTES PAY-250 M</v>
          </cell>
        </row>
        <row r="10631">
          <cell r="A10631" t="str">
            <v>71000022</v>
          </cell>
          <cell r="B10631" t="str">
            <v>Open</v>
          </cell>
          <cell r="C10631" t="str">
            <v>INT EXP-NOTES PAY-200M 4.875% '09</v>
          </cell>
        </row>
        <row r="10632">
          <cell r="A10632" t="str">
            <v>71000023</v>
          </cell>
          <cell r="B10632" t="str">
            <v>Open</v>
          </cell>
          <cell r="C10632" t="str">
            <v>INT EXP-NOTES PAY-400 M 6.3% '12</v>
          </cell>
        </row>
        <row r="10633">
          <cell r="A10633" t="str">
            <v>71000024</v>
          </cell>
          <cell r="B10633" t="str">
            <v>Open</v>
          </cell>
          <cell r="C10633" t="str">
            <v>INT EXP-NOTES PAY-300M 5.5% '13</v>
          </cell>
        </row>
        <row r="10634">
          <cell r="A10634" t="str">
            <v>71000025</v>
          </cell>
          <cell r="B10634" t="str">
            <v>Open</v>
          </cell>
          <cell r="C10634" t="str">
            <v>INT EXP-NOTES PAY-500M</v>
          </cell>
        </row>
        <row r="10635">
          <cell r="A10635" t="str">
            <v>71000030</v>
          </cell>
          <cell r="B10635" t="str">
            <v>Closed</v>
          </cell>
          <cell r="C10635" t="str">
            <v>INT EXP-NOTES PAY-CEED</v>
          </cell>
        </row>
        <row r="10636">
          <cell r="A10636" t="str">
            <v>71000040</v>
          </cell>
          <cell r="B10636" t="str">
            <v>Open</v>
          </cell>
          <cell r="C10636" t="str">
            <v>INT EXP-NOTES PAY-DEF COMP</v>
          </cell>
        </row>
        <row r="10637">
          <cell r="A10637" t="str">
            <v>71000050</v>
          </cell>
          <cell r="B10637" t="str">
            <v>Closed</v>
          </cell>
          <cell r="C10637" t="str">
            <v>INT EXP-NOTES PAY-EMP MORT</v>
          </cell>
        </row>
        <row r="10638">
          <cell r="A10638" t="str">
            <v>71000060</v>
          </cell>
          <cell r="B10638" t="str">
            <v>Open</v>
          </cell>
          <cell r="C10638" t="str">
            <v>INT EXP-NOTES PAY-FIXED RATE</v>
          </cell>
        </row>
        <row r="10639">
          <cell r="A10639" t="str">
            <v>71000065</v>
          </cell>
          <cell r="B10639" t="str">
            <v>Open</v>
          </cell>
          <cell r="C10639" t="str">
            <v>INT EXP-NOTES PAY-STATE FARM INS</v>
          </cell>
        </row>
        <row r="10640">
          <cell r="A10640" t="str">
            <v>71000070</v>
          </cell>
          <cell r="B10640" t="str">
            <v>Closed</v>
          </cell>
          <cell r="C10640" t="str">
            <v>INT EXP-NOTES PAY-TRINITY</v>
          </cell>
        </row>
        <row r="10641">
          <cell r="A10641" t="str">
            <v>7100008X</v>
          </cell>
          <cell r="B10641" t="str">
            <v>Closed</v>
          </cell>
          <cell r="C10641" t="str">
            <v>INTEREST ON NOTE DUE CSXT</v>
          </cell>
        </row>
        <row r="10642">
          <cell r="A10642" t="str">
            <v>7100009X</v>
          </cell>
          <cell r="B10642" t="str">
            <v>Closed</v>
          </cell>
          <cell r="C10642" t="str">
            <v>INTEREST EXPENSE  EUROYEN 96</v>
          </cell>
        </row>
        <row r="10643">
          <cell r="A10643" t="str">
            <v>7100010X</v>
          </cell>
          <cell r="B10643" t="str">
            <v>Closed</v>
          </cell>
          <cell r="C10643" t="str">
            <v>INTEREST EXPENSE  200M NOTE</v>
          </cell>
        </row>
        <row r="10644">
          <cell r="A10644" t="str">
            <v>7100011X</v>
          </cell>
          <cell r="B10644" t="str">
            <v>Closed</v>
          </cell>
          <cell r="C10644" t="str">
            <v>INTEREST EXPENSE  100M NOTE</v>
          </cell>
        </row>
        <row r="10645">
          <cell r="A10645" t="str">
            <v>7100012X</v>
          </cell>
          <cell r="B10645" t="str">
            <v>Closed</v>
          </cell>
          <cell r="C10645" t="str">
            <v>INTEREST EXPENSE-200M NOTE '</v>
          </cell>
        </row>
        <row r="10646">
          <cell r="A10646" t="str">
            <v>71000130</v>
          </cell>
          <cell r="B10646" t="str">
            <v>Open</v>
          </cell>
          <cell r="C10646" t="str">
            <v>INT EXP-INT RATE SWAP</v>
          </cell>
        </row>
        <row r="10647">
          <cell r="A10647" t="str">
            <v>7100013X</v>
          </cell>
          <cell r="B10647" t="str">
            <v>Closed</v>
          </cell>
          <cell r="C10647" t="str">
            <v>INTEREST EXPENSE  SWAP ADJUS</v>
          </cell>
        </row>
        <row r="10648">
          <cell r="A10648" t="str">
            <v>71100000</v>
          </cell>
          <cell r="B10648" t="str">
            <v>Closed</v>
          </cell>
          <cell r="C10648" t="str">
            <v>AMORT EXP-NOTES PAYABLE</v>
          </cell>
        </row>
        <row r="10649">
          <cell r="A10649" t="str">
            <v>72000000</v>
          </cell>
          <cell r="B10649" t="str">
            <v>Open</v>
          </cell>
          <cell r="C10649" t="str">
            <v>INT EXP-DEB 300M '06</v>
          </cell>
        </row>
        <row r="10650">
          <cell r="A10650" t="str">
            <v>72000010</v>
          </cell>
          <cell r="B10650" t="str">
            <v>Open</v>
          </cell>
          <cell r="C10650" t="str">
            <v>INT EXP-DEB 150M '22</v>
          </cell>
        </row>
        <row r="10651">
          <cell r="A10651" t="str">
            <v>72000020</v>
          </cell>
          <cell r="B10651" t="str">
            <v>Open</v>
          </cell>
          <cell r="C10651" t="str">
            <v>INT EXP-DEB 200M '22</v>
          </cell>
        </row>
        <row r="10652">
          <cell r="A10652" t="str">
            <v>72000030</v>
          </cell>
          <cell r="B10652" t="str">
            <v>Closed</v>
          </cell>
          <cell r="C10652" t="str">
            <v>INT EXP-DEB-350MM 7.05% '02</v>
          </cell>
        </row>
        <row r="10653">
          <cell r="A10653" t="str">
            <v>72000040</v>
          </cell>
          <cell r="B10653" t="str">
            <v>Open</v>
          </cell>
          <cell r="C10653" t="str">
            <v>INT EXP-DEB-300MM 7.25% '04</v>
          </cell>
        </row>
        <row r="10654">
          <cell r="A10654" t="str">
            <v>72000050</v>
          </cell>
          <cell r="B10654" t="str">
            <v>Open</v>
          </cell>
          <cell r="C10654" t="str">
            <v>INT EXP-DEB-450MM 7.45% '07</v>
          </cell>
        </row>
        <row r="10655">
          <cell r="A10655" t="str">
            <v>72000055</v>
          </cell>
          <cell r="B10655" t="str">
            <v>Open</v>
          </cell>
          <cell r="C10655" t="str">
            <v>INT EXP-DEB-400MM 6.25% '08</v>
          </cell>
        </row>
        <row r="10656">
          <cell r="A10656" t="str">
            <v>72000060</v>
          </cell>
          <cell r="B10656" t="str">
            <v>Open</v>
          </cell>
          <cell r="C10656" t="str">
            <v>INT EXP-DEB-400MM 7.90% '17</v>
          </cell>
        </row>
        <row r="10657">
          <cell r="A10657" t="str">
            <v>72000070</v>
          </cell>
          <cell r="B10657" t="str">
            <v>Open</v>
          </cell>
          <cell r="C10657" t="str">
            <v>INT EXP-DEB-500MM 7.95% '27</v>
          </cell>
        </row>
        <row r="10658">
          <cell r="A10658" t="str">
            <v>72000080</v>
          </cell>
          <cell r="B10658" t="str">
            <v>Closed</v>
          </cell>
          <cell r="C10658" t="str">
            <v>INT EXP-DEB-100MM 6.95% '27</v>
          </cell>
        </row>
        <row r="10659">
          <cell r="A10659" t="str">
            <v>72000090</v>
          </cell>
          <cell r="B10659" t="str">
            <v>Open</v>
          </cell>
          <cell r="C10659" t="str">
            <v>INT EXP-DEB-250MM 7.25% '27</v>
          </cell>
        </row>
        <row r="10660">
          <cell r="A10660" t="str">
            <v>72000100</v>
          </cell>
          <cell r="B10660" t="str">
            <v>Open</v>
          </cell>
          <cell r="C10660" t="str">
            <v>INT EXP-DEB-150MM 8.30% '27</v>
          </cell>
        </row>
        <row r="10661">
          <cell r="A10661" t="str">
            <v>72100000</v>
          </cell>
          <cell r="B10661" t="str">
            <v>Closed</v>
          </cell>
          <cell r="C10661" t="str">
            <v>AMORT EXP-DEBENTURES</v>
          </cell>
        </row>
        <row r="10662">
          <cell r="A10662" t="str">
            <v>73000000</v>
          </cell>
          <cell r="B10662" t="str">
            <v>Open</v>
          </cell>
          <cell r="C10662" t="str">
            <v>INT EXP-EQUIP OBLIG-EQUIP TRUST</v>
          </cell>
        </row>
        <row r="10663">
          <cell r="A10663" t="str">
            <v>73000010</v>
          </cell>
          <cell r="B10663" t="str">
            <v>Open</v>
          </cell>
          <cell r="C10663" t="str">
            <v>INT EXP-EQUIP OBLIG-COND SALE AG</v>
          </cell>
        </row>
        <row r="10664">
          <cell r="A10664" t="str">
            <v>73000020</v>
          </cell>
          <cell r="B10664" t="str">
            <v>Closed</v>
          </cell>
          <cell r="C10664" t="str">
            <v>INT EXP-EQUIP OBLIG-BRIDGE FIN LOCO</v>
          </cell>
        </row>
        <row r="10665">
          <cell r="A10665" t="str">
            <v>73100000</v>
          </cell>
          <cell r="B10665" t="str">
            <v>Open</v>
          </cell>
          <cell r="C10665" t="str">
            <v>AMORT-EQUIP OBLIG-EQUIP TRUST</v>
          </cell>
        </row>
        <row r="10666">
          <cell r="A10666" t="str">
            <v>73100010</v>
          </cell>
          <cell r="B10666" t="str">
            <v>Open</v>
          </cell>
          <cell r="C10666" t="str">
            <v>AMORT-EQUIP OBLIG-COND SALE AG</v>
          </cell>
        </row>
        <row r="10667">
          <cell r="A10667" t="str">
            <v>74000000</v>
          </cell>
          <cell r="B10667" t="str">
            <v>Closed</v>
          </cell>
          <cell r="C10667" t="str">
            <v>INT EXP-MORTGAGE BOND</v>
          </cell>
        </row>
        <row r="10668">
          <cell r="A10668" t="str">
            <v>7400001X</v>
          </cell>
          <cell r="B10668" t="str">
            <v>Closed</v>
          </cell>
          <cell r="C10668" t="str">
            <v>COLLATERAL TRUST BONDS-DO NOT USE</v>
          </cell>
        </row>
        <row r="10669">
          <cell r="A10669" t="str">
            <v>7400002X</v>
          </cell>
          <cell r="B10669" t="str">
            <v>Closed</v>
          </cell>
          <cell r="C10669" t="str">
            <v>BONDS (USE 74000000)</v>
          </cell>
        </row>
        <row r="10670">
          <cell r="A10670" t="str">
            <v>74100000</v>
          </cell>
          <cell r="B10670" t="str">
            <v>Open</v>
          </cell>
          <cell r="C10670" t="str">
            <v>AMORT-MORTGAGE BONDS</v>
          </cell>
        </row>
        <row r="10671">
          <cell r="A10671" t="str">
            <v>7410001X</v>
          </cell>
          <cell r="B10671" t="str">
            <v>Closed</v>
          </cell>
          <cell r="C10671" t="str">
            <v>COLLATERAL TRUST BONDS-DO NOT USE</v>
          </cell>
        </row>
        <row r="10672">
          <cell r="A10672" t="str">
            <v>75000000</v>
          </cell>
          <cell r="B10672" t="str">
            <v>Open</v>
          </cell>
          <cell r="C10672" t="str">
            <v>INT EXP-CAPITAL LEASES</v>
          </cell>
        </row>
        <row r="10673">
          <cell r="A10673" t="str">
            <v>7500001X</v>
          </cell>
          <cell r="B10673" t="str">
            <v>Closed</v>
          </cell>
          <cell r="C10673" t="str">
            <v>CAPITALIZED LEASE - DUE SBD</v>
          </cell>
        </row>
        <row r="10674">
          <cell r="A10674" t="str">
            <v>75100000</v>
          </cell>
          <cell r="B10674" t="str">
            <v>Open</v>
          </cell>
          <cell r="C10674" t="str">
            <v>AMORT-CAPITAL LEASES</v>
          </cell>
        </row>
        <row r="10675">
          <cell r="A10675" t="str">
            <v>76000000</v>
          </cell>
          <cell r="B10675" t="str">
            <v>Open</v>
          </cell>
          <cell r="C10675" t="str">
            <v>INT EXP-OTH-CAP INTEREST</v>
          </cell>
        </row>
        <row r="10676">
          <cell r="A10676" t="str">
            <v>76000001</v>
          </cell>
          <cell r="B10676" t="str">
            <v>Closed</v>
          </cell>
          <cell r="C10676" t="str">
            <v>DISABLED</v>
          </cell>
        </row>
        <row r="10677">
          <cell r="A10677" t="str">
            <v>76000002</v>
          </cell>
          <cell r="B10677" t="str">
            <v>Open</v>
          </cell>
          <cell r="C10677" t="str">
            <v>INT EXP-EQUIP-OP LEASE CONV</v>
          </cell>
        </row>
        <row r="10678">
          <cell r="A10678" t="str">
            <v>76000005</v>
          </cell>
          <cell r="B10678" t="str">
            <v>Closed</v>
          </cell>
          <cell r="C10678" t="str">
            <v>INT EXP-OTH-BRIDGED AIRCRAFT FINANCING</v>
          </cell>
        </row>
        <row r="10679">
          <cell r="A10679" t="str">
            <v>76000007</v>
          </cell>
          <cell r="B10679" t="str">
            <v>Open</v>
          </cell>
          <cell r="C10679" t="str">
            <v>INT EXP-OTH-CONV BONDS</v>
          </cell>
        </row>
        <row r="10680">
          <cell r="A10680" t="str">
            <v>7600000X</v>
          </cell>
          <cell r="B10680" t="str">
            <v>Closed</v>
          </cell>
          <cell r="C10680" t="str">
            <v>CAPITALIZED INTEREST (USE 76000000)</v>
          </cell>
        </row>
        <row r="10681">
          <cell r="A10681" t="str">
            <v>76000010</v>
          </cell>
          <cell r="B10681" t="str">
            <v>Closed</v>
          </cell>
          <cell r="C10681" t="str">
            <v>INT EXP-OTH-DRIVER ESCROW</v>
          </cell>
        </row>
        <row r="10682">
          <cell r="A10682" t="str">
            <v>76000020</v>
          </cell>
          <cell r="B10682" t="str">
            <v>Open</v>
          </cell>
          <cell r="C10682" t="str">
            <v>INT EXP-OTH-HPT&amp;D ADVANCE</v>
          </cell>
        </row>
        <row r="10683">
          <cell r="A10683" t="str">
            <v>76000030</v>
          </cell>
          <cell r="B10683" t="str">
            <v>Open</v>
          </cell>
          <cell r="C10683" t="str">
            <v>INT EXP-OTH-LUMP SUM PYMTS</v>
          </cell>
        </row>
        <row r="10684">
          <cell r="A10684" t="str">
            <v>76000040</v>
          </cell>
          <cell r="B10684" t="str">
            <v>Closed</v>
          </cell>
          <cell r="C10684" t="str">
            <v>INT EXP-OTH-NORFOLK SOUTHERN</v>
          </cell>
        </row>
        <row r="10685">
          <cell r="A10685" t="str">
            <v>76000045</v>
          </cell>
          <cell r="B10685" t="str">
            <v>Open</v>
          </cell>
          <cell r="C10685" t="str">
            <v>INT EXP-LINE OF CREDIT</v>
          </cell>
        </row>
        <row r="10686">
          <cell r="A10686" t="str">
            <v>76000050</v>
          </cell>
          <cell r="B10686" t="str">
            <v>Open</v>
          </cell>
          <cell r="C10686" t="str">
            <v>INT EXP-OTH-SECURED DEBT</v>
          </cell>
        </row>
        <row r="10687">
          <cell r="A10687" t="str">
            <v>76000060</v>
          </cell>
          <cell r="B10687" t="str">
            <v>Open</v>
          </cell>
          <cell r="C10687" t="str">
            <v>INT EXP-OTH-UNSEC BONDS</v>
          </cell>
        </row>
        <row r="10688">
          <cell r="A10688" t="str">
            <v>76000070</v>
          </cell>
          <cell r="B10688" t="str">
            <v>Open</v>
          </cell>
          <cell r="C10688" t="str">
            <v>INT EXP-OTH-UNSECURED DEBT</v>
          </cell>
        </row>
        <row r="10689">
          <cell r="A10689" t="str">
            <v>76000080</v>
          </cell>
          <cell r="B10689" t="str">
            <v>Open</v>
          </cell>
          <cell r="C10689" t="str">
            <v>INT EXP-OTH-20TH CENT LTD</v>
          </cell>
        </row>
        <row r="10690">
          <cell r="A10690" t="str">
            <v>7600008X</v>
          </cell>
          <cell r="B10690" t="str">
            <v>Closed</v>
          </cell>
          <cell r="C10690" t="str">
            <v>INTEREST ON FORWARD PAY AGRE</v>
          </cell>
        </row>
        <row r="10691">
          <cell r="A10691" t="str">
            <v>7600009X</v>
          </cell>
          <cell r="B10691" t="str">
            <v>Closed</v>
          </cell>
          <cell r="C10691" t="str">
            <v>INTEREST ON FORWARD PAY AGRE</v>
          </cell>
        </row>
        <row r="10692">
          <cell r="A10692" t="str">
            <v>7600010X</v>
          </cell>
          <cell r="B10692" t="str">
            <v>Closed</v>
          </cell>
          <cell r="C10692" t="str">
            <v>REVERSE CAPITALIZED INTEREST</v>
          </cell>
        </row>
        <row r="10693">
          <cell r="A10693" t="str">
            <v>7601000X</v>
          </cell>
          <cell r="B10693" t="str">
            <v>Closed</v>
          </cell>
          <cell r="C10693" t="str">
            <v>INT EXP-OTHER (USE 76000001)</v>
          </cell>
        </row>
        <row r="10694">
          <cell r="A10694" t="str">
            <v>76020000</v>
          </cell>
          <cell r="B10694" t="str">
            <v>Open</v>
          </cell>
          <cell r="C10694" t="str">
            <v>INT EXP-OTHER</v>
          </cell>
        </row>
        <row r="10695">
          <cell r="A10695" t="str">
            <v>7602000X</v>
          </cell>
          <cell r="B10695" t="str">
            <v>Closed</v>
          </cell>
          <cell r="C10695" t="str">
            <v>INT EXP-OTHER (USE 76000001)</v>
          </cell>
        </row>
        <row r="10696">
          <cell r="A10696" t="str">
            <v>76100000</v>
          </cell>
          <cell r="B10696" t="str">
            <v>Open</v>
          </cell>
          <cell r="C10696" t="str">
            <v>AMORT-OTHER</v>
          </cell>
        </row>
        <row r="10697">
          <cell r="A10697" t="str">
            <v>76100010</v>
          </cell>
          <cell r="B10697" t="str">
            <v>Open</v>
          </cell>
          <cell r="C10697" t="str">
            <v>AMORT-OTHER-UNSEC BONDS</v>
          </cell>
        </row>
        <row r="10698">
          <cell r="A10698" t="str">
            <v>77100000</v>
          </cell>
          <cell r="B10698" t="str">
            <v>Open</v>
          </cell>
          <cell r="C10698" t="str">
            <v>INT EXP CASH POOL-AFFIL-CORP</v>
          </cell>
        </row>
        <row r="10699">
          <cell r="A10699" t="str">
            <v>77100005</v>
          </cell>
          <cell r="B10699" t="str">
            <v>Closed</v>
          </cell>
          <cell r="C10699" t="str">
            <v>INT EXP-CASH POOL *IDENTIFY AFFILIATE*</v>
          </cell>
        </row>
        <row r="10700">
          <cell r="A10700" t="str">
            <v>77100010</v>
          </cell>
          <cell r="B10700" t="str">
            <v>Closed</v>
          </cell>
          <cell r="C10700" t="str">
            <v>INT EXP CASH POOL-AFFIL-ACLC</v>
          </cell>
        </row>
        <row r="10701">
          <cell r="A10701" t="str">
            <v>77100020</v>
          </cell>
          <cell r="B10701" t="str">
            <v>Open</v>
          </cell>
          <cell r="C10701" t="str">
            <v>INT EXP CASH POOL-AFFIL-BIDS</v>
          </cell>
        </row>
        <row r="10702">
          <cell r="A10702" t="str">
            <v>77100021</v>
          </cell>
          <cell r="B10702" t="str">
            <v>Closed</v>
          </cell>
          <cell r="C10702" t="str">
            <v>INT EXP CASH POOL-AFFIL-BPIC</v>
          </cell>
        </row>
        <row r="10703">
          <cell r="A10703" t="str">
            <v>77100022</v>
          </cell>
          <cell r="B10703" t="str">
            <v>Open</v>
          </cell>
          <cell r="C10703" t="str">
            <v>INT EXP CASH POOL-AFFIL-BRWN</v>
          </cell>
        </row>
        <row r="10704">
          <cell r="A10704" t="str">
            <v>77100023</v>
          </cell>
          <cell r="B10704" t="str">
            <v>Closed</v>
          </cell>
          <cell r="C10704" t="str">
            <v>DISABLE</v>
          </cell>
        </row>
        <row r="10705">
          <cell r="A10705" t="str">
            <v>77100030</v>
          </cell>
          <cell r="B10705" t="str">
            <v>Closed</v>
          </cell>
          <cell r="C10705" t="str">
            <v>INT EXP CASH POOL-AFFIL-JCRI</v>
          </cell>
        </row>
        <row r="10706">
          <cell r="A10706" t="str">
            <v>77100035</v>
          </cell>
          <cell r="B10706" t="str">
            <v>Closed</v>
          </cell>
          <cell r="C10706" t="str">
            <v>INT EXP CASH POOL-AFFIL-CAMI</v>
          </cell>
        </row>
        <row r="10707">
          <cell r="A10707" t="str">
            <v>77100040</v>
          </cell>
          <cell r="B10707" t="str">
            <v>Open</v>
          </cell>
          <cell r="C10707" t="str">
            <v>INT EXP CASH POOL-AFFIL-CAPM</v>
          </cell>
        </row>
        <row r="10708">
          <cell r="A10708" t="str">
            <v>77100050</v>
          </cell>
          <cell r="B10708" t="str">
            <v>Closed</v>
          </cell>
          <cell r="C10708" t="str">
            <v>INT EXP CASH POOL-AFFIL-CBRZ</v>
          </cell>
        </row>
        <row r="10709">
          <cell r="A10709" t="str">
            <v>77100060</v>
          </cell>
          <cell r="B10709" t="str">
            <v>Open</v>
          </cell>
          <cell r="C10709" t="str">
            <v>INT EXP CASH POOL-AFFIL-CBUS</v>
          </cell>
        </row>
        <row r="10710">
          <cell r="A10710" t="str">
            <v>77100065</v>
          </cell>
          <cell r="B10710" t="str">
            <v>Open</v>
          </cell>
          <cell r="C10710" t="str">
            <v>INT EXP CASH POOL-AFFIL-CCLC</v>
          </cell>
        </row>
        <row r="10711">
          <cell r="A10711" t="str">
            <v>77100070</v>
          </cell>
          <cell r="B10711" t="str">
            <v>Open</v>
          </cell>
          <cell r="C10711" t="str">
            <v>INT EXP CASH POOL-AFFIL-CFSI</v>
          </cell>
        </row>
        <row r="10712">
          <cell r="A10712" t="str">
            <v>77100080</v>
          </cell>
          <cell r="B10712" t="str">
            <v>Closed</v>
          </cell>
          <cell r="C10712" t="str">
            <v>INT EXP CASH POOL-AFFIL-CHIN</v>
          </cell>
        </row>
        <row r="10713">
          <cell r="A10713" t="str">
            <v>77100085</v>
          </cell>
          <cell r="B10713" t="str">
            <v>Closed</v>
          </cell>
          <cell r="C10713" t="str">
            <v>INT EXP CASH POOL-AFFIL-CIBL</v>
          </cell>
        </row>
        <row r="10714">
          <cell r="A10714" t="str">
            <v>77100090</v>
          </cell>
          <cell r="B10714" t="str">
            <v>Closed</v>
          </cell>
          <cell r="C10714" t="str">
            <v>INT EXP CASH POOL-AFFIL-CLIS</v>
          </cell>
        </row>
        <row r="10715">
          <cell r="A10715" t="str">
            <v>77100095</v>
          </cell>
          <cell r="B10715" t="str">
            <v>Closed</v>
          </cell>
          <cell r="C10715" t="str">
            <v>INT EXP CASH POOL-AFFIL-CBNC</v>
          </cell>
        </row>
        <row r="10716">
          <cell r="A10716" t="str">
            <v>77100100</v>
          </cell>
          <cell r="B10716" t="str">
            <v>Open</v>
          </cell>
          <cell r="C10716" t="str">
            <v>INT EXP CASH POOL-AFFIL-CMEX</v>
          </cell>
        </row>
        <row r="10717">
          <cell r="A10717" t="str">
            <v>77100110</v>
          </cell>
          <cell r="B10717" t="str">
            <v>Open</v>
          </cell>
          <cell r="C10717" t="str">
            <v>INT EXP CASH POOL-AFFIL-CRHC</v>
          </cell>
        </row>
        <row r="10718">
          <cell r="A10718" t="str">
            <v>77100120</v>
          </cell>
          <cell r="B10718" t="str">
            <v>Open</v>
          </cell>
          <cell r="C10718" t="str">
            <v>INT EXP CASH POOL-AFFIL-CSIP</v>
          </cell>
        </row>
        <row r="10719">
          <cell r="A10719" t="str">
            <v>77100125</v>
          </cell>
          <cell r="B10719" t="str">
            <v>Closed</v>
          </cell>
          <cell r="C10719" t="str">
            <v>INT EXP CASH POOL-AFFIL-CSIS</v>
          </cell>
        </row>
        <row r="10720">
          <cell r="A10720" t="str">
            <v>77100130</v>
          </cell>
          <cell r="B10720" t="str">
            <v>Open</v>
          </cell>
          <cell r="C10720" t="str">
            <v>INT EXP CASH POOL-AFFIL-CSRP</v>
          </cell>
        </row>
        <row r="10721">
          <cell r="A10721" t="str">
            <v>77100131</v>
          </cell>
          <cell r="B10721" t="str">
            <v>Open</v>
          </cell>
          <cell r="C10721" t="str">
            <v>INT EXP CASH POOL-AFFIL-CSRI</v>
          </cell>
        </row>
        <row r="10722">
          <cell r="A10722" t="str">
            <v>77100132</v>
          </cell>
          <cell r="B10722" t="str">
            <v>Closed</v>
          </cell>
          <cell r="C10722" t="str">
            <v>INT EXP CASH POOL-AFFIL-CSRT</v>
          </cell>
        </row>
        <row r="10723">
          <cell r="A10723" t="str">
            <v>77100140</v>
          </cell>
          <cell r="B10723" t="str">
            <v>Open</v>
          </cell>
          <cell r="C10723" t="str">
            <v>INT EXP CASH POOL-AFFIL-CSXI</v>
          </cell>
        </row>
        <row r="10724">
          <cell r="A10724" t="str">
            <v>77100150</v>
          </cell>
          <cell r="B10724" t="str">
            <v>Closed</v>
          </cell>
          <cell r="C10724" t="str">
            <v>INT EXP CASH POOL-AFFIL-CSXL</v>
          </cell>
        </row>
        <row r="10725">
          <cell r="A10725" t="str">
            <v>77100160</v>
          </cell>
          <cell r="B10725" t="str">
            <v>Open</v>
          </cell>
          <cell r="C10725" t="str">
            <v>INT EXP CASH POOL-AFFIL-CSXT</v>
          </cell>
        </row>
        <row r="10726">
          <cell r="A10726" t="str">
            <v>77100165</v>
          </cell>
          <cell r="B10726" t="str">
            <v>Open</v>
          </cell>
          <cell r="C10726" t="str">
            <v>INT EXP CASH POOL-AFFIL-CTFC</v>
          </cell>
        </row>
        <row r="10727">
          <cell r="A10727" t="str">
            <v>77100170</v>
          </cell>
          <cell r="B10727" t="str">
            <v>Closed</v>
          </cell>
          <cell r="C10727" t="str">
            <v>INT EXP CASH POOL-AFFIL-CTIC</v>
          </cell>
        </row>
        <row r="10728">
          <cell r="A10728" t="str">
            <v>77100171</v>
          </cell>
          <cell r="B10728" t="str">
            <v>Closed</v>
          </cell>
          <cell r="C10728" t="str">
            <v>INT EXP CASH POOL-AFFIL-CTIH</v>
          </cell>
        </row>
        <row r="10729">
          <cell r="A10729" t="str">
            <v>77100175</v>
          </cell>
          <cell r="B10729" t="str">
            <v>Closed</v>
          </cell>
          <cell r="C10729" t="str">
            <v>INT EXP CASH POOL-AFFIL-CTII</v>
          </cell>
        </row>
        <row r="10730">
          <cell r="A10730" t="str">
            <v>77100180</v>
          </cell>
          <cell r="B10730" t="str">
            <v>Open</v>
          </cell>
          <cell r="C10730" t="str">
            <v>INT EXP CASH POOL-AFFIL-CTRC</v>
          </cell>
        </row>
        <row r="10731">
          <cell r="A10731" t="str">
            <v>77100185</v>
          </cell>
          <cell r="B10731" t="str">
            <v>Open</v>
          </cell>
          <cell r="C10731" t="str">
            <v>INT EXP CASH POOL-AFFIL-CVES</v>
          </cell>
        </row>
        <row r="10732">
          <cell r="A10732" t="str">
            <v>77100186</v>
          </cell>
          <cell r="B10732" t="str">
            <v>Closed</v>
          </cell>
          <cell r="C10732" t="str">
            <v>INT EXP CASH POOL-AFFIL-CDSC</v>
          </cell>
        </row>
        <row r="10733">
          <cell r="A10733" t="str">
            <v>77100189</v>
          </cell>
          <cell r="B10733" t="str">
            <v>Open</v>
          </cell>
          <cell r="C10733" t="str">
            <v>INT EXP CASH POOL-AFFIL-EQPT</v>
          </cell>
        </row>
        <row r="10734">
          <cell r="A10734" t="str">
            <v>77100190</v>
          </cell>
          <cell r="B10734" t="str">
            <v>Open</v>
          </cell>
          <cell r="C10734" t="str">
            <v>INT EXP CASH POOL-AFFIL-EURP</v>
          </cell>
        </row>
        <row r="10735">
          <cell r="A10735" t="str">
            <v>77100200</v>
          </cell>
          <cell r="B10735" t="str">
            <v>Closed</v>
          </cell>
          <cell r="C10735" t="str">
            <v>INT EXP CASH POOL-AFFIL-FAFO</v>
          </cell>
        </row>
        <row r="10736">
          <cell r="A10736" t="str">
            <v>77100205</v>
          </cell>
          <cell r="B10736" t="str">
            <v>Open</v>
          </cell>
          <cell r="C10736" t="str">
            <v>INT EXP CASH POOL-AFFIL-FEP</v>
          </cell>
        </row>
        <row r="10737">
          <cell r="A10737" t="str">
            <v>77100210</v>
          </cell>
          <cell r="B10737" t="str">
            <v>Closed</v>
          </cell>
          <cell r="C10737" t="str">
            <v>INT EXP CASH POOL-AFFIL-GACO</v>
          </cell>
        </row>
        <row r="10738">
          <cell r="A10738" t="str">
            <v>77100220</v>
          </cell>
          <cell r="B10738" t="str">
            <v>Open</v>
          </cell>
          <cell r="C10738" t="str">
            <v>INT EXP CASH POOL-AFFIL-GRNB</v>
          </cell>
        </row>
        <row r="10739">
          <cell r="A10739" t="str">
            <v>77100225</v>
          </cell>
          <cell r="B10739" t="str">
            <v>Open</v>
          </cell>
          <cell r="C10739" t="str">
            <v>INT EXP CASH POOL-AFFIL-INSR</v>
          </cell>
        </row>
        <row r="10740">
          <cell r="A10740" t="str">
            <v>77100230</v>
          </cell>
          <cell r="B10740" t="str">
            <v>Closed</v>
          </cell>
          <cell r="C10740" t="str">
            <v>INT EXP CASH POOL-AFFIL-GRTE</v>
          </cell>
        </row>
        <row r="10741">
          <cell r="A10741" t="str">
            <v>77100240</v>
          </cell>
          <cell r="B10741" t="str">
            <v>Open</v>
          </cell>
          <cell r="C10741" t="str">
            <v>INT EXP CASH POOL-AFFIL-LEAS</v>
          </cell>
        </row>
        <row r="10742">
          <cell r="A10742" t="str">
            <v>77100241</v>
          </cell>
          <cell r="B10742" t="str">
            <v>Open</v>
          </cell>
          <cell r="C10742" t="str">
            <v>INT EXP CASH POOL-AFFIL-OSPR</v>
          </cell>
        </row>
        <row r="10743">
          <cell r="A10743" t="str">
            <v>77100243</v>
          </cell>
          <cell r="B10743" t="str">
            <v>Closed</v>
          </cell>
          <cell r="C10743" t="str">
            <v>INT EXP CASH POOL-AFFIL-RUSS</v>
          </cell>
        </row>
        <row r="10744">
          <cell r="A10744" t="str">
            <v>77100248</v>
          </cell>
          <cell r="B10744" t="str">
            <v>Closed</v>
          </cell>
          <cell r="C10744" t="str">
            <v>INT EXP CASH POOL-AFFIL-SLDM</v>
          </cell>
        </row>
        <row r="10745">
          <cell r="A10745" t="str">
            <v>77100250</v>
          </cell>
          <cell r="B10745" t="str">
            <v>Open</v>
          </cell>
          <cell r="C10745" t="str">
            <v>INT EXP CASH POOL-AFFIL-SLND</v>
          </cell>
        </row>
        <row r="10746">
          <cell r="A10746" t="str">
            <v>77100252</v>
          </cell>
          <cell r="B10746" t="str">
            <v>Open</v>
          </cell>
          <cell r="C10746" t="str">
            <v>INT EXP CASH POOL-AFFIL-SLAT</v>
          </cell>
        </row>
        <row r="10747">
          <cell r="A10747" t="str">
            <v>77100255</v>
          </cell>
          <cell r="B10747" t="str">
            <v>Closed</v>
          </cell>
          <cell r="C10747" t="str">
            <v>INT EXP CASH POOL-AFFIL-STLN</v>
          </cell>
        </row>
        <row r="10748">
          <cell r="A10748" t="str">
            <v>77100257</v>
          </cell>
          <cell r="B10748" t="str">
            <v>Closed</v>
          </cell>
          <cell r="C10748" t="str">
            <v>INT EXP CASH POOL-AFFIL-SLTM</v>
          </cell>
        </row>
        <row r="10749">
          <cell r="A10749" t="str">
            <v>77100260</v>
          </cell>
          <cell r="B10749" t="str">
            <v>Open</v>
          </cell>
          <cell r="C10749" t="str">
            <v>INT EXP CASH POOL-AFFIL-SUPR</v>
          </cell>
        </row>
        <row r="10750">
          <cell r="A10750" t="str">
            <v>77100270</v>
          </cell>
          <cell r="B10750" t="str">
            <v>Open</v>
          </cell>
          <cell r="C10750" t="str">
            <v>INT EXP CASH POOL-AFFIL-TDSI</v>
          </cell>
        </row>
        <row r="10751">
          <cell r="A10751" t="str">
            <v>77100280</v>
          </cell>
          <cell r="B10751" t="str">
            <v>Open</v>
          </cell>
          <cell r="C10751" t="str">
            <v>INT EXP CASH POOL-AFFIL-TECH</v>
          </cell>
        </row>
        <row r="10752">
          <cell r="A10752" t="str">
            <v>77100290</v>
          </cell>
          <cell r="B10752" t="str">
            <v>Closed</v>
          </cell>
          <cell r="C10752" t="str">
            <v>INT EXP CASH POOL-AFFIL-TELE</v>
          </cell>
        </row>
        <row r="10753">
          <cell r="A10753" t="str">
            <v>77100300</v>
          </cell>
          <cell r="B10753" t="str">
            <v>Closed</v>
          </cell>
          <cell r="C10753" t="str">
            <v>INT EXP CASH POOL-AFFIL-TXGA</v>
          </cell>
        </row>
        <row r="10754">
          <cell r="A10754" t="str">
            <v>77100310</v>
          </cell>
          <cell r="B10754" t="str">
            <v>Open</v>
          </cell>
          <cell r="C10754" t="str">
            <v>INT EXP CASH POOL-AFFIL-YPLP</v>
          </cell>
        </row>
        <row r="10755">
          <cell r="A10755" t="str">
            <v>77100320</v>
          </cell>
          <cell r="B10755" t="str">
            <v>Open</v>
          </cell>
          <cell r="C10755" t="str">
            <v>INT EXP CASH POOL-AFFIL-YUKP</v>
          </cell>
        </row>
        <row r="10756">
          <cell r="A10756" t="str">
            <v>77100330</v>
          </cell>
          <cell r="B10756" t="str">
            <v>Open</v>
          </cell>
          <cell r="C10756" t="str">
            <v>INT EXP CASH POOL-AFFIL-FCAN</v>
          </cell>
        </row>
        <row r="10757">
          <cell r="A10757" t="str">
            <v>77100340</v>
          </cell>
          <cell r="B10757" t="str">
            <v>Open</v>
          </cell>
          <cell r="C10757" t="str">
            <v>INT EXP CASH POOL-AFFIL-FCPS</v>
          </cell>
        </row>
        <row r="10758">
          <cell r="A10758" t="str">
            <v>77100350</v>
          </cell>
          <cell r="B10758" t="str">
            <v>Closed</v>
          </cell>
          <cell r="C10758" t="str">
            <v>INT EXP CASH POOL-AFFIL-FNPV</v>
          </cell>
        </row>
        <row r="10759">
          <cell r="A10759" t="str">
            <v>77100360</v>
          </cell>
          <cell r="B10759" t="str">
            <v>Open</v>
          </cell>
          <cell r="C10759" t="str">
            <v>INT EXP CASH POOL-AFFIL-FRPV</v>
          </cell>
        </row>
        <row r="10760">
          <cell r="A10760" t="str">
            <v>77100365</v>
          </cell>
          <cell r="B10760" t="str">
            <v>Open</v>
          </cell>
          <cell r="C10760" t="str">
            <v>INT EXP CASH POOL-AFFIL-COPT</v>
          </cell>
        </row>
        <row r="10761">
          <cell r="A10761" t="str">
            <v>7710037X</v>
          </cell>
          <cell r="B10761" t="str">
            <v>Closed</v>
          </cell>
          <cell r="C10761" t="str">
            <v>INTEREST ON POOLED CASH-CLLC</v>
          </cell>
        </row>
        <row r="10762">
          <cell r="A10762" t="str">
            <v>7710038X</v>
          </cell>
          <cell r="B10762" t="str">
            <v>Closed</v>
          </cell>
          <cell r="C10762" t="str">
            <v>INTEREST ON POOLED CASH-CSXT</v>
          </cell>
        </row>
        <row r="10763">
          <cell r="A10763" t="str">
            <v>7710039X</v>
          </cell>
          <cell r="B10763" t="str">
            <v>Closed</v>
          </cell>
          <cell r="C10763" t="str">
            <v>INTEREST ON POOLED CASH-OTHER</v>
          </cell>
        </row>
        <row r="10764">
          <cell r="A10764" t="str">
            <v>77200000</v>
          </cell>
          <cell r="B10764" t="str">
            <v>Closed</v>
          </cell>
          <cell r="C10764" t="str">
            <v>INT EXP-ADV AFF-AMRO 2-SLND</v>
          </cell>
        </row>
        <row r="10765">
          <cell r="A10765" t="str">
            <v>77200010</v>
          </cell>
          <cell r="B10765" t="str">
            <v>Closed</v>
          </cell>
          <cell r="C10765" t="str">
            <v>INT EXP-ADV AFF-AMRO 3-SLND</v>
          </cell>
        </row>
        <row r="10766">
          <cell r="A10766" t="str">
            <v>77200015</v>
          </cell>
          <cell r="B10766" t="str">
            <v>Closed</v>
          </cell>
          <cell r="C10766" t="str">
            <v>INT EXP-ADV AFF-AMRO 4-SLND</v>
          </cell>
        </row>
        <row r="10767">
          <cell r="A10767" t="str">
            <v>77200016</v>
          </cell>
          <cell r="B10767" t="str">
            <v>Closed</v>
          </cell>
          <cell r="C10767" t="str">
            <v>INT EXP-ADV AFF-AMRO 5-SLND</v>
          </cell>
        </row>
        <row r="10768">
          <cell r="A10768" t="str">
            <v>77200017</v>
          </cell>
          <cell r="B10768" t="str">
            <v>Closed</v>
          </cell>
          <cell r="C10768" t="str">
            <v>INT EXP-ADV AFF-AMRO 6-SLND</v>
          </cell>
        </row>
        <row r="10769">
          <cell r="A10769" t="str">
            <v>77200020</v>
          </cell>
          <cell r="B10769" t="str">
            <v>Closed</v>
          </cell>
          <cell r="C10769" t="str">
            <v>INT EXP-ADV AFF-BOCT</v>
          </cell>
        </row>
        <row r="10770">
          <cell r="A10770" t="str">
            <v>77200030</v>
          </cell>
          <cell r="B10770" t="str">
            <v>Open</v>
          </cell>
          <cell r="C10770" t="str">
            <v>INT EXP-ADV AFF-BUSINESS MGMT</v>
          </cell>
        </row>
        <row r="10771">
          <cell r="A10771" t="str">
            <v>77200031</v>
          </cell>
          <cell r="B10771" t="str">
            <v>Open</v>
          </cell>
          <cell r="C10771" t="str">
            <v>INT EXP-ADV AFF-CIBL</v>
          </cell>
        </row>
        <row r="10772">
          <cell r="A10772" t="str">
            <v>77200032</v>
          </cell>
          <cell r="B10772" t="str">
            <v>Open</v>
          </cell>
          <cell r="C10772" t="str">
            <v>INT EXP-ADV AFF-CBRZ</v>
          </cell>
        </row>
        <row r="10773">
          <cell r="A10773" t="str">
            <v>77200035</v>
          </cell>
          <cell r="B10773" t="str">
            <v>Open</v>
          </cell>
          <cell r="C10773" t="str">
            <v>INT EXP-ADV AFF-CSXT CON SUBS</v>
          </cell>
        </row>
        <row r="10774">
          <cell r="A10774" t="str">
            <v>77200040</v>
          </cell>
          <cell r="B10774" t="str">
            <v>Open</v>
          </cell>
          <cell r="C10774" t="str">
            <v>INT EXP-ADV AFF-CAPITAL MGMT</v>
          </cell>
        </row>
        <row r="10775">
          <cell r="A10775" t="str">
            <v>77200045</v>
          </cell>
          <cell r="B10775" t="str">
            <v>Open</v>
          </cell>
          <cell r="C10775" t="str">
            <v>INT EXP-ADV AFF-CCM-FRANK PT</v>
          </cell>
        </row>
        <row r="10776">
          <cell r="A10776" t="str">
            <v>77200050</v>
          </cell>
          <cell r="B10776" t="str">
            <v>Closed</v>
          </cell>
          <cell r="C10776" t="str">
            <v>INT EXP-ADV AFF-CSXT</v>
          </cell>
        </row>
        <row r="10777">
          <cell r="A10777" t="str">
            <v>77200055</v>
          </cell>
          <cell r="B10777" t="str">
            <v>Closed</v>
          </cell>
          <cell r="C10777" t="str">
            <v>INT EXP-ADV AFF-HKR ATL 7-INT</v>
          </cell>
        </row>
        <row r="10778">
          <cell r="A10778" t="str">
            <v>77200060</v>
          </cell>
          <cell r="B10778" t="str">
            <v>Open</v>
          </cell>
          <cell r="C10778" t="str">
            <v>INT EXP-ADV AFF-INSURANCE</v>
          </cell>
        </row>
        <row r="10779">
          <cell r="A10779" t="str">
            <v>7720007X</v>
          </cell>
          <cell r="B10779" t="str">
            <v>Closed</v>
          </cell>
          <cell r="C10779" t="str">
            <v>ADVANCES</v>
          </cell>
        </row>
        <row r="10780">
          <cell r="A10780" t="str">
            <v>7720008X</v>
          </cell>
          <cell r="B10780" t="str">
            <v>Closed</v>
          </cell>
          <cell r="C10780" t="str">
            <v>INTEREST EXPENSE - PAY TO HH</v>
          </cell>
        </row>
        <row r="10781">
          <cell r="A10781" t="str">
            <v>7720009X</v>
          </cell>
          <cell r="B10781" t="str">
            <v>Closed</v>
          </cell>
          <cell r="C10781" t="str">
            <v>INTEREST ON ADVANCES FROM CS</v>
          </cell>
        </row>
        <row r="10782">
          <cell r="A10782" t="str">
            <v>7720010X</v>
          </cell>
          <cell r="B10782" t="str">
            <v>Closed</v>
          </cell>
          <cell r="C10782" t="str">
            <v>ADVANCES FROM CSX-SHEARSON</v>
          </cell>
        </row>
        <row r="10783">
          <cell r="A10783" t="str">
            <v>7720011X</v>
          </cell>
          <cell r="B10783" t="str">
            <v>Closed</v>
          </cell>
          <cell r="C10783" t="str">
            <v>INTEREST ON CSX ADVANCES</v>
          </cell>
        </row>
        <row r="10784">
          <cell r="A10784" t="str">
            <v>7720012X</v>
          </cell>
          <cell r="B10784" t="str">
            <v>Closed</v>
          </cell>
          <cell r="C10784" t="str">
            <v>INTEREST ON ADVANCES-CSXT/NO</v>
          </cell>
        </row>
        <row r="10785">
          <cell r="A10785" t="str">
            <v>7720013X</v>
          </cell>
          <cell r="B10785" t="str">
            <v>Closed</v>
          </cell>
          <cell r="C10785" t="str">
            <v>INT EXP-CSXT ADV (USE 77200050)</v>
          </cell>
        </row>
        <row r="10786">
          <cell r="A10786" t="str">
            <v>77300000</v>
          </cell>
          <cell r="B10786" t="str">
            <v>Closed</v>
          </cell>
          <cell r="C10786" t="str">
            <v>INT EXP SUP CR FAC-FINM</v>
          </cell>
        </row>
        <row r="10787">
          <cell r="A10787" t="str">
            <v>77300010</v>
          </cell>
          <cell r="B10787" t="str">
            <v>Open</v>
          </cell>
          <cell r="C10787" t="str">
            <v>INT EXP SUP CR FAC-CEED</v>
          </cell>
        </row>
        <row r="10788">
          <cell r="A10788" t="str">
            <v>77300020</v>
          </cell>
          <cell r="B10788" t="str">
            <v>Open</v>
          </cell>
          <cell r="C10788" t="str">
            <v>INT EXP SUP CR FAC-TRIN</v>
          </cell>
        </row>
        <row r="10789">
          <cell r="A10789" t="str">
            <v>77300030</v>
          </cell>
          <cell r="B10789" t="str">
            <v>Closed</v>
          </cell>
          <cell r="C10789" t="str">
            <v>INT EXP SUP CR FAC-CCSL</v>
          </cell>
        </row>
        <row r="10790">
          <cell r="A10790" t="str">
            <v>77300040</v>
          </cell>
          <cell r="B10790" t="str">
            <v>Closed</v>
          </cell>
          <cell r="C10790" t="str">
            <v>INT EXP SUP CR FAC-VISTAVIEW</v>
          </cell>
        </row>
        <row r="10791">
          <cell r="A10791" t="str">
            <v>77300050</v>
          </cell>
          <cell r="B10791" t="str">
            <v>Closed</v>
          </cell>
          <cell r="C10791" t="str">
            <v>INT EXP SUP CR FAC-FALCONHURST</v>
          </cell>
        </row>
        <row r="10792">
          <cell r="A10792" t="str">
            <v>77300060</v>
          </cell>
          <cell r="B10792" t="str">
            <v>Closed</v>
          </cell>
          <cell r="C10792" t="str">
            <v>INT EXP SUP CR FAC-PIPERGLEN</v>
          </cell>
        </row>
        <row r="10793">
          <cell r="A10793" t="str">
            <v>77300070</v>
          </cell>
          <cell r="B10793" t="str">
            <v>Closed</v>
          </cell>
          <cell r="C10793" t="str">
            <v>INT EXP SUP CR FAC-MOTIVATOR</v>
          </cell>
        </row>
        <row r="10794">
          <cell r="A10794" t="str">
            <v>77300080</v>
          </cell>
          <cell r="B10794" t="str">
            <v>Closed</v>
          </cell>
          <cell r="C10794" t="str">
            <v>INT EXP SUP CR FAC-MARINER</v>
          </cell>
        </row>
        <row r="10795">
          <cell r="A10795" t="str">
            <v>77300090</v>
          </cell>
          <cell r="B10795" t="str">
            <v>Closed</v>
          </cell>
          <cell r="C10795" t="str">
            <v>INT EXP SUP CR FAC-INTERSEA</v>
          </cell>
        </row>
        <row r="10796">
          <cell r="A10796" t="str">
            <v>77400000</v>
          </cell>
          <cell r="B10796" t="str">
            <v>Closed</v>
          </cell>
          <cell r="C10796" t="str">
            <v>INTEREST INC-AMRO 1</v>
          </cell>
        </row>
        <row r="10797">
          <cell r="A10797" t="str">
            <v>77400005</v>
          </cell>
          <cell r="B10797" t="str">
            <v>Closed</v>
          </cell>
          <cell r="C10797" t="str">
            <v>INTEREST INC-AMRO 2</v>
          </cell>
        </row>
        <row r="10798">
          <cell r="A10798" t="str">
            <v>77400010</v>
          </cell>
          <cell r="B10798" t="str">
            <v>Closed</v>
          </cell>
          <cell r="C10798" t="str">
            <v>INTEREST INC-AMRO 3</v>
          </cell>
        </row>
        <row r="10799">
          <cell r="A10799" t="str">
            <v>77400020</v>
          </cell>
          <cell r="B10799" t="str">
            <v>Closed</v>
          </cell>
          <cell r="C10799" t="str">
            <v>INTEREST INC-AMRO 4</v>
          </cell>
        </row>
        <row r="10800">
          <cell r="A10800" t="str">
            <v>77400030</v>
          </cell>
          <cell r="B10800" t="str">
            <v>Closed</v>
          </cell>
          <cell r="C10800" t="str">
            <v>INTEREST INC-AMRO 5</v>
          </cell>
        </row>
        <row r="10801">
          <cell r="A10801" t="str">
            <v>77400040</v>
          </cell>
          <cell r="B10801" t="str">
            <v>Closed</v>
          </cell>
          <cell r="C10801" t="str">
            <v>INTEREST INC-AMRO 6</v>
          </cell>
        </row>
        <row r="10802">
          <cell r="A10802" t="str">
            <v>77500000</v>
          </cell>
          <cell r="B10802" t="str">
            <v>Closed</v>
          </cell>
          <cell r="C10802" t="str">
            <v>INT EXPENSE-LEASE RENTAL ADJ</v>
          </cell>
        </row>
        <row r="10803">
          <cell r="A10803" t="str">
            <v>80100000</v>
          </cell>
          <cell r="B10803" t="str">
            <v>Closed</v>
          </cell>
          <cell r="C10803" t="str">
            <v>CUR FED INCOME TAX EFF RATE</v>
          </cell>
        </row>
        <row r="10804">
          <cell r="A10804" t="str">
            <v>8010001X</v>
          </cell>
          <cell r="B10804" t="str">
            <v>Closed</v>
          </cell>
          <cell r="C10804" t="str">
            <v>FEDERAL INCOME TAX</v>
          </cell>
        </row>
        <row r="10805">
          <cell r="A10805" t="str">
            <v>80100020</v>
          </cell>
          <cell r="B10805" t="str">
            <v>Open</v>
          </cell>
          <cell r="C10805" t="str">
            <v>CUR FED INCOME TAX</v>
          </cell>
        </row>
        <row r="10806">
          <cell r="A10806" t="str">
            <v>8010100X</v>
          </cell>
          <cell r="B10806" t="str">
            <v>Closed</v>
          </cell>
          <cell r="C10806" t="str">
            <v>CUR FED INC TAX EXP (USE 80100020)</v>
          </cell>
        </row>
        <row r="10807">
          <cell r="A10807" t="str">
            <v>8010110X</v>
          </cell>
          <cell r="B10807" t="str">
            <v>Closed</v>
          </cell>
          <cell r="C10807" t="str">
            <v>CUR FED INC TAX-PY (USE 8010020)</v>
          </cell>
        </row>
        <row r="10808">
          <cell r="A10808" t="str">
            <v>80200000</v>
          </cell>
          <cell r="B10808" t="str">
            <v>Open</v>
          </cell>
          <cell r="C10808" t="str">
            <v>PRIOR YR FEDERAL INCOME TAX</v>
          </cell>
        </row>
        <row r="10809">
          <cell r="A10809" t="str">
            <v>8020001X</v>
          </cell>
          <cell r="B10809" t="str">
            <v>Closed</v>
          </cell>
          <cell r="C10809" t="str">
            <v>FEDERAL INCOME TAX-PRIOR YEA</v>
          </cell>
        </row>
        <row r="10810">
          <cell r="A10810" t="str">
            <v>80300000</v>
          </cell>
          <cell r="B10810" t="str">
            <v>Open</v>
          </cell>
          <cell r="C10810" t="str">
            <v>CUR STATE INCOME TAX</v>
          </cell>
        </row>
        <row r="10811">
          <cell r="A10811" t="str">
            <v>80300010</v>
          </cell>
          <cell r="B10811" t="str">
            <v>Closed</v>
          </cell>
          <cell r="C10811" t="str">
            <v>CUR CITY INCOME TAX</v>
          </cell>
        </row>
        <row r="10812">
          <cell r="A10812" t="str">
            <v>80300015</v>
          </cell>
          <cell r="B10812" t="str">
            <v>Open</v>
          </cell>
          <cell r="C10812" t="str">
            <v>STATE INCOME TAX-AMENDED RETURNS</v>
          </cell>
        </row>
        <row r="10813">
          <cell r="A10813" t="str">
            <v>8030002X</v>
          </cell>
          <cell r="B10813" t="str">
            <v>Closed</v>
          </cell>
          <cell r="C10813" t="str">
            <v>STATE INCOME TAX</v>
          </cell>
        </row>
        <row r="10814">
          <cell r="A10814" t="str">
            <v>8030003X</v>
          </cell>
          <cell r="B10814" t="str">
            <v>Closed</v>
          </cell>
          <cell r="C10814" t="str">
            <v>CUR STATE INC TAX (USE 80300000)</v>
          </cell>
        </row>
        <row r="10815">
          <cell r="A10815" t="str">
            <v>8030100X</v>
          </cell>
          <cell r="B10815" t="str">
            <v>Closed</v>
          </cell>
          <cell r="C10815" t="str">
            <v>CUR ST INC TAX (USE 80300000)</v>
          </cell>
        </row>
        <row r="10816">
          <cell r="A10816" t="str">
            <v>8030110X</v>
          </cell>
          <cell r="B10816" t="str">
            <v>Closed</v>
          </cell>
          <cell r="C10816" t="str">
            <v>CUR ST INC TAX-PY (USE 80300000)</v>
          </cell>
        </row>
        <row r="10817">
          <cell r="A10817" t="str">
            <v>80400000</v>
          </cell>
          <cell r="B10817" t="str">
            <v>Open</v>
          </cell>
          <cell r="C10817" t="str">
            <v>PRIOR YR STATE INCOME TAX</v>
          </cell>
        </row>
        <row r="10818">
          <cell r="A10818" t="str">
            <v>8040001X</v>
          </cell>
          <cell r="B10818" t="str">
            <v>Closed</v>
          </cell>
          <cell r="C10818" t="str">
            <v>STATE INCOME TAX-PRIOR YEAR</v>
          </cell>
        </row>
        <row r="10819">
          <cell r="A10819" t="str">
            <v>80500000</v>
          </cell>
          <cell r="B10819" t="str">
            <v>Open</v>
          </cell>
          <cell r="C10819" t="str">
            <v>CUR FOREIGN INCOME TAX</v>
          </cell>
        </row>
        <row r="10820">
          <cell r="A10820" t="str">
            <v>80500010</v>
          </cell>
          <cell r="B10820" t="str">
            <v>Closed</v>
          </cell>
          <cell r="C10820" t="str">
            <v>CUR FOREIGN INCOME TAX EFF RATE</v>
          </cell>
        </row>
        <row r="10821">
          <cell r="A10821" t="str">
            <v>81100000</v>
          </cell>
          <cell r="B10821" t="str">
            <v>Open</v>
          </cell>
          <cell r="C10821" t="str">
            <v>DEFERRED FED INC TAX</v>
          </cell>
        </row>
        <row r="10822">
          <cell r="A10822" t="str">
            <v>8110000X</v>
          </cell>
          <cell r="B10822" t="str">
            <v>Closed</v>
          </cell>
          <cell r="C10822" t="str">
            <v>LT DEF FED INC TAX (USE 81100000)</v>
          </cell>
        </row>
        <row r="10823">
          <cell r="A10823" t="str">
            <v>81100010</v>
          </cell>
          <cell r="B10823" t="str">
            <v>Closed</v>
          </cell>
          <cell r="C10823" t="str">
            <v>DEFERRED FED INC TAX ADJUSTMENT</v>
          </cell>
        </row>
        <row r="10824">
          <cell r="A10824" t="str">
            <v>81100020</v>
          </cell>
          <cell r="B10824" t="str">
            <v>Closed</v>
          </cell>
          <cell r="C10824" t="str">
            <v>DEFERRED FED INC TAX EFF RATE</v>
          </cell>
        </row>
        <row r="10825">
          <cell r="A10825" t="str">
            <v>8110003X</v>
          </cell>
          <cell r="B10825" t="str">
            <v>Closed</v>
          </cell>
          <cell r="C10825" t="str">
            <v>FEDERAL DEFERRED TAX</v>
          </cell>
        </row>
        <row r="10826">
          <cell r="A10826" t="str">
            <v>81300000</v>
          </cell>
          <cell r="B10826" t="str">
            <v>Open</v>
          </cell>
          <cell r="C10826" t="str">
            <v>DEFERRED STATE INCOME TAX</v>
          </cell>
        </row>
        <row r="10827">
          <cell r="A10827" t="str">
            <v>8130000X</v>
          </cell>
          <cell r="B10827" t="str">
            <v>Closed</v>
          </cell>
          <cell r="C10827" t="str">
            <v>LT DEF ST INC TAX (USE 81300000)</v>
          </cell>
        </row>
        <row r="10828">
          <cell r="A10828" t="str">
            <v>81300010</v>
          </cell>
          <cell r="B10828" t="str">
            <v>Open</v>
          </cell>
          <cell r="C10828" t="str">
            <v>DEFERRED STATE INC TAX ADJUSTMENT</v>
          </cell>
        </row>
        <row r="10829">
          <cell r="A10829" t="str">
            <v>81300020</v>
          </cell>
          <cell r="B10829" t="str">
            <v>Closed</v>
          </cell>
          <cell r="C10829" t="str">
            <v>DEFERRED STATE INC TAX EFF RATE</v>
          </cell>
        </row>
        <row r="10830">
          <cell r="A10830" t="str">
            <v>8130003X</v>
          </cell>
          <cell r="B10830" t="str">
            <v>Closed</v>
          </cell>
          <cell r="C10830" t="str">
            <v>STATE DEFERRED TAX</v>
          </cell>
        </row>
        <row r="10831">
          <cell r="A10831" t="str">
            <v>81500000</v>
          </cell>
          <cell r="B10831" t="str">
            <v>Closed</v>
          </cell>
          <cell r="C10831" t="str">
            <v>DEFERRED FOREIGN INCOME TAX</v>
          </cell>
        </row>
        <row r="10832">
          <cell r="A10832" t="str">
            <v>85100010</v>
          </cell>
          <cell r="B10832" t="str">
            <v>Open</v>
          </cell>
          <cell r="C10832" t="str">
            <v>DISCONTINUED OPERATIONS - TAX EFFECT</v>
          </cell>
        </row>
        <row r="10833">
          <cell r="A10833" t="str">
            <v>90000010</v>
          </cell>
          <cell r="B10833" t="str">
            <v>Closed</v>
          </cell>
          <cell r="C10833" t="str">
            <v>CUM EFF-CHG ACCTG-GOODWILL</v>
          </cell>
        </row>
        <row r="10834">
          <cell r="A10834" t="str">
            <v>90000015</v>
          </cell>
          <cell r="B10834" t="str">
            <v>Closed</v>
          </cell>
          <cell r="C10834" t="str">
            <v>CUM EFF-FAS 143</v>
          </cell>
        </row>
        <row r="10835">
          <cell r="A10835" t="str">
            <v>91000010</v>
          </cell>
          <cell r="B10835" t="str">
            <v>Closed</v>
          </cell>
          <cell r="C10835" t="str">
            <v>CUM EFF-CHG ACCTG-TAX-GOODWILL</v>
          </cell>
        </row>
        <row r="10836">
          <cell r="A10836" t="str">
            <v>91000015</v>
          </cell>
          <cell r="B10836" t="str">
            <v>Open</v>
          </cell>
          <cell r="C10836" t="str">
            <v>CUM EFF-TAXES FAS 143</v>
          </cell>
        </row>
        <row r="10837">
          <cell r="A10837" t="str">
            <v>99100010</v>
          </cell>
          <cell r="B10837" t="str">
            <v>Open</v>
          </cell>
          <cell r="C10837" t="str">
            <v>CORP MGT FEE - RESP</v>
          </cell>
        </row>
        <row r="10838">
          <cell r="A10838" t="str">
            <v>99100015</v>
          </cell>
          <cell r="B10838" t="str">
            <v>Open</v>
          </cell>
          <cell r="C10838" t="str">
            <v>CONRAIL EQUITY</v>
          </cell>
        </row>
        <row r="10839">
          <cell r="A10839" t="str">
            <v>99100020</v>
          </cell>
          <cell r="B10839" t="str">
            <v>Open</v>
          </cell>
          <cell r="C10839" t="str">
            <v>PURCHASE ACCTG-JOINT</v>
          </cell>
        </row>
        <row r="10840">
          <cell r="A10840" t="str">
            <v>99100025</v>
          </cell>
          <cell r="B10840" t="str">
            <v>Open</v>
          </cell>
          <cell r="C10840" t="str">
            <v>PURCHASE ACCTG-SPECIFIC</v>
          </cell>
        </row>
        <row r="10841">
          <cell r="A10841" t="str">
            <v>99100030</v>
          </cell>
          <cell r="B10841" t="str">
            <v>Open</v>
          </cell>
          <cell r="C10841" t="str">
            <v>MANAGERIAL RPTG-CONTRA</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Checklist"/>
      <sheetName val="backup"/>
      <sheetName val="1 Cover"/>
      <sheetName val="backup 1"/>
      <sheetName val="2 Narrative"/>
      <sheetName val="3 uncashed drafts prior to 6-02"/>
      <sheetName val="3-1 - retention period"/>
      <sheetName val="4 Co 5900 uncashed drafts "/>
      <sheetName val="4-1 corresp re co 5900 cks"/>
      <sheetName val="4-2 Co 5900 ck reissued"/>
      <sheetName val="5 ARS Report"/>
      <sheetName val="6 JE pos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Narrative"/>
      <sheetName val="BneLog"/>
      <sheetName val="JE"/>
      <sheetName val="WP1"/>
      <sheetName val="WP2"/>
      <sheetName val="WP3"/>
      <sheetName val="WP4"/>
      <sheetName val="WP5"/>
      <sheetName val="WP6"/>
      <sheetName val="WP7"/>
      <sheetName val="WP8"/>
    </sheetNames>
    <sheetDataSet>
      <sheetData sheetId="0">
        <row r="1">
          <cell r="A1" t="str">
            <v>No</v>
          </cell>
        </row>
        <row r="2">
          <cell r="A2" t="str">
            <v>Yes</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 3"/>
      <sheetName val="Consol M1"/>
      <sheetName val="M1 Rec"/>
      <sheetName val="Wilm Trust"/>
      <sheetName val="Iron Hwy"/>
      <sheetName val="RE Analysis"/>
      <sheetName val="PO1030"/>
      <sheetName val="PO1060"/>
      <sheetName val="PO1090"/>
      <sheetName val="PO4030"/>
      <sheetName val="PO4090"/>
      <sheetName val="PO5090"/>
      <sheetName val="PO5150"/>
      <sheetName val="PO5300"/>
      <sheetName val="PO5330"/>
      <sheetName val="PO5360"/>
      <sheetName val="RRCHAR"/>
      <sheetName val="RRCOMP"/>
      <sheetName val="RRINC"/>
      <sheetName val="RRSCHD"/>
      <sheetName val="TO1120"/>
      <sheetName val="TO1930"/>
      <sheetName val="TO1960"/>
      <sheetName val="TO2150"/>
      <sheetName val="TO2420"/>
      <sheetName val="TO3030"/>
      <sheetName val="TO3060"/>
      <sheetName val="TO3160"/>
      <sheetName val="TO3170"/>
      <sheetName val="TO3180"/>
      <sheetName val="TO3300"/>
      <sheetName val="TO3390(91)"/>
      <sheetName val="TO3420"/>
      <sheetName val="TO3540"/>
      <sheetName val="TO3570"/>
      <sheetName val="TO4090"/>
      <sheetName val="Book Gain Recon"/>
      <sheetName val="TO4150"/>
      <sheetName val="TO4180"/>
      <sheetName val="TO4210"/>
      <sheetName val="Tax Gain Recon"/>
      <sheetName val="TO7060"/>
      <sheetName val="TO7580"/>
      <sheetName val="TO8090"/>
      <sheetName val="Reserves-CIN"/>
    </sheetNames>
    <sheetDataSet>
      <sheetData sheetId="0">
        <row r="22">
          <cell r="B22" t="str">
            <v>S:\TAX\Conner\1998 Files\Intermodal (JC)\[1997 Return - CIN.xls]Sch 3</v>
          </cell>
          <cell r="P22">
            <v>36386.50892025463</v>
          </cell>
        </row>
        <row r="24">
          <cell r="B24" t="str">
            <v>CSX INTERMODAL, INC.</v>
          </cell>
        </row>
        <row r="25">
          <cell r="B25" t="str">
            <v>NOL CARRYFORWARD TO 1997</v>
          </cell>
        </row>
        <row r="28">
          <cell r="P28" t="str">
            <v>REG C/F</v>
          </cell>
        </row>
        <row r="29">
          <cell r="C29" t="str">
            <v>SRLY 86-1</v>
          </cell>
          <cell r="D29" t="str">
            <v>1986-II</v>
          </cell>
          <cell r="E29" t="str">
            <v>1987</v>
          </cell>
          <cell r="F29" t="str">
            <v>1988</v>
          </cell>
          <cell r="G29" t="str">
            <v>1989</v>
          </cell>
          <cell r="H29" t="str">
            <v>1990</v>
          </cell>
          <cell r="I29" t="str">
            <v>1991</v>
          </cell>
          <cell r="J29" t="str">
            <v>1992</v>
          </cell>
          <cell r="K29" t="str">
            <v>1993</v>
          </cell>
          <cell r="L29" t="str">
            <v>1994</v>
          </cell>
          <cell r="M29" t="str">
            <v>1995</v>
          </cell>
          <cell r="N29">
            <v>1996</v>
          </cell>
          <cell r="P29" t="str">
            <v>TO 1997</v>
          </cell>
        </row>
        <row r="31">
          <cell r="B31" t="str">
            <v>TAXABLE INCOME  - (w/o Contr due to loss)</v>
          </cell>
          <cell r="C31">
            <v>-676954</v>
          </cell>
          <cell r="D31">
            <v>-1707284</v>
          </cell>
          <cell r="E31">
            <v>-592066</v>
          </cell>
          <cell r="F31">
            <v>-21332507</v>
          </cell>
          <cell r="G31">
            <v>-6217011</v>
          </cell>
          <cell r="H31">
            <v>7595246</v>
          </cell>
          <cell r="I31">
            <v>11984610</v>
          </cell>
          <cell r="J31">
            <v>-39510719</v>
          </cell>
          <cell r="K31">
            <v>7851608</v>
          </cell>
          <cell r="L31">
            <v>13559024</v>
          </cell>
          <cell r="M31">
            <v>-25295487</v>
          </cell>
          <cell r="N31">
            <v>30625212</v>
          </cell>
        </row>
        <row r="32">
          <cell r="B32" t="str">
            <v xml:space="preserve">   NOL UTILIZED </v>
          </cell>
          <cell r="C32">
            <v>676954</v>
          </cell>
          <cell r="D32">
            <v>1707284</v>
          </cell>
          <cell r="E32">
            <v>592066</v>
          </cell>
          <cell r="F32">
            <v>4618942</v>
          </cell>
          <cell r="G32">
            <v>0</v>
          </cell>
          <cell r="H32">
            <v>-7595246</v>
          </cell>
          <cell r="I32">
            <v>0</v>
          </cell>
          <cell r="J32">
            <v>0</v>
          </cell>
          <cell r="K32">
            <v>0</v>
          </cell>
          <cell r="L32">
            <v>0</v>
          </cell>
          <cell r="M32">
            <v>0</v>
          </cell>
          <cell r="N32">
            <v>0</v>
          </cell>
        </row>
        <row r="33">
          <cell r="B33" t="str">
            <v xml:space="preserve">   NOL UTILIZED </v>
          </cell>
          <cell r="C33">
            <v>0</v>
          </cell>
          <cell r="D33">
            <v>0</v>
          </cell>
          <cell r="E33">
            <v>0</v>
          </cell>
          <cell r="F33">
            <v>11984610</v>
          </cell>
          <cell r="G33">
            <v>0</v>
          </cell>
          <cell r="H33">
            <v>0</v>
          </cell>
          <cell r="I33">
            <v>-11984610</v>
          </cell>
          <cell r="J33">
            <v>0</v>
          </cell>
          <cell r="K33">
            <v>0</v>
          </cell>
          <cell r="L33">
            <v>0</v>
          </cell>
          <cell r="M33">
            <v>0</v>
          </cell>
          <cell r="N33">
            <v>0</v>
          </cell>
        </row>
        <row r="34">
          <cell r="B34" t="str">
            <v xml:space="preserve">   NOL UTILIZED </v>
          </cell>
          <cell r="C34">
            <v>0</v>
          </cell>
          <cell r="D34">
            <v>0</v>
          </cell>
          <cell r="E34">
            <v>0</v>
          </cell>
          <cell r="F34">
            <v>4728955</v>
          </cell>
          <cell r="G34">
            <v>3122653</v>
          </cell>
          <cell r="H34">
            <v>0</v>
          </cell>
          <cell r="I34">
            <v>0</v>
          </cell>
          <cell r="J34">
            <v>0</v>
          </cell>
          <cell r="K34">
            <v>-7851608</v>
          </cell>
          <cell r="L34">
            <v>0</v>
          </cell>
          <cell r="M34">
            <v>0</v>
          </cell>
          <cell r="N34">
            <v>0</v>
          </cell>
        </row>
        <row r="35">
          <cell r="B35" t="str">
            <v xml:space="preserve">   NOL UTILIZED </v>
          </cell>
          <cell r="C35">
            <v>0</v>
          </cell>
          <cell r="D35">
            <v>0</v>
          </cell>
          <cell r="E35">
            <v>0</v>
          </cell>
          <cell r="F35">
            <v>0</v>
          </cell>
          <cell r="G35">
            <v>3094358</v>
          </cell>
          <cell r="H35">
            <v>0</v>
          </cell>
          <cell r="I35">
            <v>0</v>
          </cell>
          <cell r="J35">
            <v>5563245</v>
          </cell>
          <cell r="K35">
            <v>0</v>
          </cell>
          <cell r="L35">
            <v>-8657603</v>
          </cell>
          <cell r="M35">
            <v>0</v>
          </cell>
          <cell r="N35">
            <v>0</v>
          </cell>
        </row>
        <row r="36">
          <cell r="B36" t="str">
            <v xml:space="preserve">   NOL UTILIZED  - CMX</v>
          </cell>
          <cell r="C36">
            <v>0</v>
          </cell>
          <cell r="D36">
            <v>0</v>
          </cell>
          <cell r="E36">
            <v>0</v>
          </cell>
          <cell r="F36">
            <v>0</v>
          </cell>
          <cell r="G36">
            <v>0</v>
          </cell>
          <cell r="H36">
            <v>2079918</v>
          </cell>
          <cell r="I36">
            <v>2290827</v>
          </cell>
          <cell r="J36">
            <v>530676</v>
          </cell>
          <cell r="K36">
            <v>0</v>
          </cell>
          <cell r="L36">
            <v>-4901421</v>
          </cell>
          <cell r="M36">
            <v>0</v>
          </cell>
          <cell r="N36">
            <v>0</v>
          </cell>
        </row>
        <row r="37">
          <cell r="B37" t="str">
            <v xml:space="preserve">   NOL (GENERATED) - CMX  (see sep. page)</v>
          </cell>
          <cell r="C37">
            <v>0</v>
          </cell>
          <cell r="D37">
            <v>0</v>
          </cell>
          <cell r="E37">
            <v>0</v>
          </cell>
          <cell r="F37">
            <v>0</v>
          </cell>
          <cell r="G37">
            <v>0</v>
          </cell>
          <cell r="H37">
            <v>-2079918</v>
          </cell>
          <cell r="I37">
            <v>-2290827</v>
          </cell>
          <cell r="J37">
            <v>-530676</v>
          </cell>
          <cell r="K37">
            <v>0</v>
          </cell>
          <cell r="L37">
            <v>0</v>
          </cell>
          <cell r="M37">
            <v>0</v>
          </cell>
          <cell r="N37">
            <v>0</v>
          </cell>
        </row>
        <row r="38">
          <cell r="B38" t="str">
            <v xml:space="preserve">   NOL(GENERATED)</v>
          </cell>
          <cell r="C38">
            <v>0</v>
          </cell>
          <cell r="D38">
            <v>0</v>
          </cell>
          <cell r="E38">
            <v>0</v>
          </cell>
          <cell r="F38">
            <v>-6409</v>
          </cell>
          <cell r="G38">
            <v>-5970</v>
          </cell>
          <cell r="H38">
            <v>-5375</v>
          </cell>
          <cell r="I38">
            <v>-13434</v>
          </cell>
          <cell r="J38">
            <v>-13957</v>
          </cell>
          <cell r="K38">
            <v>-2310</v>
          </cell>
          <cell r="L38">
            <v>-2348</v>
          </cell>
          <cell r="M38">
            <v>0</v>
          </cell>
          <cell r="N38">
            <v>0</v>
          </cell>
        </row>
        <row r="39">
          <cell r="B39" t="str">
            <v xml:space="preserve">   NOL UTILIZED</v>
          </cell>
          <cell r="C39">
            <v>0</v>
          </cell>
          <cell r="D39">
            <v>0</v>
          </cell>
          <cell r="E39">
            <v>0</v>
          </cell>
          <cell r="F39">
            <v>6409</v>
          </cell>
          <cell r="G39">
            <v>5970</v>
          </cell>
          <cell r="H39">
            <v>5375</v>
          </cell>
          <cell r="I39">
            <v>13434</v>
          </cell>
          <cell r="J39">
            <v>30594024</v>
          </cell>
          <cell r="K39">
            <v>0</v>
          </cell>
          <cell r="L39">
            <v>0</v>
          </cell>
          <cell r="M39">
            <v>0</v>
          </cell>
          <cell r="N39">
            <v>-30625212</v>
          </cell>
          <cell r="P39">
            <v>-28667552</v>
          </cell>
        </row>
        <row r="40">
          <cell r="B40" t="str">
            <v xml:space="preserve">REMAINING INCOME / (LOSS) </v>
          </cell>
          <cell r="C40">
            <v>0</v>
          </cell>
          <cell r="D40">
            <v>0</v>
          </cell>
          <cell r="E40">
            <v>0</v>
          </cell>
          <cell r="F40">
            <v>0</v>
          </cell>
          <cell r="G40">
            <v>0</v>
          </cell>
          <cell r="H40">
            <v>0</v>
          </cell>
          <cell r="I40">
            <v>0</v>
          </cell>
          <cell r="J40">
            <v>-3367407</v>
          </cell>
          <cell r="K40">
            <v>-2310</v>
          </cell>
          <cell r="L40">
            <v>-2348</v>
          </cell>
          <cell r="M40">
            <v>-25295487</v>
          </cell>
          <cell r="N40">
            <v>0</v>
          </cell>
          <cell r="P40">
            <v>-28667552</v>
          </cell>
        </row>
        <row r="41">
          <cell r="B41" t="str">
            <v xml:space="preserve">CONTRIBUTION - (C/F) </v>
          </cell>
          <cell r="C41">
            <v>0</v>
          </cell>
          <cell r="F41">
            <v>-6409</v>
          </cell>
          <cell r="G41">
            <v>-5970</v>
          </cell>
          <cell r="H41">
            <v>-5375</v>
          </cell>
          <cell r="I41">
            <v>-9472</v>
          </cell>
          <cell r="J41">
            <v>-9136</v>
          </cell>
          <cell r="K41">
            <v>-2310</v>
          </cell>
          <cell r="L41">
            <v>-2348</v>
          </cell>
          <cell r="M41">
            <v>-1784</v>
          </cell>
          <cell r="N41">
            <v>-8977</v>
          </cell>
          <cell r="P41">
            <v>-51781</v>
          </cell>
        </row>
        <row r="42">
          <cell r="B42" t="str">
            <v xml:space="preserve">CONTRIBUTION - (C/F) </v>
          </cell>
          <cell r="C42">
            <v>0</v>
          </cell>
          <cell r="F42">
            <v>-6409</v>
          </cell>
          <cell r="G42">
            <v>-5970</v>
          </cell>
          <cell r="H42">
            <v>-5375</v>
          </cell>
          <cell r="I42">
            <v>-9472</v>
          </cell>
          <cell r="J42">
            <v>-9136</v>
          </cell>
          <cell r="K42">
            <v>-2310</v>
          </cell>
          <cell r="L42">
            <v>-2348</v>
          </cell>
          <cell r="M42">
            <v>-1784</v>
          </cell>
          <cell r="N42">
            <v>-8977</v>
          </cell>
          <cell r="P42">
            <v>-51781</v>
          </cell>
        </row>
        <row r="43">
          <cell r="B43" t="str">
            <v>CONTRIBUTION - USAGE</v>
          </cell>
          <cell r="C43">
            <v>0</v>
          </cell>
          <cell r="F43">
            <v>6409</v>
          </cell>
          <cell r="G43">
            <v>5970</v>
          </cell>
          <cell r="H43">
            <v>5375</v>
          </cell>
          <cell r="I43">
            <v>9472</v>
          </cell>
          <cell r="J43">
            <v>9136</v>
          </cell>
          <cell r="K43">
            <v>2310</v>
          </cell>
          <cell r="L43">
            <v>2348</v>
          </cell>
          <cell r="P43">
            <v>41020</v>
          </cell>
        </row>
        <row r="44">
          <cell r="B44" t="str">
            <v>CONTRIBUTION - (C/F)     -(CMX)</v>
          </cell>
          <cell r="I44">
            <v>-3962</v>
          </cell>
          <cell r="J44">
            <v>-4820</v>
          </cell>
          <cell r="P44">
            <v>-8782</v>
          </cell>
          <cell r="R44">
            <v>-10761</v>
          </cell>
        </row>
        <row r="45">
          <cell r="B45" t="str">
            <v>CONTRIBUTION - USAGE  -(CMX)</v>
          </cell>
          <cell r="I45">
            <v>3962</v>
          </cell>
          <cell r="J45">
            <v>4820</v>
          </cell>
          <cell r="P45">
            <v>8782</v>
          </cell>
          <cell r="R45">
            <v>-10761</v>
          </cell>
        </row>
        <row r="46">
          <cell r="B46" t="str">
            <v>TOTAL REMAINING INCOME / (LOSS)</v>
          </cell>
          <cell r="C46">
            <v>0</v>
          </cell>
          <cell r="D46">
            <v>0</v>
          </cell>
          <cell r="E46">
            <v>0</v>
          </cell>
          <cell r="F46">
            <v>-6409</v>
          </cell>
          <cell r="G46">
            <v>-5970</v>
          </cell>
          <cell r="H46">
            <v>-5375</v>
          </cell>
          <cell r="I46">
            <v>-13434</v>
          </cell>
          <cell r="J46">
            <v>-33961431</v>
          </cell>
          <cell r="K46">
            <v>-2310</v>
          </cell>
          <cell r="L46">
            <v>-2348</v>
          </cell>
          <cell r="M46">
            <v>-25297271</v>
          </cell>
          <cell r="N46">
            <v>-28676529</v>
          </cell>
          <cell r="P46">
            <v>-28678313</v>
          </cell>
        </row>
        <row r="47">
          <cell r="B47" t="str">
            <v>TOTAL REMAINING INCOME / (LOSS)</v>
          </cell>
          <cell r="C47">
            <v>0</v>
          </cell>
          <cell r="D47">
            <v>0</v>
          </cell>
          <cell r="E47">
            <v>0</v>
          </cell>
          <cell r="F47">
            <v>0</v>
          </cell>
          <cell r="G47">
            <v>0</v>
          </cell>
          <cell r="H47">
            <v>0</v>
          </cell>
          <cell r="I47">
            <v>0</v>
          </cell>
          <cell r="J47">
            <v>-3367407</v>
          </cell>
          <cell r="K47">
            <v>-2310</v>
          </cell>
          <cell r="L47">
            <v>-2348</v>
          </cell>
          <cell r="M47">
            <v>-25297271</v>
          </cell>
          <cell r="N47">
            <v>-8977</v>
          </cell>
          <cell r="P47">
            <v>-28678313</v>
          </cell>
        </row>
        <row r="51">
          <cell r="P51" t="str">
            <v>AMT C/F</v>
          </cell>
          <cell r="R51" t="str">
            <v>Cum</v>
          </cell>
        </row>
        <row r="52">
          <cell r="P52" t="str">
            <v>AMT C/F</v>
          </cell>
          <cell r="R52" t="str">
            <v>Cum</v>
          </cell>
        </row>
        <row r="53">
          <cell r="B53" t="str">
            <v>TAXABLE INCOME  - (w/o Contr due to loss)</v>
          </cell>
          <cell r="C53">
            <v>-676954</v>
          </cell>
          <cell r="D53">
            <v>-1707284</v>
          </cell>
          <cell r="E53">
            <v>-592066</v>
          </cell>
          <cell r="F53">
            <v>-21332507</v>
          </cell>
          <cell r="G53">
            <v>-6217011</v>
          </cell>
          <cell r="H53">
            <v>7595246</v>
          </cell>
          <cell r="I53">
            <v>11984610</v>
          </cell>
          <cell r="J53">
            <v>-39510719</v>
          </cell>
          <cell r="K53">
            <v>7851608</v>
          </cell>
          <cell r="L53">
            <v>13559024</v>
          </cell>
          <cell r="M53">
            <v>-25295487</v>
          </cell>
          <cell r="N53">
            <v>30625212</v>
          </cell>
          <cell r="P53" t="str">
            <v>TO 1997</v>
          </cell>
          <cell r="R53" t="str">
            <v>Ace Adj.</v>
          </cell>
        </row>
        <row r="54">
          <cell r="B54" t="str">
            <v>TAXABLE INCOME  - (w/o Contr due to loss)</v>
          </cell>
          <cell r="C54">
            <v>-676954</v>
          </cell>
          <cell r="D54">
            <v>-1707284</v>
          </cell>
          <cell r="E54">
            <v>-592066</v>
          </cell>
          <cell r="F54">
            <v>-21332507</v>
          </cell>
          <cell r="G54">
            <v>-6217011</v>
          </cell>
          <cell r="H54">
            <v>7595246</v>
          </cell>
          <cell r="I54">
            <v>11984610</v>
          </cell>
          <cell r="J54">
            <v>-39510719</v>
          </cell>
          <cell r="K54">
            <v>7851608</v>
          </cell>
          <cell r="L54">
            <v>13559024</v>
          </cell>
          <cell r="M54">
            <v>-25295487</v>
          </cell>
          <cell r="N54">
            <v>30625212</v>
          </cell>
        </row>
        <row r="55">
          <cell r="B55" t="str">
            <v>ADJUSTMENTS/PREFERENCES</v>
          </cell>
          <cell r="E55">
            <v>0</v>
          </cell>
          <cell r="F55">
            <v>38180</v>
          </cell>
          <cell r="G55">
            <v>285308</v>
          </cell>
          <cell r="H55">
            <v>288723</v>
          </cell>
          <cell r="I55">
            <v>11137362</v>
          </cell>
          <cell r="J55">
            <v>25978222</v>
          </cell>
          <cell r="K55">
            <v>25253251</v>
          </cell>
          <cell r="L55">
            <v>16113642</v>
          </cell>
          <cell r="M55">
            <v>8438285</v>
          </cell>
          <cell r="N55">
            <v>-13573386</v>
          </cell>
          <cell r="P55" t="str">
            <v>----------------&gt;</v>
          </cell>
          <cell r="R55">
            <v>11154549</v>
          </cell>
        </row>
        <row r="56">
          <cell r="B56" t="str">
            <v xml:space="preserve">ACE/BURP ADJUSTMENT </v>
          </cell>
          <cell r="C56">
            <v>-676954</v>
          </cell>
          <cell r="D56">
            <v>-1707284</v>
          </cell>
          <cell r="E56">
            <v>0</v>
          </cell>
          <cell r="F56">
            <v>0</v>
          </cell>
          <cell r="G56">
            <v>1827478</v>
          </cell>
          <cell r="H56">
            <v>222115</v>
          </cell>
          <cell r="I56">
            <v>1594808</v>
          </cell>
          <cell r="J56">
            <v>3724426</v>
          </cell>
          <cell r="K56">
            <v>4019839</v>
          </cell>
          <cell r="L56">
            <v>2399609</v>
          </cell>
          <cell r="M56">
            <v>751005</v>
          </cell>
          <cell r="N56">
            <v>-1557253</v>
          </cell>
          <cell r="P56" t="str">
            <v>----------------&gt;</v>
          </cell>
          <cell r="R56">
            <v>11154549</v>
          </cell>
        </row>
        <row r="57">
          <cell r="B57" t="str">
            <v xml:space="preserve">AMTI / (LOSS)  </v>
          </cell>
          <cell r="C57">
            <v>-676954</v>
          </cell>
          <cell r="D57">
            <v>-1707284</v>
          </cell>
          <cell r="E57">
            <v>-592066</v>
          </cell>
          <cell r="F57">
            <v>-21294327</v>
          </cell>
          <cell r="G57">
            <v>-4104225</v>
          </cell>
          <cell r="H57">
            <v>8106084</v>
          </cell>
          <cell r="I57">
            <v>24716780</v>
          </cell>
          <cell r="J57">
            <v>-9808071</v>
          </cell>
          <cell r="K57">
            <v>37124698</v>
          </cell>
          <cell r="L57">
            <v>32072275</v>
          </cell>
          <cell r="M57">
            <v>-16106197</v>
          </cell>
          <cell r="N57">
            <v>15494573</v>
          </cell>
        </row>
        <row r="58">
          <cell r="B58" t="str">
            <v xml:space="preserve">   NOL UTILIZED </v>
          </cell>
          <cell r="C58">
            <v>676954</v>
          </cell>
          <cell r="D58">
            <v>1707284</v>
          </cell>
          <cell r="E58">
            <v>592066</v>
          </cell>
          <cell r="F58">
            <v>4251686</v>
          </cell>
          <cell r="H58">
            <v>-7227990</v>
          </cell>
          <cell r="I58">
            <v>-16718940</v>
          </cell>
        </row>
        <row r="59">
          <cell r="B59" t="str">
            <v xml:space="preserve">   NOL UTILIZED </v>
          </cell>
          <cell r="F59">
            <v>16718940</v>
          </cell>
          <cell r="G59">
            <v>4104225</v>
          </cell>
          <cell r="I59">
            <v>-16718940</v>
          </cell>
          <cell r="J59">
            <v>9823979</v>
          </cell>
          <cell r="K59">
            <v>-14251905</v>
          </cell>
        </row>
        <row r="60">
          <cell r="B60" t="str">
            <v xml:space="preserve">   NOL UTILIZED </v>
          </cell>
          <cell r="F60">
            <v>323701</v>
          </cell>
          <cell r="G60">
            <v>4104225</v>
          </cell>
          <cell r="J60">
            <v>9823979</v>
          </cell>
          <cell r="K60">
            <v>-14251905</v>
          </cell>
          <cell r="N60">
            <v>-13945116</v>
          </cell>
        </row>
        <row r="61">
          <cell r="B61" t="str">
            <v xml:space="preserve">   NOL UTILIZED </v>
          </cell>
          <cell r="K61">
            <v>0</v>
          </cell>
          <cell r="N61">
            <v>0</v>
          </cell>
        </row>
        <row r="62">
          <cell r="B62" t="str">
            <v xml:space="preserve">   CONTRIBUTION C/F UTILIZED (6,409 + 5,970)</v>
          </cell>
          <cell r="K62">
            <v>-12379</v>
          </cell>
        </row>
        <row r="63">
          <cell r="B63" t="str">
            <v xml:space="preserve">   CMX C/F UTILIZED  (See separate page)</v>
          </cell>
          <cell r="C63">
            <v>0</v>
          </cell>
          <cell r="D63">
            <v>0</v>
          </cell>
          <cell r="E63">
            <v>0</v>
          </cell>
          <cell r="F63">
            <v>0</v>
          </cell>
          <cell r="G63">
            <v>0</v>
          </cell>
          <cell r="H63">
            <v>878094</v>
          </cell>
          <cell r="I63">
            <v>7997840</v>
          </cell>
          <cell r="J63">
            <v>15908</v>
          </cell>
          <cell r="K63">
            <v>-4715517</v>
          </cell>
          <cell r="L63">
            <v>32072275</v>
          </cell>
          <cell r="M63">
            <v>-16106197</v>
          </cell>
          <cell r="N63">
            <v>1549457</v>
          </cell>
          <cell r="P63">
            <v>-2161081</v>
          </cell>
        </row>
        <row r="64">
          <cell r="B64" t="str">
            <v xml:space="preserve">   NOL UTILIZED</v>
          </cell>
          <cell r="H64" t="str">
            <v>90%</v>
          </cell>
          <cell r="I64" t="str">
            <v>(a)</v>
          </cell>
          <cell r="M64">
            <v>13945116</v>
          </cell>
          <cell r="N64">
            <v>-13945116</v>
          </cell>
        </row>
        <row r="65">
          <cell r="B65" t="str">
            <v xml:space="preserve">REMAINING AMTI / (LOSS) </v>
          </cell>
          <cell r="C65">
            <v>0</v>
          </cell>
          <cell r="D65">
            <v>0</v>
          </cell>
          <cell r="E65">
            <v>0</v>
          </cell>
          <cell r="F65">
            <v>0</v>
          </cell>
          <cell r="G65">
            <v>0</v>
          </cell>
          <cell r="H65">
            <v>878094</v>
          </cell>
          <cell r="I65">
            <v>7997840</v>
          </cell>
          <cell r="J65">
            <v>15908</v>
          </cell>
          <cell r="K65">
            <v>18144897</v>
          </cell>
          <cell r="L65">
            <v>32072275</v>
          </cell>
          <cell r="M65">
            <v>-2161081</v>
          </cell>
          <cell r="N65">
            <v>1549457</v>
          </cell>
          <cell r="P65">
            <v>-2161081</v>
          </cell>
        </row>
        <row r="66">
          <cell r="H66" t="str">
            <v>90%</v>
          </cell>
          <cell r="I66" t="str">
            <v>(a)</v>
          </cell>
          <cell r="M66">
            <v>0</v>
          </cell>
        </row>
        <row r="67">
          <cell r="B67" t="str">
            <v>MTC GENERATION / (USAGE)</v>
          </cell>
          <cell r="C67">
            <v>0</v>
          </cell>
          <cell r="D67">
            <v>0</v>
          </cell>
          <cell r="E67">
            <v>0</v>
          </cell>
          <cell r="F67">
            <v>0</v>
          </cell>
          <cell r="G67">
            <v>0</v>
          </cell>
          <cell r="H67">
            <v>160621.80000000002</v>
          </cell>
          <cell r="I67">
            <v>1599568</v>
          </cell>
          <cell r="J67">
            <v>-0.3999999999996362</v>
          </cell>
          <cell r="K67">
            <v>3628979.4000000004</v>
          </cell>
          <cell r="L67">
            <v>6414455</v>
          </cell>
          <cell r="M67">
            <v>0</v>
          </cell>
          <cell r="N67">
            <v>309891.40000000002</v>
          </cell>
          <cell r="P67">
            <v>12113515.200000001</v>
          </cell>
        </row>
        <row r="68">
          <cell r="H68" t="str">
            <v>(b)</v>
          </cell>
          <cell r="J68" t="str">
            <v>(b)</v>
          </cell>
          <cell r="M68" t="str">
            <v>NO TAXES</v>
          </cell>
        </row>
        <row r="69">
          <cell r="B69" t="str">
            <v>MTC GENERATION / (USAGE)</v>
          </cell>
          <cell r="C69">
            <v>0</v>
          </cell>
          <cell r="D69">
            <v>0</v>
          </cell>
          <cell r="E69">
            <v>0</v>
          </cell>
          <cell r="F69">
            <v>0</v>
          </cell>
          <cell r="G69">
            <v>0</v>
          </cell>
          <cell r="H69">
            <v>160621.80000000002</v>
          </cell>
          <cell r="I69">
            <v>1599568</v>
          </cell>
          <cell r="J69">
            <v>-0.3999999999996362</v>
          </cell>
          <cell r="K69">
            <v>3628979.4000000004</v>
          </cell>
          <cell r="L69">
            <v>6414455</v>
          </cell>
          <cell r="M69">
            <v>0</v>
          </cell>
          <cell r="N69">
            <v>309891.40000000002</v>
          </cell>
          <cell r="P69">
            <v>12113515.200000001</v>
          </cell>
        </row>
        <row r="70">
          <cell r="C70" t="str">
            <v>(b)  CMX had ACE adj in years 1990 and 1992.    Added CMX's ACE adj to IMDL's, so had to override MTC generation amount, since CMX was REG taxpayer.</v>
          </cell>
          <cell r="H70" t="str">
            <v>(b)</v>
          </cell>
          <cell r="J70" t="str">
            <v>(b)</v>
          </cell>
          <cell r="M70" t="str">
            <v>NO TAXES</v>
          </cell>
        </row>
        <row r="71">
          <cell r="C71" t="str">
            <v>(a) COULD HAVE USED UP TO $22,245,102</v>
          </cell>
        </row>
        <row r="72">
          <cell r="C72" t="str">
            <v>(b)  CMX had ACE adj in years 1990 and 1992.    Added CMX's ACE adj to IMDL's, so had to override MTC generation amount, since CMX was REG taxpayer.</v>
          </cell>
        </row>
        <row r="76">
          <cell r="B76" t="str">
            <v>S:\TAX\Conner\1998 Files\Intermodal (JC)\[1997 Return - CIN.xls]Sch 3</v>
          </cell>
          <cell r="P76">
            <v>36386.50892025463</v>
          </cell>
        </row>
        <row r="77">
          <cell r="B77" t="str">
            <v>NOL CARRYFORWARD TO 1997</v>
          </cell>
        </row>
        <row r="78">
          <cell r="B78" t="str">
            <v>CSX/SEA-LAND TERMINALS, INC.</v>
          </cell>
        </row>
        <row r="79">
          <cell r="B79" t="str">
            <v>NOL CARRYFORWARD TO 1997</v>
          </cell>
        </row>
        <row r="80">
          <cell r="P80" t="str">
            <v>REG C/F</v>
          </cell>
        </row>
        <row r="81">
          <cell r="C81" t="str">
            <v>SRLY 86-1</v>
          </cell>
          <cell r="D81" t="str">
            <v>1986-II</v>
          </cell>
          <cell r="E81" t="str">
            <v>1987</v>
          </cell>
          <cell r="F81" t="str">
            <v>1988</v>
          </cell>
          <cell r="G81" t="str">
            <v>1989</v>
          </cell>
          <cell r="H81" t="str">
            <v>1990</v>
          </cell>
          <cell r="I81" t="str">
            <v>1991</v>
          </cell>
          <cell r="J81" t="str">
            <v>1992</v>
          </cell>
          <cell r="K81" t="str">
            <v>1993</v>
          </cell>
          <cell r="L81" t="str">
            <v>1994</v>
          </cell>
          <cell r="M81" t="str">
            <v>1995</v>
          </cell>
          <cell r="N81" t="str">
            <v>1996</v>
          </cell>
          <cell r="P81" t="str">
            <v>TO 1997</v>
          </cell>
        </row>
        <row r="82">
          <cell r="P82" t="str">
            <v>REG C/F</v>
          </cell>
        </row>
        <row r="83">
          <cell r="B83" t="str">
            <v>TAXABLE INCOME  - (w/o Contr due to loss)</v>
          </cell>
          <cell r="C83" t="str">
            <v>SRLY 86-1</v>
          </cell>
          <cell r="D83" t="str">
            <v>1986-II</v>
          </cell>
          <cell r="E83" t="str">
            <v>1987</v>
          </cell>
          <cell r="F83" t="str">
            <v>1988</v>
          </cell>
          <cell r="G83" t="str">
            <v>1989</v>
          </cell>
          <cell r="H83" t="str">
            <v>1990</v>
          </cell>
          <cell r="I83" t="str">
            <v>1991</v>
          </cell>
          <cell r="J83" t="str">
            <v>1992</v>
          </cell>
          <cell r="K83" t="str">
            <v>1993</v>
          </cell>
          <cell r="L83" t="str">
            <v>1994</v>
          </cell>
          <cell r="M83" t="str">
            <v>1995</v>
          </cell>
          <cell r="N83" t="str">
            <v>1996</v>
          </cell>
          <cell r="P83" t="str">
            <v>TO 1997</v>
          </cell>
        </row>
        <row r="84">
          <cell r="B84" t="str">
            <v xml:space="preserve">   NOL UTILIZED </v>
          </cell>
          <cell r="F84">
            <v>126233</v>
          </cell>
          <cell r="H84">
            <v>-126233</v>
          </cell>
        </row>
        <row r="85">
          <cell r="B85" t="str">
            <v>TAXABLE INCOME  - (w/o Contr due to loss)</v>
          </cell>
          <cell r="F85">
            <v>-777638</v>
          </cell>
          <cell r="G85">
            <v>-888728</v>
          </cell>
          <cell r="H85">
            <v>126233</v>
          </cell>
          <cell r="I85">
            <v>71925</v>
          </cell>
          <cell r="J85">
            <v>-1298149</v>
          </cell>
          <cell r="K85">
            <v>1440291</v>
          </cell>
          <cell r="L85">
            <v>-1221488</v>
          </cell>
          <cell r="M85">
            <v>4173292</v>
          </cell>
          <cell r="N85">
            <v>0</v>
          </cell>
        </row>
        <row r="86">
          <cell r="B86" t="str">
            <v xml:space="preserve">   NOL UTILIZED </v>
          </cell>
          <cell r="F86">
            <v>126233</v>
          </cell>
          <cell r="G86">
            <v>860811</v>
          </cell>
          <cell r="H86">
            <v>-126233</v>
          </cell>
          <cell r="K86">
            <v>-1440291</v>
          </cell>
        </row>
        <row r="87">
          <cell r="B87" t="str">
            <v xml:space="preserve">   NOL UTILIZED </v>
          </cell>
          <cell r="F87">
            <v>71925</v>
          </cell>
          <cell r="G87">
            <v>27917</v>
          </cell>
          <cell r="I87">
            <v>-71925</v>
          </cell>
          <cell r="J87">
            <v>1298149</v>
          </cell>
          <cell r="L87">
            <v>1221488</v>
          </cell>
          <cell r="M87">
            <v>-2547554</v>
          </cell>
          <cell r="N87">
            <v>2547554</v>
          </cell>
        </row>
        <row r="88">
          <cell r="B88" t="str">
            <v xml:space="preserve">   NOL UTILIZED </v>
          </cell>
          <cell r="F88">
            <v>579480</v>
          </cell>
          <cell r="G88">
            <v>860811</v>
          </cell>
          <cell r="K88">
            <v>-1440291</v>
          </cell>
          <cell r="M88">
            <v>0</v>
          </cell>
          <cell r="N88">
            <v>0</v>
          </cell>
        </row>
        <row r="89">
          <cell r="B89" t="str">
            <v xml:space="preserve">   NOL UTILIZED </v>
          </cell>
          <cell r="C89">
            <v>0</v>
          </cell>
          <cell r="D89">
            <v>0</v>
          </cell>
          <cell r="E89">
            <v>0</v>
          </cell>
          <cell r="F89">
            <v>0</v>
          </cell>
          <cell r="G89">
            <v>27917</v>
          </cell>
          <cell r="H89">
            <v>0</v>
          </cell>
          <cell r="I89">
            <v>0</v>
          </cell>
          <cell r="J89">
            <v>1298149</v>
          </cell>
          <cell r="K89">
            <v>0</v>
          </cell>
          <cell r="L89">
            <v>1221488</v>
          </cell>
          <cell r="M89">
            <v>-2547554</v>
          </cell>
          <cell r="N89">
            <v>2547554</v>
          </cell>
          <cell r="P89">
            <v>0</v>
          </cell>
        </row>
        <row r="90">
          <cell r="B90" t="str">
            <v xml:space="preserve">   NOL UTILIZED </v>
          </cell>
          <cell r="M90">
            <v>0</v>
          </cell>
          <cell r="N90">
            <v>0</v>
          </cell>
        </row>
        <row r="91">
          <cell r="B91" t="str">
            <v xml:space="preserve">REMAINING INCOME / (LOSS) </v>
          </cell>
          <cell r="C91">
            <v>0</v>
          </cell>
          <cell r="D91">
            <v>0</v>
          </cell>
          <cell r="E91">
            <v>0</v>
          </cell>
          <cell r="F91">
            <v>0</v>
          </cell>
          <cell r="G91">
            <v>0</v>
          </cell>
          <cell r="H91">
            <v>0</v>
          </cell>
          <cell r="I91">
            <v>0</v>
          </cell>
          <cell r="J91">
            <v>0</v>
          </cell>
          <cell r="K91">
            <v>0</v>
          </cell>
          <cell r="L91">
            <v>0</v>
          </cell>
          <cell r="M91">
            <v>1625738</v>
          </cell>
          <cell r="N91">
            <v>2547554</v>
          </cell>
          <cell r="O91" t="str">
            <v>*</v>
          </cell>
          <cell r="P91">
            <v>0</v>
          </cell>
          <cell r="Q91" t="str">
            <v>}</v>
          </cell>
        </row>
        <row r="92">
          <cell r="B92" t="str">
            <v>CONTRIBUTION - USAGE</v>
          </cell>
          <cell r="I92">
            <v>35</v>
          </cell>
          <cell r="J92">
            <v>23704</v>
          </cell>
          <cell r="K92">
            <v>2096</v>
          </cell>
          <cell r="L92">
            <v>945</v>
          </cell>
          <cell r="M92">
            <v>-26780</v>
          </cell>
          <cell r="N92">
            <v>0</v>
          </cell>
          <cell r="P92">
            <v>0</v>
          </cell>
          <cell r="Q92">
            <v>0</v>
          </cell>
          <cell r="R92">
            <v>0</v>
          </cell>
        </row>
        <row r="93">
          <cell r="B93" t="str">
            <v xml:space="preserve">CONTRIBUTION - (C/F) </v>
          </cell>
          <cell r="I93">
            <v>-35</v>
          </cell>
          <cell r="J93">
            <v>-23704</v>
          </cell>
          <cell r="K93">
            <v>-2096</v>
          </cell>
          <cell r="L93">
            <v>-945</v>
          </cell>
          <cell r="M93">
            <v>26780</v>
          </cell>
          <cell r="N93">
            <v>0</v>
          </cell>
          <cell r="O93" t="str">
            <v>*</v>
          </cell>
          <cell r="P93">
            <v>0</v>
          </cell>
          <cell r="Q93" t="str">
            <v>}</v>
          </cell>
        </row>
        <row r="94">
          <cell r="B94" t="str">
            <v>CONTRIBUTION - USAGE</v>
          </cell>
          <cell r="C94">
            <v>0</v>
          </cell>
          <cell r="D94">
            <v>0</v>
          </cell>
          <cell r="E94">
            <v>0</v>
          </cell>
          <cell r="F94">
            <v>0</v>
          </cell>
          <cell r="G94">
            <v>0</v>
          </cell>
          <cell r="H94">
            <v>0</v>
          </cell>
          <cell r="I94">
            <v>35</v>
          </cell>
          <cell r="J94">
            <v>23704</v>
          </cell>
          <cell r="K94">
            <v>2096</v>
          </cell>
          <cell r="L94">
            <v>945</v>
          </cell>
          <cell r="M94">
            <v>-26780</v>
          </cell>
          <cell r="N94">
            <v>0</v>
          </cell>
          <cell r="P94">
            <v>0</v>
          </cell>
          <cell r="Q94">
            <v>0</v>
          </cell>
          <cell r="R94">
            <v>0</v>
          </cell>
        </row>
        <row r="95">
          <cell r="P95">
            <v>0</v>
          </cell>
          <cell r="Q95" t="str">
            <v xml:space="preserve"> ck total</v>
          </cell>
        </row>
        <row r="96">
          <cell r="B96" t="str">
            <v>TOTAL REMAINING INCOME / (LOSS)</v>
          </cell>
          <cell r="C96">
            <v>0</v>
          </cell>
          <cell r="D96">
            <v>0</v>
          </cell>
          <cell r="E96">
            <v>0</v>
          </cell>
          <cell r="F96">
            <v>0</v>
          </cell>
          <cell r="G96">
            <v>0</v>
          </cell>
          <cell r="H96">
            <v>0</v>
          </cell>
          <cell r="I96">
            <v>0</v>
          </cell>
          <cell r="J96">
            <v>0</v>
          </cell>
          <cell r="K96">
            <v>0</v>
          </cell>
          <cell r="L96">
            <v>0</v>
          </cell>
          <cell r="M96">
            <v>1625738</v>
          </cell>
          <cell r="N96">
            <v>2547554</v>
          </cell>
          <cell r="P96">
            <v>0</v>
          </cell>
          <cell r="Q96" t="str">
            <v>diff</v>
          </cell>
        </row>
        <row r="97">
          <cell r="P97">
            <v>0</v>
          </cell>
          <cell r="Q97" t="str">
            <v xml:space="preserve"> ck total</v>
          </cell>
        </row>
        <row r="98">
          <cell r="C98" t="str">
            <v>(*) In 1995, $1,205 of c/y contrib. deduction was allowed as well as $26,780 of c/f deduction.  Both were disallowed in consolidation.</v>
          </cell>
          <cell r="P98">
            <v>0</v>
          </cell>
          <cell r="Q98" t="str">
            <v>diff</v>
          </cell>
        </row>
        <row r="100">
          <cell r="C100" t="str">
            <v>(*) In 1995, $1,205 of c/y contrib. deduction was allowed as well as $26,780 of c/f deduction.  Both were disallowed in consolidation.</v>
          </cell>
        </row>
        <row r="101">
          <cell r="P101" t="str">
            <v>AMT C/F</v>
          </cell>
          <cell r="R101" t="str">
            <v>Cum</v>
          </cell>
        </row>
        <row r="102">
          <cell r="P102" t="str">
            <v>TO 1997</v>
          </cell>
          <cell r="R102" t="str">
            <v>Ace Adj.</v>
          </cell>
        </row>
        <row r="103">
          <cell r="B103" t="str">
            <v>TAXABLE INCOME  - (w/o Contr due to loss)</v>
          </cell>
          <cell r="C103">
            <v>0</v>
          </cell>
          <cell r="D103">
            <v>0</v>
          </cell>
          <cell r="E103">
            <v>0</v>
          </cell>
          <cell r="F103">
            <v>-777638</v>
          </cell>
          <cell r="G103">
            <v>-888728</v>
          </cell>
          <cell r="H103">
            <v>126233</v>
          </cell>
          <cell r="I103">
            <v>71925</v>
          </cell>
          <cell r="J103">
            <v>-1298149</v>
          </cell>
          <cell r="K103">
            <v>1440291</v>
          </cell>
          <cell r="L103">
            <v>-1221488</v>
          </cell>
          <cell r="M103">
            <v>4173292</v>
          </cell>
          <cell r="N103">
            <v>0</v>
          </cell>
          <cell r="P103" t="str">
            <v>AMT C/F</v>
          </cell>
          <cell r="R103" t="str">
            <v>Cum</v>
          </cell>
        </row>
        <row r="104">
          <cell r="B104" t="str">
            <v>ADJUSTMENTS/PREFERENCES</v>
          </cell>
          <cell r="E104">
            <v>0</v>
          </cell>
          <cell r="F104">
            <v>105362</v>
          </cell>
          <cell r="G104">
            <v>222229</v>
          </cell>
          <cell r="H104">
            <v>337617</v>
          </cell>
          <cell r="I104">
            <v>520413</v>
          </cell>
          <cell r="J104">
            <v>1592879</v>
          </cell>
          <cell r="K104">
            <v>1165276</v>
          </cell>
          <cell r="L104">
            <v>1592906</v>
          </cell>
          <cell r="M104">
            <v>1768576</v>
          </cell>
          <cell r="N104">
            <v>0</v>
          </cell>
          <cell r="P104" t="str">
            <v>TO 1997</v>
          </cell>
          <cell r="R104" t="str">
            <v>Ace Adj.</v>
          </cell>
        </row>
        <row r="105">
          <cell r="B105" t="str">
            <v>TAXABLE INCOME  - (w/o Contr due to loss)</v>
          </cell>
          <cell r="C105">
            <v>0</v>
          </cell>
          <cell r="D105">
            <v>0</v>
          </cell>
          <cell r="E105">
            <v>0</v>
          </cell>
          <cell r="F105">
            <v>-777638</v>
          </cell>
          <cell r="G105">
            <v>-888728</v>
          </cell>
          <cell r="H105">
            <v>126233</v>
          </cell>
          <cell r="I105">
            <v>71925</v>
          </cell>
          <cell r="J105">
            <v>-1298149</v>
          </cell>
          <cell r="K105">
            <v>1440291</v>
          </cell>
          <cell r="L105">
            <v>-1221488</v>
          </cell>
          <cell r="M105">
            <v>4173292</v>
          </cell>
          <cell r="N105">
            <v>0</v>
          </cell>
          <cell r="P105" t="str">
            <v>----------------&gt;</v>
          </cell>
          <cell r="R105">
            <v>2262965</v>
          </cell>
        </row>
        <row r="106">
          <cell r="B106" t="str">
            <v>ADJUSTMENTS/PREFERENCES</v>
          </cell>
          <cell r="C106">
            <v>0</v>
          </cell>
          <cell r="D106">
            <v>0</v>
          </cell>
          <cell r="E106">
            <v>0</v>
          </cell>
          <cell r="F106">
            <v>105362</v>
          </cell>
          <cell r="G106">
            <v>222229</v>
          </cell>
          <cell r="H106">
            <v>337617</v>
          </cell>
          <cell r="I106">
            <v>520413</v>
          </cell>
          <cell r="J106">
            <v>1592879</v>
          </cell>
          <cell r="K106">
            <v>1165276</v>
          </cell>
          <cell r="L106">
            <v>1592906</v>
          </cell>
          <cell r="M106">
            <v>1768576</v>
          </cell>
          <cell r="N106">
            <v>0</v>
          </cell>
        </row>
        <row r="107">
          <cell r="B107" t="str">
            <v>ACE/BURP ADJUSTMENT</v>
          </cell>
          <cell r="E107">
            <v>0</v>
          </cell>
          <cell r="F107">
            <v>336138</v>
          </cell>
          <cell r="G107">
            <v>333250</v>
          </cell>
          <cell r="H107">
            <v>148353</v>
          </cell>
          <cell r="I107">
            <v>237902</v>
          </cell>
          <cell r="J107">
            <v>432963</v>
          </cell>
          <cell r="K107">
            <v>603900</v>
          </cell>
          <cell r="L107">
            <v>562227</v>
          </cell>
          <cell r="M107">
            <v>277620</v>
          </cell>
          <cell r="N107">
            <v>0</v>
          </cell>
          <cell r="P107" t="str">
            <v>----------------&gt;</v>
          </cell>
          <cell r="R107">
            <v>2262965</v>
          </cell>
        </row>
        <row r="108">
          <cell r="B108" t="str">
            <v>AMTI / (LOSS)</v>
          </cell>
          <cell r="C108">
            <v>0</v>
          </cell>
          <cell r="D108">
            <v>0</v>
          </cell>
          <cell r="E108">
            <v>0</v>
          </cell>
          <cell r="F108">
            <v>-336138</v>
          </cell>
          <cell r="G108">
            <v>-333249</v>
          </cell>
          <cell r="H108">
            <v>612203</v>
          </cell>
          <cell r="I108">
            <v>830240</v>
          </cell>
          <cell r="J108">
            <v>727693</v>
          </cell>
          <cell r="K108">
            <v>3209467</v>
          </cell>
          <cell r="L108">
            <v>933645</v>
          </cell>
          <cell r="M108">
            <v>6219488</v>
          </cell>
          <cell r="N108">
            <v>0</v>
          </cell>
        </row>
        <row r="109">
          <cell r="B109" t="str">
            <v xml:space="preserve">   NOL UTILIZED </v>
          </cell>
          <cell r="F109">
            <v>336138</v>
          </cell>
          <cell r="G109">
            <v>214845</v>
          </cell>
          <cell r="H109">
            <v>-550983</v>
          </cell>
          <cell r="I109">
            <v>-747216</v>
          </cell>
        </row>
        <row r="110">
          <cell r="B110" t="str">
            <v xml:space="preserve">   NOL UTILIZED </v>
          </cell>
          <cell r="I110">
            <v>0</v>
          </cell>
          <cell r="J110">
            <v>628812</v>
          </cell>
        </row>
        <row r="111">
          <cell r="B111" t="str">
            <v xml:space="preserve">   NOL UTILIZED </v>
          </cell>
          <cell r="C111">
            <v>0</v>
          </cell>
          <cell r="D111">
            <v>0</v>
          </cell>
          <cell r="E111">
            <v>0</v>
          </cell>
          <cell r="F111">
            <v>0</v>
          </cell>
          <cell r="G111">
            <v>118404</v>
          </cell>
          <cell r="H111">
            <v>61220</v>
          </cell>
          <cell r="I111">
            <v>-747216</v>
          </cell>
          <cell r="J111">
            <v>1356505</v>
          </cell>
          <cell r="K111">
            <v>3209467</v>
          </cell>
          <cell r="L111">
            <v>933645</v>
          </cell>
          <cell r="M111">
            <v>6219488</v>
          </cell>
          <cell r="N111">
            <v>0</v>
          </cell>
          <cell r="P111">
            <v>0</v>
          </cell>
        </row>
        <row r="112">
          <cell r="B112" t="str">
            <v xml:space="preserve">   CORRECTION TO '91 IN '92</v>
          </cell>
          <cell r="H112" t="str">
            <v>90%</v>
          </cell>
          <cell r="I112">
            <v>0</v>
          </cell>
          <cell r="J112">
            <v>628812</v>
          </cell>
        </row>
        <row r="113">
          <cell r="B113" t="str">
            <v xml:space="preserve">REMAINING AMTI / (LOSS) </v>
          </cell>
          <cell r="C113">
            <v>0</v>
          </cell>
          <cell r="D113">
            <v>0</v>
          </cell>
          <cell r="E113">
            <v>0</v>
          </cell>
          <cell r="F113">
            <v>0</v>
          </cell>
          <cell r="G113">
            <v>0</v>
          </cell>
          <cell r="H113">
            <v>61220</v>
          </cell>
          <cell r="I113">
            <v>83024</v>
          </cell>
          <cell r="J113">
            <v>1356505</v>
          </cell>
          <cell r="K113">
            <v>3209467</v>
          </cell>
          <cell r="L113">
            <v>933645</v>
          </cell>
          <cell r="M113">
            <v>6219488</v>
          </cell>
          <cell r="N113">
            <v>0</v>
          </cell>
          <cell r="P113">
            <v>0</v>
          </cell>
        </row>
        <row r="114">
          <cell r="H114" t="str">
            <v>90%</v>
          </cell>
        </row>
        <row r="116">
          <cell r="B116" t="str">
            <v>MTC GENERATION / (USAGE)</v>
          </cell>
          <cell r="C116">
            <v>0</v>
          </cell>
          <cell r="D116">
            <v>0</v>
          </cell>
          <cell r="E116">
            <v>0</v>
          </cell>
          <cell r="F116">
            <v>0</v>
          </cell>
          <cell r="G116">
            <v>0</v>
          </cell>
          <cell r="H116">
            <v>12244</v>
          </cell>
          <cell r="I116">
            <v>16604.8</v>
          </cell>
          <cell r="J116">
            <v>271301</v>
          </cell>
          <cell r="K116">
            <v>641893.4</v>
          </cell>
          <cell r="L116">
            <v>186729</v>
          </cell>
          <cell r="M116">
            <v>674889.30000000016</v>
          </cell>
          <cell r="N116">
            <v>-891643.89999999991</v>
          </cell>
          <cell r="P116">
            <v>912017.60000000009</v>
          </cell>
        </row>
        <row r="117">
          <cell r="I117" t="str">
            <v>(A)</v>
          </cell>
          <cell r="J117" t="str">
            <v>(A)</v>
          </cell>
          <cell r="K117" t="str">
            <v>AMT &gt; REG</v>
          </cell>
          <cell r="L117" t="str">
            <v>AMT &gt; REG</v>
          </cell>
          <cell r="M117" t="str">
            <v>AMT &gt; REG</v>
          </cell>
          <cell r="N117" t="str">
            <v>AMT &gt; REG</v>
          </cell>
        </row>
        <row r="118">
          <cell r="B118" t="str">
            <v>MTC GENERATION / (USAGE)</v>
          </cell>
          <cell r="C118">
            <v>0</v>
          </cell>
          <cell r="D118">
            <v>0</v>
          </cell>
          <cell r="E118">
            <v>0</v>
          </cell>
          <cell r="F118">
            <v>0</v>
          </cell>
          <cell r="G118">
            <v>0</v>
          </cell>
          <cell r="H118">
            <v>12244</v>
          </cell>
          <cell r="I118">
            <v>16604.8</v>
          </cell>
          <cell r="J118">
            <v>271301</v>
          </cell>
          <cell r="K118">
            <v>641893.4</v>
          </cell>
          <cell r="L118">
            <v>186729</v>
          </cell>
          <cell r="M118">
            <v>674889.30000000016</v>
          </cell>
          <cell r="N118">
            <v>-891643.89999999991</v>
          </cell>
          <cell r="P118">
            <v>912017.60000000009</v>
          </cell>
        </row>
        <row r="119">
          <cell r="C119" t="str">
            <v>(A)   AMTI S/H/B $142,367 IN 1991 BECAUSE AMT NOL S/H/B $118,404.  CORRECTED IN 1992.</v>
          </cell>
          <cell r="I119" t="str">
            <v>(A)</v>
          </cell>
          <cell r="J119" t="str">
            <v>(A)</v>
          </cell>
          <cell r="K119" t="str">
            <v>AMT &gt; REG</v>
          </cell>
          <cell r="L119" t="str">
            <v>AMT &gt; REG</v>
          </cell>
          <cell r="M119" t="str">
            <v>AMT &gt; REG</v>
          </cell>
          <cell r="N119" t="str">
            <v>AMT &gt; REG</v>
          </cell>
        </row>
        <row r="120">
          <cell r="C120" t="str">
            <v xml:space="preserve">            YEAR 1991</v>
          </cell>
          <cell r="F120" t="str">
            <v xml:space="preserve">             YEAR 1992</v>
          </cell>
          <cell r="I120" t="str">
            <v>TOTAL</v>
          </cell>
        </row>
        <row r="121">
          <cell r="C121" t="str">
            <v>(A)   AMTI S/H/B $142,367 IN 1991 BECAUSE AMT NOL S/H/B $118,404.  CORRECTED IN 1992.</v>
          </cell>
          <cell r="D121">
            <v>142367.20000000001</v>
          </cell>
          <cell r="F121" t="str">
            <v>767,693 x 20%</v>
          </cell>
          <cell r="G121">
            <v>153538.6</v>
          </cell>
          <cell r="I121">
            <v>295905.80000000005</v>
          </cell>
        </row>
        <row r="122">
          <cell r="C122" t="str">
            <v xml:space="preserve">            YEAR 1991</v>
          </cell>
          <cell r="D122">
            <v>-125762.40000000001</v>
          </cell>
          <cell r="F122" t="str">
            <v xml:space="preserve">             YEAR 1992</v>
          </cell>
          <cell r="G122">
            <v>125762.40000000001</v>
          </cell>
          <cell r="I122" t="str">
            <v>TOTAL</v>
          </cell>
        </row>
        <row r="123">
          <cell r="C123" t="str">
            <v>711,836 x 20%</v>
          </cell>
          <cell r="D123">
            <v>142367.20000000001</v>
          </cell>
          <cell r="F123" t="str">
            <v>767,693 x 20%</v>
          </cell>
          <cell r="G123">
            <v>153538.6</v>
          </cell>
          <cell r="I123">
            <v>295905.80000000005</v>
          </cell>
        </row>
        <row r="124">
          <cell r="C124" t="str">
            <v>(628,812) x 20%</v>
          </cell>
          <cell r="D124">
            <v>-125762.40000000001</v>
          </cell>
          <cell r="F124" t="str">
            <v>628,812 x 20%</v>
          </cell>
          <cell r="G124">
            <v>125762.40000000001</v>
          </cell>
          <cell r="I124">
            <v>0</v>
          </cell>
        </row>
        <row r="125">
          <cell r="D125">
            <v>16604.800000000003</v>
          </cell>
          <cell r="G125">
            <v>279301</v>
          </cell>
          <cell r="I125">
            <v>295905.8</v>
          </cell>
        </row>
        <row r="132">
          <cell r="B132" t="str">
            <v>S:\TAX\Conner\1998 Files\Intermodal (JC)\[1997 Return - CIN.xls]Sch 3</v>
          </cell>
          <cell r="P132">
            <v>36386.50892025463</v>
          </cell>
        </row>
        <row r="133">
          <cell r="B133" t="str">
            <v>NOL CARRYFORWARD TO 1997</v>
          </cell>
        </row>
        <row r="134">
          <cell r="B134" t="str">
            <v>CSX SERVICES, INC.</v>
          </cell>
        </row>
        <row r="135">
          <cell r="B135" t="str">
            <v>NOL CARRYFORWARD TO 1997</v>
          </cell>
        </row>
        <row r="136">
          <cell r="P136" t="str">
            <v>REG C/F</v>
          </cell>
        </row>
        <row r="137">
          <cell r="C137" t="str">
            <v>SRLY 86-1</v>
          </cell>
          <cell r="D137" t="str">
            <v>1986-II</v>
          </cell>
          <cell r="E137" t="str">
            <v>1987</v>
          </cell>
          <cell r="F137" t="str">
            <v>1988</v>
          </cell>
          <cell r="G137" t="str">
            <v>1989</v>
          </cell>
          <cell r="H137" t="str">
            <v>1990</v>
          </cell>
          <cell r="I137" t="str">
            <v>1991</v>
          </cell>
          <cell r="J137" t="str">
            <v>1992</v>
          </cell>
          <cell r="K137" t="str">
            <v>1993</v>
          </cell>
          <cell r="L137" t="str">
            <v>1994</v>
          </cell>
          <cell r="M137" t="str">
            <v>1995</v>
          </cell>
          <cell r="N137" t="str">
            <v>1996</v>
          </cell>
          <cell r="P137" t="str">
            <v>TO 1997</v>
          </cell>
        </row>
        <row r="138">
          <cell r="P138" t="str">
            <v>REG C/F</v>
          </cell>
        </row>
        <row r="139">
          <cell r="B139" t="str">
            <v>TAXABLE INCOME  - (w/o Contr due to loss)</v>
          </cell>
          <cell r="C139" t="str">
            <v>SRLY 86-1</v>
          </cell>
          <cell r="D139" t="str">
            <v>1986-II</v>
          </cell>
          <cell r="E139" t="str">
            <v>1987</v>
          </cell>
          <cell r="F139" t="str">
            <v>1988</v>
          </cell>
          <cell r="G139" t="str">
            <v>1989</v>
          </cell>
          <cell r="H139" t="str">
            <v>1990</v>
          </cell>
          <cell r="I139" t="str">
            <v>1991</v>
          </cell>
          <cell r="J139" t="str">
            <v>1992</v>
          </cell>
          <cell r="K139" t="str">
            <v>1993</v>
          </cell>
          <cell r="L139" t="str">
            <v>1994</v>
          </cell>
          <cell r="M139" t="str">
            <v>1995</v>
          </cell>
          <cell r="N139" t="str">
            <v>1996</v>
          </cell>
          <cell r="P139" t="str">
            <v>TO 1997</v>
          </cell>
        </row>
        <row r="140">
          <cell r="B140" t="str">
            <v xml:space="preserve">   NOL UTILIZED </v>
          </cell>
          <cell r="F140">
            <v>796881</v>
          </cell>
          <cell r="G140">
            <v>50683</v>
          </cell>
          <cell r="I140">
            <v>-847564</v>
          </cell>
        </row>
        <row r="141">
          <cell r="B141" t="str">
            <v>TAXABLE INCOME  - (w/o Contr due to loss)</v>
          </cell>
          <cell r="F141">
            <v>-796881</v>
          </cell>
          <cell r="G141">
            <v>-385985</v>
          </cell>
          <cell r="H141">
            <v>-422</v>
          </cell>
          <cell r="I141">
            <v>847564</v>
          </cell>
          <cell r="J141">
            <v>776723</v>
          </cell>
          <cell r="K141">
            <v>783259</v>
          </cell>
          <cell r="L141">
            <v>-114491</v>
          </cell>
          <cell r="M141">
            <v>-188286</v>
          </cell>
          <cell r="N141">
            <v>0</v>
          </cell>
        </row>
        <row r="142">
          <cell r="B142" t="str">
            <v xml:space="preserve">   NOL UTILIZED </v>
          </cell>
          <cell r="F142">
            <v>796881</v>
          </cell>
          <cell r="G142">
            <v>50683</v>
          </cell>
          <cell r="I142">
            <v>-847564</v>
          </cell>
        </row>
        <row r="143">
          <cell r="B143" t="str">
            <v xml:space="preserve">   NOL UTILIZED </v>
          </cell>
          <cell r="C143">
            <v>0</v>
          </cell>
          <cell r="D143">
            <v>0</v>
          </cell>
          <cell r="E143">
            <v>0</v>
          </cell>
          <cell r="F143">
            <v>0</v>
          </cell>
          <cell r="G143">
            <v>335302</v>
          </cell>
          <cell r="H143">
            <v>422</v>
          </cell>
          <cell r="I143">
            <v>0</v>
          </cell>
          <cell r="J143">
            <v>-335724</v>
          </cell>
          <cell r="K143">
            <v>783259</v>
          </cell>
          <cell r="L143">
            <v>-114491</v>
          </cell>
          <cell r="M143">
            <v>-188286</v>
          </cell>
          <cell r="N143">
            <v>0</v>
          </cell>
          <cell r="P143">
            <v>-302777</v>
          </cell>
        </row>
        <row r="144">
          <cell r="B144" t="str">
            <v xml:space="preserve">   NOL UTILIZED </v>
          </cell>
        </row>
        <row r="145">
          <cell r="B145" t="str">
            <v xml:space="preserve">REMAINING INCOME / (LOSS) </v>
          </cell>
          <cell r="C145">
            <v>0</v>
          </cell>
          <cell r="D145">
            <v>0</v>
          </cell>
          <cell r="E145">
            <v>0</v>
          </cell>
          <cell r="F145">
            <v>0</v>
          </cell>
          <cell r="G145">
            <v>0</v>
          </cell>
          <cell r="H145">
            <v>0</v>
          </cell>
          <cell r="I145">
            <v>0</v>
          </cell>
          <cell r="J145">
            <v>440999</v>
          </cell>
          <cell r="K145">
            <v>783259</v>
          </cell>
          <cell r="L145">
            <v>-114491</v>
          </cell>
          <cell r="M145">
            <v>-188286</v>
          </cell>
          <cell r="N145">
            <v>0</v>
          </cell>
          <cell r="P145">
            <v>-302777</v>
          </cell>
          <cell r="Q145" t="str">
            <v>}</v>
          </cell>
        </row>
        <row r="146">
          <cell r="B146" t="str">
            <v>CONTRIBUTION - USAGE</v>
          </cell>
          <cell r="P146">
            <v>0</v>
          </cell>
          <cell r="Q146">
            <v>0</v>
          </cell>
          <cell r="R146">
            <v>-715</v>
          </cell>
        </row>
        <row r="147">
          <cell r="B147" t="str">
            <v xml:space="preserve">CONTRIBUTION - (C/F) </v>
          </cell>
          <cell r="M147">
            <v>-715</v>
          </cell>
          <cell r="N147">
            <v>0</v>
          </cell>
          <cell r="P147">
            <v>-715</v>
          </cell>
          <cell r="Q147" t="str">
            <v>}</v>
          </cell>
        </row>
        <row r="148">
          <cell r="B148" t="str">
            <v>CONTRIBUTION - USAGE</v>
          </cell>
          <cell r="C148">
            <v>0</v>
          </cell>
          <cell r="D148">
            <v>0</v>
          </cell>
          <cell r="E148">
            <v>0</v>
          </cell>
          <cell r="F148">
            <v>0</v>
          </cell>
          <cell r="G148">
            <v>0</v>
          </cell>
          <cell r="H148">
            <v>0</v>
          </cell>
          <cell r="I148">
            <v>0</v>
          </cell>
          <cell r="J148">
            <v>440999</v>
          </cell>
          <cell r="K148">
            <v>783259</v>
          </cell>
          <cell r="L148">
            <v>-114491</v>
          </cell>
          <cell r="M148">
            <v>-189001</v>
          </cell>
          <cell r="N148">
            <v>0</v>
          </cell>
          <cell r="P148">
            <v>0</v>
          </cell>
          <cell r="Q148">
            <v>0</v>
          </cell>
          <cell r="R148">
            <v>-715</v>
          </cell>
        </row>
        <row r="149">
          <cell r="P149">
            <v>-303492</v>
          </cell>
          <cell r="Q149" t="str">
            <v xml:space="preserve"> ck total</v>
          </cell>
        </row>
        <row r="150">
          <cell r="B150" t="str">
            <v>TOTAL REMAINING INCOME / (LOSS)</v>
          </cell>
          <cell r="C150">
            <v>0</v>
          </cell>
          <cell r="D150">
            <v>0</v>
          </cell>
          <cell r="E150">
            <v>0</v>
          </cell>
          <cell r="F150">
            <v>0</v>
          </cell>
          <cell r="G150">
            <v>0</v>
          </cell>
          <cell r="H150">
            <v>0</v>
          </cell>
          <cell r="I150">
            <v>0</v>
          </cell>
          <cell r="J150">
            <v>440999</v>
          </cell>
          <cell r="K150">
            <v>783259</v>
          </cell>
          <cell r="L150">
            <v>-114491</v>
          </cell>
          <cell r="M150">
            <v>-189001</v>
          </cell>
          <cell r="N150">
            <v>0</v>
          </cell>
          <cell r="P150">
            <v>-303492</v>
          </cell>
          <cell r="Q150" t="str">
            <v>diff</v>
          </cell>
        </row>
        <row r="151">
          <cell r="P151">
            <v>-303492</v>
          </cell>
          <cell r="Q151" t="str">
            <v xml:space="preserve"> ck total</v>
          </cell>
        </row>
        <row r="152">
          <cell r="P152">
            <v>0</v>
          </cell>
          <cell r="Q152" t="str">
            <v>diff</v>
          </cell>
        </row>
        <row r="153">
          <cell r="P153" t="str">
            <v>AMT C/F</v>
          </cell>
          <cell r="R153" t="str">
            <v>Cum</v>
          </cell>
        </row>
        <row r="154">
          <cell r="P154" t="str">
            <v>TO 1997</v>
          </cell>
          <cell r="R154" t="str">
            <v>Ace Adj.</v>
          </cell>
        </row>
        <row r="155">
          <cell r="B155" t="str">
            <v>TAXABLE INCOME  - (w/o Contr due to loss)</v>
          </cell>
          <cell r="C155">
            <v>0</v>
          </cell>
          <cell r="D155">
            <v>0</v>
          </cell>
          <cell r="E155">
            <v>0</v>
          </cell>
          <cell r="F155">
            <v>-796881</v>
          </cell>
          <cell r="G155">
            <v>-385985</v>
          </cell>
          <cell r="H155">
            <v>-422</v>
          </cell>
          <cell r="I155">
            <v>847564</v>
          </cell>
          <cell r="J155">
            <v>776723</v>
          </cell>
          <cell r="K155">
            <v>783259</v>
          </cell>
          <cell r="L155">
            <v>-114491</v>
          </cell>
          <cell r="M155">
            <v>-188286</v>
          </cell>
          <cell r="N155">
            <v>0</v>
          </cell>
          <cell r="P155" t="str">
            <v>AMT C/F</v>
          </cell>
          <cell r="R155" t="str">
            <v>Cum</v>
          </cell>
        </row>
        <row r="156">
          <cell r="B156" t="str">
            <v>ADJUSTMENTS/PREFERENCES</v>
          </cell>
          <cell r="F156">
            <v>33990</v>
          </cell>
          <cell r="G156">
            <v>58312</v>
          </cell>
          <cell r="H156">
            <v>81762</v>
          </cell>
          <cell r="I156">
            <v>65591</v>
          </cell>
          <cell r="J156">
            <v>-16785</v>
          </cell>
          <cell r="K156">
            <v>32139</v>
          </cell>
          <cell r="L156">
            <v>37215</v>
          </cell>
          <cell r="M156">
            <v>27958</v>
          </cell>
          <cell r="N156">
            <v>0</v>
          </cell>
          <cell r="P156" t="str">
            <v>TO 1997</v>
          </cell>
          <cell r="R156" t="str">
            <v>Ace Adj.</v>
          </cell>
        </row>
        <row r="157">
          <cell r="B157" t="str">
            <v>TAXABLE INCOME  - (w/o Contr due to loss)</v>
          </cell>
          <cell r="C157">
            <v>0</v>
          </cell>
          <cell r="D157">
            <v>0</v>
          </cell>
          <cell r="E157">
            <v>0</v>
          </cell>
          <cell r="F157">
            <v>-796881</v>
          </cell>
          <cell r="G157">
            <v>-385985</v>
          </cell>
          <cell r="H157">
            <v>-422</v>
          </cell>
          <cell r="I157">
            <v>847564</v>
          </cell>
          <cell r="J157">
            <v>776723</v>
          </cell>
          <cell r="K157">
            <v>783259</v>
          </cell>
          <cell r="L157">
            <v>-114491</v>
          </cell>
          <cell r="M157">
            <v>-188286</v>
          </cell>
          <cell r="N157">
            <v>0</v>
          </cell>
          <cell r="P157" t="str">
            <v>----------------&gt;</v>
          </cell>
          <cell r="R157">
            <v>71776</v>
          </cell>
        </row>
        <row r="158">
          <cell r="B158" t="str">
            <v>ADJUSTMENTS/PREFERENCES</v>
          </cell>
          <cell r="C158">
            <v>0</v>
          </cell>
          <cell r="D158">
            <v>0</v>
          </cell>
          <cell r="E158">
            <v>0</v>
          </cell>
          <cell r="F158">
            <v>33990</v>
          </cell>
          <cell r="G158">
            <v>58312</v>
          </cell>
          <cell r="H158">
            <v>81762</v>
          </cell>
          <cell r="I158">
            <v>65591</v>
          </cell>
          <cell r="J158">
            <v>-16785</v>
          </cell>
          <cell r="K158">
            <v>32139</v>
          </cell>
          <cell r="L158">
            <v>37215</v>
          </cell>
          <cell r="M158">
            <v>27958</v>
          </cell>
          <cell r="N158">
            <v>0</v>
          </cell>
        </row>
        <row r="159">
          <cell r="B159" t="str">
            <v>ACE/BURP ADJUSTMENT</v>
          </cell>
          <cell r="F159">
            <v>99280</v>
          </cell>
          <cell r="G159">
            <v>16585</v>
          </cell>
          <cell r="H159">
            <v>28971</v>
          </cell>
          <cell r="I159">
            <v>21437</v>
          </cell>
          <cell r="J159">
            <v>29054</v>
          </cell>
          <cell r="K159">
            <v>-348</v>
          </cell>
          <cell r="L159">
            <v>9208</v>
          </cell>
          <cell r="M159">
            <v>-16546</v>
          </cell>
          <cell r="N159">
            <v>0</v>
          </cell>
          <cell r="P159" t="str">
            <v>----------------&gt;</v>
          </cell>
          <cell r="R159">
            <v>71776</v>
          </cell>
        </row>
        <row r="160">
          <cell r="B160" t="str">
            <v>AMTI / (LOSS)</v>
          </cell>
          <cell r="C160">
            <v>0</v>
          </cell>
          <cell r="D160">
            <v>0</v>
          </cell>
          <cell r="E160">
            <v>0</v>
          </cell>
          <cell r="F160">
            <v>-762891</v>
          </cell>
          <cell r="G160">
            <v>-311088</v>
          </cell>
          <cell r="H160">
            <v>110311</v>
          </cell>
          <cell r="I160">
            <v>934592</v>
          </cell>
          <cell r="J160">
            <v>788992</v>
          </cell>
          <cell r="K160">
            <v>815050</v>
          </cell>
          <cell r="L160">
            <v>-68068</v>
          </cell>
          <cell r="M160">
            <v>-176874</v>
          </cell>
          <cell r="N160">
            <v>0</v>
          </cell>
        </row>
        <row r="161">
          <cell r="B161" t="str">
            <v xml:space="preserve">   NOL UTILIZED </v>
          </cell>
          <cell r="F161">
            <v>99280</v>
          </cell>
          <cell r="G161">
            <v>133566</v>
          </cell>
          <cell r="H161">
            <v>-99280</v>
          </cell>
          <cell r="J161">
            <v>-133566</v>
          </cell>
        </row>
        <row r="162">
          <cell r="B162" t="str">
            <v xml:space="preserve">   NOL UTILIZED </v>
          </cell>
          <cell r="C162">
            <v>0</v>
          </cell>
          <cell r="D162">
            <v>0</v>
          </cell>
          <cell r="E162">
            <v>0</v>
          </cell>
          <cell r="F162">
            <v>663611</v>
          </cell>
          <cell r="G162">
            <v>177522</v>
          </cell>
          <cell r="H162">
            <v>11031</v>
          </cell>
          <cell r="I162">
            <v>-841133</v>
          </cell>
          <cell r="J162">
            <v>655426</v>
          </cell>
          <cell r="K162">
            <v>815050</v>
          </cell>
          <cell r="L162">
            <v>-68068</v>
          </cell>
          <cell r="M162">
            <v>-176874</v>
          </cell>
          <cell r="N162">
            <v>0</v>
          </cell>
          <cell r="P162">
            <v>-244942</v>
          </cell>
        </row>
        <row r="163">
          <cell r="B163" t="str">
            <v xml:space="preserve">   NOL UTILIZED </v>
          </cell>
          <cell r="G163">
            <v>133566</v>
          </cell>
          <cell r="H163" t="str">
            <v>90%</v>
          </cell>
          <cell r="I163" t="str">
            <v>90%</v>
          </cell>
          <cell r="J163">
            <v>-133566</v>
          </cell>
        </row>
        <row r="164">
          <cell r="B164" t="str">
            <v xml:space="preserve">REMAINING AMTI / (LOSS) </v>
          </cell>
          <cell r="C164">
            <v>0</v>
          </cell>
          <cell r="D164">
            <v>0</v>
          </cell>
          <cell r="E164">
            <v>0</v>
          </cell>
          <cell r="F164">
            <v>0</v>
          </cell>
          <cell r="G164">
            <v>0</v>
          </cell>
          <cell r="H164">
            <v>11031</v>
          </cell>
          <cell r="I164">
            <v>93459</v>
          </cell>
          <cell r="J164">
            <v>655426</v>
          </cell>
          <cell r="K164">
            <v>815050</v>
          </cell>
          <cell r="L164">
            <v>-68068</v>
          </cell>
          <cell r="M164">
            <v>-176874</v>
          </cell>
          <cell r="N164">
            <v>0</v>
          </cell>
          <cell r="P164">
            <v>-244942</v>
          </cell>
        </row>
        <row r="165">
          <cell r="G165" t="str">
            <v>90%</v>
          </cell>
          <cell r="H165" t="str">
            <v>90%</v>
          </cell>
          <cell r="I165" t="str">
            <v>90%</v>
          </cell>
        </row>
        <row r="167">
          <cell r="B167" t="str">
            <v>MTC GENERATION / (USAGE)</v>
          </cell>
          <cell r="C167">
            <v>0</v>
          </cell>
          <cell r="D167">
            <v>0</v>
          </cell>
          <cell r="E167">
            <v>0</v>
          </cell>
          <cell r="F167">
            <v>0</v>
          </cell>
          <cell r="G167">
            <v>0</v>
          </cell>
          <cell r="H167">
            <v>2206.2000000000003</v>
          </cell>
          <cell r="I167">
            <v>18691.8</v>
          </cell>
          <cell r="J167">
            <v>-18855</v>
          </cell>
          <cell r="K167">
            <v>-2043</v>
          </cell>
          <cell r="L167">
            <v>0</v>
          </cell>
          <cell r="M167">
            <v>0</v>
          </cell>
          <cell r="N167">
            <v>0</v>
          </cell>
          <cell r="P167">
            <v>0</v>
          </cell>
        </row>
        <row r="168">
          <cell r="H168">
            <v>2206</v>
          </cell>
          <cell r="I168">
            <v>18692</v>
          </cell>
          <cell r="J168" t="str">
            <v>UTILIZED</v>
          </cell>
          <cell r="K168" t="str">
            <v>UTILIZED</v>
          </cell>
          <cell r="L168" t="str">
            <v>NO TAXES</v>
          </cell>
          <cell r="M168" t="str">
            <v>NO TAXES</v>
          </cell>
          <cell r="N168" t="str">
            <v>NO TAXES</v>
          </cell>
        </row>
        <row r="169">
          <cell r="B169" t="str">
            <v>MTC GENERATION / (USAGE)</v>
          </cell>
          <cell r="C169">
            <v>0</v>
          </cell>
          <cell r="D169">
            <v>0</v>
          </cell>
          <cell r="E169">
            <v>0</v>
          </cell>
          <cell r="F169">
            <v>0</v>
          </cell>
          <cell r="G169">
            <v>0</v>
          </cell>
          <cell r="H169">
            <v>2206.2000000000003</v>
          </cell>
          <cell r="I169">
            <v>18691.8</v>
          </cell>
          <cell r="J169">
            <v>-18855</v>
          </cell>
          <cell r="K169">
            <v>-2043</v>
          </cell>
          <cell r="L169">
            <v>0</v>
          </cell>
          <cell r="M169">
            <v>0</v>
          </cell>
          <cell r="N169">
            <v>0</v>
          </cell>
          <cell r="P169">
            <v>0</v>
          </cell>
        </row>
        <row r="170">
          <cell r="H170">
            <v>2206</v>
          </cell>
          <cell r="I170">
            <v>18692</v>
          </cell>
          <cell r="J170" t="str">
            <v>UTILIZED</v>
          </cell>
          <cell r="K170" t="str">
            <v>UTILIZED</v>
          </cell>
          <cell r="L170" t="str">
            <v>NO TAXES</v>
          </cell>
          <cell r="M170" t="str">
            <v>NO TAXES</v>
          </cell>
          <cell r="N170" t="str">
            <v>NO TAXES</v>
          </cell>
        </row>
        <row r="177">
          <cell r="B177" t="str">
            <v>S:\TAX\Conner\1998 Files\Intermodal (JC)\[1997 Return - CIN.xls]Sch 3</v>
          </cell>
          <cell r="P177">
            <v>35989.532370949077</v>
          </cell>
        </row>
        <row r="179">
          <cell r="B179" t="str">
            <v>S:\TAX\Conner\1998 Files\Intermodal (JC)\[1997 Return - CIN.xls]Sch 3</v>
          </cell>
          <cell r="P179">
            <v>36386.50892025463</v>
          </cell>
        </row>
        <row r="180">
          <cell r="B180" t="str">
            <v>NOL CARRYFORWARD TO 1997</v>
          </cell>
        </row>
        <row r="181">
          <cell r="B181" t="str">
            <v>O/O TRUCK SALES</v>
          </cell>
        </row>
        <row r="182">
          <cell r="B182" t="str">
            <v>NOL CARRYFORWARD TO 1997</v>
          </cell>
        </row>
        <row r="183">
          <cell r="P183" t="str">
            <v>REG C/F</v>
          </cell>
        </row>
        <row r="184">
          <cell r="C184" t="str">
            <v>SRLY 86-1</v>
          </cell>
          <cell r="D184" t="str">
            <v>1986-II</v>
          </cell>
          <cell r="E184" t="str">
            <v>1987</v>
          </cell>
          <cell r="F184" t="str">
            <v>1988</v>
          </cell>
          <cell r="G184" t="str">
            <v>1989</v>
          </cell>
          <cell r="H184" t="str">
            <v>1990</v>
          </cell>
          <cell r="I184" t="str">
            <v>1991</v>
          </cell>
          <cell r="J184" t="str">
            <v>1992</v>
          </cell>
          <cell r="K184" t="str">
            <v>1993</v>
          </cell>
          <cell r="L184" t="str">
            <v>1994</v>
          </cell>
          <cell r="M184" t="str">
            <v>1995</v>
          </cell>
          <cell r="N184" t="str">
            <v>1996</v>
          </cell>
          <cell r="P184" t="str">
            <v>TO 1997</v>
          </cell>
        </row>
        <row r="185">
          <cell r="P185" t="str">
            <v>REG C/F</v>
          </cell>
        </row>
        <row r="186">
          <cell r="B186" t="str">
            <v>TAXABLE INCOME  - (w/o Contr due to loss)</v>
          </cell>
          <cell r="C186" t="str">
            <v>SRLY 86-1</v>
          </cell>
          <cell r="D186" t="str">
            <v>1986-II</v>
          </cell>
          <cell r="E186" t="str">
            <v>1987</v>
          </cell>
          <cell r="F186" t="str">
            <v>1988</v>
          </cell>
          <cell r="G186" t="str">
            <v>1989</v>
          </cell>
          <cell r="H186" t="str">
            <v>1990</v>
          </cell>
          <cell r="I186" t="str">
            <v>1991</v>
          </cell>
          <cell r="J186" t="str">
            <v>1992</v>
          </cell>
          <cell r="K186" t="str">
            <v>1993</v>
          </cell>
          <cell r="L186" t="str">
            <v>1994</v>
          </cell>
          <cell r="M186" t="str">
            <v>1995</v>
          </cell>
          <cell r="N186" t="str">
            <v>1996</v>
          </cell>
          <cell r="P186" t="str">
            <v>TO 1997</v>
          </cell>
        </row>
        <row r="187">
          <cell r="B187" t="str">
            <v xml:space="preserve">   NOL UTILIZED </v>
          </cell>
          <cell r="G187">
            <v>161337</v>
          </cell>
          <cell r="H187">
            <v>-161337</v>
          </cell>
        </row>
        <row r="188">
          <cell r="B188" t="str">
            <v>TAXABLE INCOME  - (w/o Contr due to loss)</v>
          </cell>
          <cell r="G188">
            <v>-236755</v>
          </cell>
          <cell r="H188">
            <v>161337</v>
          </cell>
          <cell r="I188">
            <v>-96991</v>
          </cell>
          <cell r="J188">
            <v>164160</v>
          </cell>
          <cell r="K188">
            <v>211981</v>
          </cell>
          <cell r="L188">
            <v>21369</v>
          </cell>
          <cell r="M188">
            <v>249181</v>
          </cell>
          <cell r="N188">
            <v>0</v>
          </cell>
        </row>
        <row r="189">
          <cell r="B189" t="str">
            <v xml:space="preserve">   NOL UTILIZED </v>
          </cell>
          <cell r="G189">
            <v>161337</v>
          </cell>
          <cell r="H189">
            <v>-161337</v>
          </cell>
          <cell r="I189">
            <v>8249</v>
          </cell>
          <cell r="J189">
            <v>0</v>
          </cell>
          <cell r="K189">
            <v>-8249</v>
          </cell>
        </row>
        <row r="190">
          <cell r="B190" t="str">
            <v xml:space="preserve">   NOL UTILIZED </v>
          </cell>
          <cell r="G190">
            <v>75418</v>
          </cell>
          <cell r="I190">
            <v>88742</v>
          </cell>
          <cell r="J190">
            <v>-164160</v>
          </cell>
        </row>
        <row r="191">
          <cell r="B191" t="str">
            <v xml:space="preserve">   NOL UTILIZED </v>
          </cell>
          <cell r="C191">
            <v>0</v>
          </cell>
          <cell r="D191">
            <v>0</v>
          </cell>
          <cell r="E191">
            <v>0</v>
          </cell>
          <cell r="F191">
            <v>0</v>
          </cell>
          <cell r="G191">
            <v>0</v>
          </cell>
          <cell r="H191">
            <v>0</v>
          </cell>
          <cell r="I191">
            <v>8249</v>
          </cell>
          <cell r="J191">
            <v>0</v>
          </cell>
          <cell r="K191">
            <v>-8249</v>
          </cell>
          <cell r="L191">
            <v>21369</v>
          </cell>
          <cell r="M191">
            <v>249181</v>
          </cell>
          <cell r="N191">
            <v>0</v>
          </cell>
          <cell r="P191">
            <v>0</v>
          </cell>
        </row>
        <row r="192">
          <cell r="B192" t="str">
            <v xml:space="preserve">   NOL UTILIZED </v>
          </cell>
        </row>
        <row r="193">
          <cell r="B193" t="str">
            <v xml:space="preserve">REMAINING INCOME / (LOSS) </v>
          </cell>
          <cell r="C193">
            <v>0</v>
          </cell>
          <cell r="D193">
            <v>0</v>
          </cell>
          <cell r="E193">
            <v>0</v>
          </cell>
          <cell r="F193">
            <v>0</v>
          </cell>
          <cell r="G193">
            <v>0</v>
          </cell>
          <cell r="H193">
            <v>0</v>
          </cell>
          <cell r="I193">
            <v>0</v>
          </cell>
          <cell r="J193">
            <v>0</v>
          </cell>
          <cell r="K193">
            <v>203732</v>
          </cell>
          <cell r="L193">
            <v>21369</v>
          </cell>
          <cell r="M193">
            <v>249181</v>
          </cell>
          <cell r="N193">
            <v>0</v>
          </cell>
          <cell r="P193">
            <v>0</v>
          </cell>
        </row>
        <row r="194">
          <cell r="B194" t="str">
            <v>CONTRIBUTION - USAGE</v>
          </cell>
          <cell r="P194">
            <v>0</v>
          </cell>
          <cell r="Q194">
            <v>0</v>
          </cell>
          <cell r="R194">
            <v>0</v>
          </cell>
        </row>
        <row r="195">
          <cell r="B195" t="str">
            <v xml:space="preserve">CONTRIBUTION - (C/F) </v>
          </cell>
          <cell r="P195">
            <v>0</v>
          </cell>
        </row>
        <row r="196">
          <cell r="B196" t="str">
            <v>CONTRIBUTION - USAGE</v>
          </cell>
          <cell r="C196">
            <v>0</v>
          </cell>
          <cell r="D196">
            <v>0</v>
          </cell>
          <cell r="E196">
            <v>0</v>
          </cell>
          <cell r="F196">
            <v>0</v>
          </cell>
          <cell r="G196">
            <v>0</v>
          </cell>
          <cell r="H196">
            <v>0</v>
          </cell>
          <cell r="I196">
            <v>0</v>
          </cell>
          <cell r="J196">
            <v>0</v>
          </cell>
          <cell r="K196">
            <v>203732</v>
          </cell>
          <cell r="L196">
            <v>21369</v>
          </cell>
          <cell r="M196">
            <v>249181</v>
          </cell>
          <cell r="N196">
            <v>0</v>
          </cell>
          <cell r="P196">
            <v>0</v>
          </cell>
          <cell r="Q196">
            <v>0</v>
          </cell>
          <cell r="R196">
            <v>0</v>
          </cell>
        </row>
        <row r="198">
          <cell r="B198" t="str">
            <v>TOTAL REMAINING INCOME / (LOSS)</v>
          </cell>
          <cell r="C198">
            <v>0</v>
          </cell>
          <cell r="D198">
            <v>0</v>
          </cell>
          <cell r="E198">
            <v>0</v>
          </cell>
          <cell r="F198">
            <v>0</v>
          </cell>
          <cell r="G198">
            <v>0</v>
          </cell>
          <cell r="H198">
            <v>0</v>
          </cell>
          <cell r="I198">
            <v>0</v>
          </cell>
          <cell r="J198">
            <v>0</v>
          </cell>
          <cell r="K198">
            <v>203732</v>
          </cell>
          <cell r="L198">
            <v>21369</v>
          </cell>
          <cell r="M198">
            <v>249181</v>
          </cell>
          <cell r="N198">
            <v>0</v>
          </cell>
          <cell r="P198">
            <v>0</v>
          </cell>
        </row>
        <row r="201">
          <cell r="P201" t="str">
            <v>AMT C/F</v>
          </cell>
          <cell r="R201" t="str">
            <v>Cum</v>
          </cell>
        </row>
        <row r="202">
          <cell r="P202" t="str">
            <v>TO 1997</v>
          </cell>
          <cell r="R202" t="str">
            <v>Ace Adj.</v>
          </cell>
        </row>
        <row r="203">
          <cell r="B203" t="str">
            <v>TAXABLE INCOME  - (w/o Contr due to loss)</v>
          </cell>
          <cell r="C203">
            <v>0</v>
          </cell>
          <cell r="D203">
            <v>0</v>
          </cell>
          <cell r="E203">
            <v>0</v>
          </cell>
          <cell r="F203">
            <v>0</v>
          </cell>
          <cell r="G203">
            <v>-236755</v>
          </cell>
          <cell r="H203">
            <v>161337</v>
          </cell>
          <cell r="I203">
            <v>-96991</v>
          </cell>
          <cell r="J203">
            <v>164160</v>
          </cell>
          <cell r="K203">
            <v>211981</v>
          </cell>
          <cell r="L203">
            <v>21369</v>
          </cell>
          <cell r="M203">
            <v>249181</v>
          </cell>
          <cell r="N203">
            <v>0</v>
          </cell>
          <cell r="P203" t="str">
            <v>AMT C/F</v>
          </cell>
          <cell r="R203" t="str">
            <v>Cum</v>
          </cell>
        </row>
        <row r="204">
          <cell r="B204" t="str">
            <v>ADJUSTMENTS/PREFERENCES</v>
          </cell>
          <cell r="G204">
            <v>-1260</v>
          </cell>
          <cell r="H204">
            <v>-41176</v>
          </cell>
          <cell r="I204">
            <v>-22431</v>
          </cell>
          <cell r="J204">
            <v>-12521</v>
          </cell>
          <cell r="K204">
            <v>-19269</v>
          </cell>
          <cell r="L204">
            <v>-11161</v>
          </cell>
          <cell r="M204">
            <v>-2847</v>
          </cell>
          <cell r="N204">
            <v>0</v>
          </cell>
          <cell r="P204" t="str">
            <v>TO 1997</v>
          </cell>
          <cell r="R204" t="str">
            <v>Ace Adj.</v>
          </cell>
        </row>
        <row r="205">
          <cell r="B205" t="str">
            <v>TAXABLE INCOME  - (w/o Contr due to loss)</v>
          </cell>
          <cell r="C205">
            <v>0</v>
          </cell>
          <cell r="D205">
            <v>0</v>
          </cell>
          <cell r="E205">
            <v>0</v>
          </cell>
          <cell r="F205">
            <v>0</v>
          </cell>
          <cell r="G205">
            <v>-236755</v>
          </cell>
          <cell r="H205">
            <v>161337</v>
          </cell>
          <cell r="I205">
            <v>-96991</v>
          </cell>
          <cell r="J205">
            <v>164160</v>
          </cell>
          <cell r="K205">
            <v>211981</v>
          </cell>
          <cell r="L205">
            <v>21369</v>
          </cell>
          <cell r="M205">
            <v>249181</v>
          </cell>
          <cell r="N205">
            <v>0</v>
          </cell>
          <cell r="P205" t="str">
            <v>----------------&gt;</v>
          </cell>
          <cell r="R205">
            <v>13972</v>
          </cell>
        </row>
        <row r="206">
          <cell r="B206" t="str">
            <v>ADJUSTMENTS/PREFERENCES</v>
          </cell>
          <cell r="C206">
            <v>0</v>
          </cell>
          <cell r="D206">
            <v>0</v>
          </cell>
          <cell r="E206">
            <v>0</v>
          </cell>
          <cell r="F206">
            <v>0</v>
          </cell>
          <cell r="G206">
            <v>-1260</v>
          </cell>
          <cell r="H206">
            <v>-41176</v>
          </cell>
          <cell r="I206">
            <v>-22431</v>
          </cell>
          <cell r="J206">
            <v>-12521</v>
          </cell>
          <cell r="K206">
            <v>-19269</v>
          </cell>
          <cell r="L206">
            <v>-11161</v>
          </cell>
          <cell r="M206">
            <v>-2847</v>
          </cell>
          <cell r="N206">
            <v>0</v>
          </cell>
        </row>
        <row r="207">
          <cell r="B207" t="str">
            <v>ACE/BURP ADJUSTMENT</v>
          </cell>
          <cell r="G207">
            <v>120995</v>
          </cell>
          <cell r="H207">
            <v>14278</v>
          </cell>
          <cell r="I207">
            <v>13256</v>
          </cell>
          <cell r="J207">
            <v>-1078</v>
          </cell>
          <cell r="K207">
            <v>-12751</v>
          </cell>
          <cell r="L207">
            <v>5154</v>
          </cell>
          <cell r="M207">
            <v>-4887</v>
          </cell>
          <cell r="N207">
            <v>0</v>
          </cell>
          <cell r="P207" t="str">
            <v>----------------&gt;</v>
          </cell>
          <cell r="R207">
            <v>13972</v>
          </cell>
        </row>
        <row r="208">
          <cell r="B208" t="str">
            <v>AMTI / (LOSS)</v>
          </cell>
          <cell r="C208">
            <v>0</v>
          </cell>
          <cell r="D208">
            <v>0</v>
          </cell>
          <cell r="E208">
            <v>0</v>
          </cell>
          <cell r="F208">
            <v>0</v>
          </cell>
          <cell r="G208">
            <v>-238015</v>
          </cell>
          <cell r="H208">
            <v>134439</v>
          </cell>
          <cell r="I208">
            <v>-106166</v>
          </cell>
          <cell r="J208">
            <v>150561</v>
          </cell>
          <cell r="K208">
            <v>179961</v>
          </cell>
          <cell r="L208">
            <v>15362</v>
          </cell>
          <cell r="M208">
            <v>241447</v>
          </cell>
          <cell r="N208">
            <v>0</v>
          </cell>
        </row>
        <row r="209">
          <cell r="B209" t="str">
            <v xml:space="preserve">   NOL UTILIZED </v>
          </cell>
          <cell r="G209">
            <v>120995</v>
          </cell>
          <cell r="H209">
            <v>-120995</v>
          </cell>
          <cell r="I209">
            <v>87681</v>
          </cell>
          <cell r="K209">
            <v>-87681</v>
          </cell>
        </row>
        <row r="210">
          <cell r="B210" t="str">
            <v xml:space="preserve">   NOL UTILIZED </v>
          </cell>
          <cell r="G210">
            <v>117020</v>
          </cell>
          <cell r="I210">
            <v>18485</v>
          </cell>
          <cell r="J210">
            <v>-135505</v>
          </cell>
        </row>
        <row r="211">
          <cell r="B211" t="str">
            <v xml:space="preserve">   NOL UTILIZED </v>
          </cell>
          <cell r="I211">
            <v>87681</v>
          </cell>
          <cell r="K211">
            <v>-87681</v>
          </cell>
        </row>
        <row r="212">
          <cell r="B212" t="str">
            <v xml:space="preserve">   NOL UTILIZED </v>
          </cell>
          <cell r="C212">
            <v>0</v>
          </cell>
          <cell r="D212">
            <v>0</v>
          </cell>
          <cell r="E212">
            <v>0</v>
          </cell>
          <cell r="F212">
            <v>0</v>
          </cell>
          <cell r="G212">
            <v>0</v>
          </cell>
          <cell r="H212">
            <v>13444</v>
          </cell>
          <cell r="I212">
            <v>0</v>
          </cell>
          <cell r="J212">
            <v>15056</v>
          </cell>
          <cell r="K212">
            <v>92280</v>
          </cell>
          <cell r="L212">
            <v>15362</v>
          </cell>
          <cell r="M212">
            <v>241447</v>
          </cell>
          <cell r="N212">
            <v>0</v>
          </cell>
          <cell r="P212">
            <v>0</v>
          </cell>
        </row>
        <row r="213">
          <cell r="H213" t="str">
            <v>90%</v>
          </cell>
          <cell r="J213" t="str">
            <v>90%</v>
          </cell>
        </row>
        <row r="214">
          <cell r="B214" t="str">
            <v xml:space="preserve">REMAINING AMTI / (LOSS) </v>
          </cell>
          <cell r="C214">
            <v>0</v>
          </cell>
          <cell r="D214">
            <v>0</v>
          </cell>
          <cell r="E214">
            <v>0</v>
          </cell>
          <cell r="F214">
            <v>0</v>
          </cell>
          <cell r="G214">
            <v>0</v>
          </cell>
          <cell r="H214">
            <v>13444</v>
          </cell>
          <cell r="I214">
            <v>0</v>
          </cell>
          <cell r="J214">
            <v>15056</v>
          </cell>
          <cell r="K214">
            <v>92280</v>
          </cell>
          <cell r="L214">
            <v>15362</v>
          </cell>
          <cell r="M214">
            <v>241447</v>
          </cell>
          <cell r="N214">
            <v>0</v>
          </cell>
          <cell r="P214">
            <v>0</v>
          </cell>
        </row>
        <row r="215">
          <cell r="H215" t="str">
            <v>90%</v>
          </cell>
          <cell r="J215" t="str">
            <v>90%</v>
          </cell>
        </row>
        <row r="217">
          <cell r="B217" t="str">
            <v>MTC GENERATION / (USAGE)</v>
          </cell>
          <cell r="C217">
            <v>0</v>
          </cell>
          <cell r="D217">
            <v>0</v>
          </cell>
          <cell r="E217">
            <v>0</v>
          </cell>
          <cell r="F217">
            <v>0</v>
          </cell>
          <cell r="G217">
            <v>0</v>
          </cell>
          <cell r="H217">
            <v>2688.8</v>
          </cell>
          <cell r="I217">
            <v>0</v>
          </cell>
          <cell r="J217">
            <v>3011.2000000000003</v>
          </cell>
          <cell r="K217">
            <v>-5700</v>
          </cell>
          <cell r="L217">
            <v>0</v>
          </cell>
          <cell r="M217">
            <v>0</v>
          </cell>
          <cell r="N217">
            <v>0</v>
          </cell>
          <cell r="P217">
            <v>0</v>
          </cell>
        </row>
        <row r="218">
          <cell r="H218">
            <v>2689</v>
          </cell>
          <cell r="J218">
            <v>3011</v>
          </cell>
          <cell r="K218" t="str">
            <v>REG &gt; AMT</v>
          </cell>
          <cell r="L218" t="str">
            <v>REG &gt; AMT</v>
          </cell>
          <cell r="M218" t="str">
            <v>REG &gt; AMT</v>
          </cell>
          <cell r="N218" t="str">
            <v>REG &gt; AMT</v>
          </cell>
        </row>
        <row r="219">
          <cell r="B219" t="str">
            <v>MTC GENERATION / (USAGE)</v>
          </cell>
          <cell r="C219">
            <v>0</v>
          </cell>
          <cell r="D219">
            <v>0</v>
          </cell>
          <cell r="E219">
            <v>0</v>
          </cell>
          <cell r="F219">
            <v>0</v>
          </cell>
          <cell r="G219">
            <v>0</v>
          </cell>
          <cell r="H219">
            <v>2688.8</v>
          </cell>
          <cell r="I219">
            <v>0</v>
          </cell>
          <cell r="J219">
            <v>3011.2000000000003</v>
          </cell>
          <cell r="K219">
            <v>-5700</v>
          </cell>
          <cell r="L219">
            <v>0</v>
          </cell>
          <cell r="M219">
            <v>0</v>
          </cell>
          <cell r="N219">
            <v>0</v>
          </cell>
          <cell r="P219">
            <v>0</v>
          </cell>
        </row>
        <row r="220">
          <cell r="H220">
            <v>2689</v>
          </cell>
          <cell r="J220">
            <v>3011</v>
          </cell>
          <cell r="K220" t="str">
            <v>REG &gt; AMT</v>
          </cell>
          <cell r="L220" t="str">
            <v>REG &gt; AMT</v>
          </cell>
          <cell r="M220" t="str">
            <v>REG &gt; AMT</v>
          </cell>
          <cell r="N220" t="str">
            <v>REG &gt; AMT</v>
          </cell>
        </row>
        <row r="228">
          <cell r="B228" t="str">
            <v>S:\TAX\Conner\1998 Files\Intermodal (JC)\[1997 Return - CIN.xls]Sch 3</v>
          </cell>
          <cell r="P228">
            <v>36386.50892025463</v>
          </cell>
        </row>
        <row r="229">
          <cell r="B229" t="str">
            <v>NOL CARRYFORWARD TO 1997</v>
          </cell>
        </row>
        <row r="230">
          <cell r="B230" t="str">
            <v>CMX TRUCKING (merged with IMDL in '92)</v>
          </cell>
        </row>
        <row r="231">
          <cell r="B231" t="str">
            <v>NOL CARRYFORWARD TO 1997</v>
          </cell>
        </row>
        <row r="232">
          <cell r="P232" t="str">
            <v>REG C/F</v>
          </cell>
        </row>
        <row r="233">
          <cell r="C233" t="str">
            <v>SRLY 86-1</v>
          </cell>
          <cell r="D233" t="str">
            <v>1986-II</v>
          </cell>
          <cell r="E233" t="str">
            <v>1987</v>
          </cell>
          <cell r="F233" t="str">
            <v>1988</v>
          </cell>
          <cell r="G233" t="str">
            <v>1989</v>
          </cell>
          <cell r="H233" t="str">
            <v>1990</v>
          </cell>
          <cell r="I233" t="str">
            <v>1991</v>
          </cell>
          <cell r="J233" t="str">
            <v>1992</v>
          </cell>
          <cell r="K233" t="str">
            <v>1993</v>
          </cell>
          <cell r="L233" t="str">
            <v>1994</v>
          </cell>
          <cell r="M233" t="str">
            <v>1995</v>
          </cell>
          <cell r="N233" t="str">
            <v>1996</v>
          </cell>
          <cell r="P233" t="str">
            <v>TO 1997</v>
          </cell>
        </row>
        <row r="234">
          <cell r="P234" t="str">
            <v>REG C/F</v>
          </cell>
        </row>
        <row r="235">
          <cell r="C235" t="str">
            <v>SRLY 86-1</v>
          </cell>
          <cell r="D235" t="str">
            <v>1986-II</v>
          </cell>
          <cell r="E235" t="str">
            <v>1987</v>
          </cell>
          <cell r="F235" t="str">
            <v>1988</v>
          </cell>
          <cell r="G235" t="str">
            <v>1989</v>
          </cell>
          <cell r="H235" t="str">
            <v>1990</v>
          </cell>
          <cell r="I235" t="str">
            <v>1991</v>
          </cell>
          <cell r="J235" t="str">
            <v>1992</v>
          </cell>
          <cell r="K235" t="str">
            <v>1993</v>
          </cell>
          <cell r="L235" t="str">
            <v>1994</v>
          </cell>
          <cell r="M235" t="str">
            <v>1995</v>
          </cell>
          <cell r="N235" t="str">
            <v>1996</v>
          </cell>
          <cell r="P235" t="str">
            <v>TO 1997</v>
          </cell>
        </row>
        <row r="236">
          <cell r="B236" t="str">
            <v>TAXABLE INCOME  - (w/o Contr due to loss)</v>
          </cell>
          <cell r="F236">
            <v>2814950</v>
          </cell>
          <cell r="G236">
            <v>3426647</v>
          </cell>
          <cell r="H236">
            <v>-2079918</v>
          </cell>
          <cell r="I236">
            <v>-2290827</v>
          </cell>
          <cell r="J236">
            <v>-530676</v>
          </cell>
          <cell r="K236">
            <v>0</v>
          </cell>
          <cell r="L236">
            <v>0</v>
          </cell>
          <cell r="M236">
            <v>0</v>
          </cell>
          <cell r="N236">
            <v>0</v>
          </cell>
        </row>
        <row r="237">
          <cell r="B237" t="str">
            <v xml:space="preserve">   NOL UTILIZED </v>
          </cell>
          <cell r="H237">
            <v>0</v>
          </cell>
        </row>
        <row r="238">
          <cell r="B238" t="str">
            <v>TAXABLE INCOME  - (w/o Contr due to loss)</v>
          </cell>
          <cell r="F238">
            <v>2814950</v>
          </cell>
          <cell r="G238">
            <v>3426647</v>
          </cell>
          <cell r="H238">
            <v>-2079918</v>
          </cell>
          <cell r="I238">
            <v>-2290827</v>
          </cell>
          <cell r="J238">
            <v>-530676</v>
          </cell>
          <cell r="K238">
            <v>0</v>
          </cell>
          <cell r="L238">
            <v>0</v>
          </cell>
          <cell r="M238">
            <v>0</v>
          </cell>
          <cell r="N238">
            <v>0</v>
          </cell>
        </row>
        <row r="239">
          <cell r="B239" t="str">
            <v xml:space="preserve">   NOL UTILIZED </v>
          </cell>
          <cell r="H239">
            <v>0</v>
          </cell>
        </row>
        <row r="240">
          <cell r="B240" t="str">
            <v xml:space="preserve">   NOL UTILIZED </v>
          </cell>
          <cell r="H240">
            <v>2079918</v>
          </cell>
          <cell r="I240">
            <v>2290827</v>
          </cell>
          <cell r="J240">
            <v>530676</v>
          </cell>
        </row>
        <row r="241">
          <cell r="B241" t="str">
            <v xml:space="preserve">   NOL UTILIZED </v>
          </cell>
          <cell r="C241">
            <v>0</v>
          </cell>
          <cell r="D241">
            <v>0</v>
          </cell>
          <cell r="E241">
            <v>0</v>
          </cell>
          <cell r="F241">
            <v>2814950</v>
          </cell>
          <cell r="G241">
            <v>3426647</v>
          </cell>
          <cell r="H241">
            <v>0</v>
          </cell>
          <cell r="I241">
            <v>0</v>
          </cell>
          <cell r="J241">
            <v>0</v>
          </cell>
          <cell r="K241">
            <v>0</v>
          </cell>
          <cell r="L241">
            <v>0</v>
          </cell>
          <cell r="M241">
            <v>0</v>
          </cell>
          <cell r="N241">
            <v>0</v>
          </cell>
          <cell r="P241">
            <v>0</v>
          </cell>
        </row>
        <row r="242">
          <cell r="B242" t="str">
            <v xml:space="preserve">   NOL UTILIZED  (Transferred to IMDL)</v>
          </cell>
          <cell r="H242">
            <v>2079918</v>
          </cell>
          <cell r="I242">
            <v>2290827</v>
          </cell>
          <cell r="J242">
            <v>530676</v>
          </cell>
        </row>
        <row r="243">
          <cell r="B243" t="str">
            <v xml:space="preserve">REMAINING INCOME / (LOSS) </v>
          </cell>
          <cell r="C243">
            <v>0</v>
          </cell>
          <cell r="D243">
            <v>0</v>
          </cell>
          <cell r="E243">
            <v>0</v>
          </cell>
          <cell r="F243">
            <v>2814950</v>
          </cell>
          <cell r="G243">
            <v>3426647</v>
          </cell>
          <cell r="H243">
            <v>0</v>
          </cell>
          <cell r="I243">
            <v>0</v>
          </cell>
          <cell r="J243">
            <v>0</v>
          </cell>
          <cell r="K243">
            <v>0</v>
          </cell>
          <cell r="L243">
            <v>0</v>
          </cell>
          <cell r="M243">
            <v>0</v>
          </cell>
          <cell r="N243">
            <v>0</v>
          </cell>
          <cell r="P243">
            <v>0</v>
          </cell>
        </row>
        <row r="244">
          <cell r="B244" t="str">
            <v xml:space="preserve">  (Transferred to IMDL)</v>
          </cell>
          <cell r="I244">
            <v>3962</v>
          </cell>
          <cell r="J244">
            <v>4820</v>
          </cell>
          <cell r="P244">
            <v>8782</v>
          </cell>
        </row>
        <row r="245">
          <cell r="B245" t="str">
            <v xml:space="preserve">CONTRIBUTION - (C/F) </v>
          </cell>
          <cell r="C245">
            <v>0</v>
          </cell>
          <cell r="D245">
            <v>0</v>
          </cell>
          <cell r="E245">
            <v>0</v>
          </cell>
          <cell r="F245">
            <v>2814950</v>
          </cell>
          <cell r="G245">
            <v>3426647</v>
          </cell>
          <cell r="H245">
            <v>0</v>
          </cell>
          <cell r="I245">
            <v>-3962</v>
          </cell>
          <cell r="J245">
            <v>-4820</v>
          </cell>
          <cell r="K245">
            <v>0</v>
          </cell>
          <cell r="L245">
            <v>0</v>
          </cell>
          <cell r="M245">
            <v>0</v>
          </cell>
          <cell r="N245">
            <v>0</v>
          </cell>
          <cell r="P245">
            <v>-8782</v>
          </cell>
        </row>
        <row r="246">
          <cell r="B246" t="str">
            <v xml:space="preserve">  (Transferred to IMDL)</v>
          </cell>
          <cell r="I246">
            <v>3962</v>
          </cell>
          <cell r="J246">
            <v>4820</v>
          </cell>
          <cell r="P246">
            <v>8782</v>
          </cell>
        </row>
        <row r="247">
          <cell r="B247" t="str">
            <v>TOTAL REMAINING INCOME / (LOSS)</v>
          </cell>
          <cell r="C247">
            <v>0</v>
          </cell>
          <cell r="D247">
            <v>0</v>
          </cell>
          <cell r="E247">
            <v>0</v>
          </cell>
          <cell r="F247">
            <v>2814950</v>
          </cell>
          <cell r="G247">
            <v>3426647</v>
          </cell>
          <cell r="H247">
            <v>0</v>
          </cell>
          <cell r="I247">
            <v>0</v>
          </cell>
          <cell r="J247">
            <v>0</v>
          </cell>
          <cell r="K247">
            <v>0</v>
          </cell>
          <cell r="L247">
            <v>0</v>
          </cell>
          <cell r="M247">
            <v>0</v>
          </cell>
          <cell r="N247">
            <v>0</v>
          </cell>
          <cell r="P247">
            <v>0</v>
          </cell>
        </row>
        <row r="250">
          <cell r="P250" t="str">
            <v>AMT C/F</v>
          </cell>
          <cell r="R250" t="str">
            <v>Cum</v>
          </cell>
        </row>
        <row r="251">
          <cell r="P251" t="str">
            <v>TO 1997</v>
          </cell>
          <cell r="R251" t="str">
            <v>Ace Adj</v>
          </cell>
        </row>
        <row r="252">
          <cell r="B252" t="str">
            <v>TAXABLE INCOME  - (w/o Contr due to loss)</v>
          </cell>
          <cell r="C252">
            <v>0</v>
          </cell>
          <cell r="D252">
            <v>0</v>
          </cell>
          <cell r="E252">
            <v>0</v>
          </cell>
          <cell r="F252">
            <v>2814950</v>
          </cell>
          <cell r="G252">
            <v>3426647</v>
          </cell>
          <cell r="H252">
            <v>-2079918</v>
          </cell>
          <cell r="I252">
            <v>-2290827</v>
          </cell>
          <cell r="J252">
            <v>-530676</v>
          </cell>
          <cell r="K252">
            <v>0</v>
          </cell>
          <cell r="L252">
            <v>0</v>
          </cell>
          <cell r="M252">
            <v>0</v>
          </cell>
          <cell r="N252">
            <v>0</v>
          </cell>
          <cell r="P252" t="str">
            <v>AMT C/F</v>
          </cell>
          <cell r="R252" t="str">
            <v>Cum</v>
          </cell>
        </row>
        <row r="253">
          <cell r="B253" t="str">
            <v>ADJUSTMENTS/PREFERENCES</v>
          </cell>
          <cell r="F253">
            <v>10760</v>
          </cell>
          <cell r="G253">
            <v>11336</v>
          </cell>
          <cell r="H253">
            <v>26582</v>
          </cell>
          <cell r="I253">
            <v>36848</v>
          </cell>
          <cell r="J253">
            <v>31583</v>
          </cell>
          <cell r="P253" t="str">
            <v>TO 1997</v>
          </cell>
          <cell r="R253" t="str">
            <v>Ace Adj</v>
          </cell>
        </row>
        <row r="254">
          <cell r="B254" t="str">
            <v>TAXABLE INCOME  - (w/o Contr due to loss)</v>
          </cell>
          <cell r="C254">
            <v>0</v>
          </cell>
          <cell r="D254">
            <v>0</v>
          </cell>
          <cell r="E254">
            <v>0</v>
          </cell>
          <cell r="F254">
            <v>2814950</v>
          </cell>
          <cell r="G254">
            <v>3426647</v>
          </cell>
          <cell r="H254">
            <v>-2079918</v>
          </cell>
          <cell r="I254">
            <v>-2290827</v>
          </cell>
          <cell r="J254">
            <v>-530676</v>
          </cell>
          <cell r="K254">
            <v>0</v>
          </cell>
          <cell r="L254">
            <v>0</v>
          </cell>
          <cell r="M254">
            <v>0</v>
          </cell>
          <cell r="N254">
            <v>0</v>
          </cell>
          <cell r="P254" t="str">
            <v>-----&gt;</v>
          </cell>
          <cell r="R254">
            <v>90891</v>
          </cell>
        </row>
        <row r="255">
          <cell r="B255" t="str">
            <v>ADJUSTMENTS/PREFERENCES</v>
          </cell>
          <cell r="C255">
            <v>0</v>
          </cell>
          <cell r="D255">
            <v>0</v>
          </cell>
          <cell r="E255">
            <v>0</v>
          </cell>
          <cell r="F255">
            <v>10760</v>
          </cell>
          <cell r="G255">
            <v>11336</v>
          </cell>
          <cell r="H255">
            <v>26582</v>
          </cell>
          <cell r="I255">
            <v>36848</v>
          </cell>
          <cell r="J255">
            <v>31583</v>
          </cell>
          <cell r="K255">
            <v>0</v>
          </cell>
          <cell r="L255">
            <v>0</v>
          </cell>
          <cell r="M255">
            <v>0</v>
          </cell>
          <cell r="N255">
            <v>0</v>
          </cell>
        </row>
        <row r="256">
          <cell r="B256" t="str">
            <v>ACE/BURP ADJUSTMENT</v>
          </cell>
          <cell r="F256">
            <v>194147</v>
          </cell>
          <cell r="H256">
            <v>74984</v>
          </cell>
          <cell r="J256">
            <v>15907</v>
          </cell>
          <cell r="P256" t="str">
            <v>-----&gt;</v>
          </cell>
          <cell r="R256">
            <v>90891</v>
          </cell>
        </row>
        <row r="257">
          <cell r="B257" t="str">
            <v>AMTI / (LOSS)</v>
          </cell>
          <cell r="C257">
            <v>0</v>
          </cell>
          <cell r="D257">
            <v>0</v>
          </cell>
          <cell r="E257">
            <v>0</v>
          </cell>
          <cell r="F257">
            <v>3019857</v>
          </cell>
          <cell r="G257">
            <v>3437983</v>
          </cell>
          <cell r="H257">
            <v>-1978352</v>
          </cell>
          <cell r="I257">
            <v>-2253979</v>
          </cell>
          <cell r="J257">
            <v>-483186</v>
          </cell>
          <cell r="K257">
            <v>0</v>
          </cell>
          <cell r="L257">
            <v>0</v>
          </cell>
          <cell r="M257">
            <v>0</v>
          </cell>
          <cell r="N257">
            <v>0</v>
          </cell>
        </row>
        <row r="258">
          <cell r="B258" t="str">
            <v xml:space="preserve">   NOL UTILIZED </v>
          </cell>
        </row>
        <row r="259">
          <cell r="B259" t="str">
            <v xml:space="preserve">   NOL UTILIZED </v>
          </cell>
        </row>
        <row r="260">
          <cell r="B260" t="str">
            <v xml:space="preserve">   NOL UTILIZED </v>
          </cell>
        </row>
        <row r="261">
          <cell r="B261" t="str">
            <v xml:space="preserve">   NOL UTILIZED </v>
          </cell>
          <cell r="H261">
            <v>1978352</v>
          </cell>
          <cell r="I261">
            <v>2253979</v>
          </cell>
          <cell r="J261">
            <v>483186</v>
          </cell>
          <cell r="K261">
            <v>0</v>
          </cell>
          <cell r="L261">
            <v>0</v>
          </cell>
          <cell r="M261">
            <v>0</v>
          </cell>
          <cell r="N261">
            <v>0</v>
          </cell>
        </row>
        <row r="262">
          <cell r="B262" t="str">
            <v xml:space="preserve">   NOL UTILIZED </v>
          </cell>
          <cell r="C262">
            <v>0</v>
          </cell>
          <cell r="D262">
            <v>0</v>
          </cell>
          <cell r="E262">
            <v>0</v>
          </cell>
          <cell r="F262">
            <v>3019857</v>
          </cell>
          <cell r="G262">
            <v>3437983</v>
          </cell>
          <cell r="H262">
            <v>0</v>
          </cell>
          <cell r="I262">
            <v>0</v>
          </cell>
          <cell r="J262">
            <v>0</v>
          </cell>
          <cell r="K262">
            <v>0</v>
          </cell>
          <cell r="L262">
            <v>0</v>
          </cell>
          <cell r="M262">
            <v>0</v>
          </cell>
          <cell r="N262">
            <v>0</v>
          </cell>
          <cell r="P262">
            <v>0</v>
          </cell>
        </row>
        <row r="263">
          <cell r="B263" t="str">
            <v xml:space="preserve">   NOL UTILIZED   (Used in '93 against IMDL's AMTI)</v>
          </cell>
          <cell r="H263">
            <v>1978352</v>
          </cell>
          <cell r="I263">
            <v>2253979</v>
          </cell>
          <cell r="J263">
            <v>483186</v>
          </cell>
          <cell r="K263">
            <v>0</v>
          </cell>
          <cell r="L263">
            <v>0</v>
          </cell>
          <cell r="M263">
            <v>0</v>
          </cell>
          <cell r="N263">
            <v>0</v>
          </cell>
        </row>
        <row r="264">
          <cell r="B264" t="str">
            <v xml:space="preserve">REMAINING AMTI / (LOSS) </v>
          </cell>
          <cell r="C264">
            <v>0</v>
          </cell>
          <cell r="D264">
            <v>0</v>
          </cell>
          <cell r="E264">
            <v>0</v>
          </cell>
          <cell r="F264">
            <v>3019857</v>
          </cell>
          <cell r="G264">
            <v>3437983</v>
          </cell>
          <cell r="H264">
            <v>0</v>
          </cell>
          <cell r="I264">
            <v>0</v>
          </cell>
          <cell r="J264">
            <v>0</v>
          </cell>
          <cell r="K264">
            <v>0</v>
          </cell>
          <cell r="L264">
            <v>0</v>
          </cell>
          <cell r="M264">
            <v>0</v>
          </cell>
          <cell r="N264">
            <v>0</v>
          </cell>
          <cell r="P264">
            <v>0</v>
          </cell>
        </row>
        <row r="267">
          <cell r="B267" t="str">
            <v>MTC GENERATION / (USAGE)</v>
          </cell>
          <cell r="C267">
            <v>0</v>
          </cell>
          <cell r="D267">
            <v>0</v>
          </cell>
          <cell r="E267">
            <v>0</v>
          </cell>
          <cell r="F267">
            <v>0</v>
          </cell>
          <cell r="G267">
            <v>0</v>
          </cell>
          <cell r="H267">
            <v>0</v>
          </cell>
          <cell r="I267">
            <v>0</v>
          </cell>
          <cell r="J267">
            <v>0</v>
          </cell>
          <cell r="K267">
            <v>0</v>
          </cell>
          <cell r="L267">
            <v>0</v>
          </cell>
          <cell r="M267">
            <v>0</v>
          </cell>
          <cell r="N267">
            <v>0</v>
          </cell>
          <cell r="P267">
            <v>0</v>
          </cell>
        </row>
        <row r="268">
          <cell r="F268" t="str">
            <v>REG &gt; AMT</v>
          </cell>
          <cell r="G268" t="str">
            <v>REG &gt; AMT</v>
          </cell>
        </row>
        <row r="269">
          <cell r="B269" t="str">
            <v>MTC GENERATION / (USAGE)</v>
          </cell>
          <cell r="C269">
            <v>0</v>
          </cell>
          <cell r="D269">
            <v>0</v>
          </cell>
          <cell r="E269">
            <v>0</v>
          </cell>
          <cell r="F269">
            <v>0</v>
          </cell>
          <cell r="G269">
            <v>0</v>
          </cell>
          <cell r="H269">
            <v>0</v>
          </cell>
          <cell r="I269">
            <v>0</v>
          </cell>
          <cell r="J269">
            <v>0</v>
          </cell>
          <cell r="K269">
            <v>0</v>
          </cell>
          <cell r="L269">
            <v>0</v>
          </cell>
          <cell r="M269">
            <v>0</v>
          </cell>
          <cell r="N269">
            <v>0</v>
          </cell>
          <cell r="P269">
            <v>0</v>
          </cell>
        </row>
        <row r="270">
          <cell r="F270" t="str">
            <v>REG &gt; AMT</v>
          </cell>
          <cell r="G270" t="str">
            <v>REG &gt; AMT</v>
          </cell>
        </row>
        <row r="278">
          <cell r="B278" t="str">
            <v>S:\TAX\Conner\1998 Files\Intermodal (JC)\[1997 Return - CIN.xls]Sch 3</v>
          </cell>
          <cell r="P278">
            <v>36386.50892025463</v>
          </cell>
        </row>
        <row r="279">
          <cell r="B279" t="str">
            <v>NOL CARRYFORWARD TO 1997</v>
          </cell>
        </row>
        <row r="280">
          <cell r="B280" t="str">
            <v>IMDL CONSOLIDATED   - Detailed</v>
          </cell>
        </row>
        <row r="281">
          <cell r="B281" t="str">
            <v>NOL CARRYFORWARD TO 1997</v>
          </cell>
          <cell r="P281" t="str">
            <v>ACTUAL</v>
          </cell>
        </row>
        <row r="282">
          <cell r="P282" t="str">
            <v>REG C/F</v>
          </cell>
        </row>
        <row r="283">
          <cell r="C283" t="str">
            <v>SRLY 86-1</v>
          </cell>
          <cell r="D283" t="str">
            <v>1986-II</v>
          </cell>
          <cell r="E283" t="str">
            <v>1987</v>
          </cell>
          <cell r="F283" t="str">
            <v>1988</v>
          </cell>
          <cell r="G283" t="str">
            <v>1989</v>
          </cell>
          <cell r="H283" t="str">
            <v>1990</v>
          </cell>
          <cell r="I283" t="str">
            <v>1991</v>
          </cell>
          <cell r="J283" t="str">
            <v>1992</v>
          </cell>
          <cell r="K283" t="str">
            <v>1993</v>
          </cell>
          <cell r="L283" t="str">
            <v>1994</v>
          </cell>
          <cell r="M283" t="str">
            <v>1995</v>
          </cell>
          <cell r="N283" t="str">
            <v>1996</v>
          </cell>
          <cell r="P283" t="str">
            <v>ACTUAL</v>
          </cell>
        </row>
        <row r="284">
          <cell r="P284" t="str">
            <v>REG C/F</v>
          </cell>
        </row>
        <row r="285">
          <cell r="B285" t="str">
            <v xml:space="preserve">CSX INTERMODAL, INC. </v>
          </cell>
          <cell r="C285" t="str">
            <v>SRLY 86-1</v>
          </cell>
          <cell r="D285" t="str">
            <v>1986-II</v>
          </cell>
          <cell r="E285" t="str">
            <v>1987</v>
          </cell>
          <cell r="F285" t="str">
            <v>1988</v>
          </cell>
          <cell r="G285" t="str">
            <v>1989</v>
          </cell>
          <cell r="H285" t="str">
            <v>1990</v>
          </cell>
          <cell r="I285" t="str">
            <v>1991</v>
          </cell>
          <cell r="J285" t="str">
            <v>1992</v>
          </cell>
          <cell r="K285" t="str">
            <v>1993</v>
          </cell>
          <cell r="L285" t="str">
            <v>1994</v>
          </cell>
          <cell r="M285" t="str">
            <v>1995</v>
          </cell>
          <cell r="N285" t="str">
            <v>1996</v>
          </cell>
          <cell r="P285" t="str">
            <v>TO 1997</v>
          </cell>
        </row>
        <row r="286">
          <cell r="B286" t="str">
            <v xml:space="preserve">CMX TRUCKING </v>
          </cell>
          <cell r="C286">
            <v>0</v>
          </cell>
          <cell r="D286">
            <v>0</v>
          </cell>
          <cell r="E286">
            <v>0</v>
          </cell>
          <cell r="F286">
            <v>2814950</v>
          </cell>
          <cell r="G286">
            <v>3426647</v>
          </cell>
          <cell r="H286">
            <v>-2079918</v>
          </cell>
          <cell r="I286">
            <v>-2290827</v>
          </cell>
          <cell r="J286">
            <v>-530676</v>
          </cell>
          <cell r="K286">
            <v>0</v>
          </cell>
          <cell r="L286">
            <v>0</v>
          </cell>
          <cell r="M286">
            <v>0</v>
          </cell>
          <cell r="N286">
            <v>0</v>
          </cell>
        </row>
        <row r="287">
          <cell r="B287" t="str">
            <v xml:space="preserve">CSX INTERMODAL, INC. </v>
          </cell>
          <cell r="C287">
            <v>-676954</v>
          </cell>
          <cell r="D287">
            <v>-1707284</v>
          </cell>
          <cell r="E287">
            <v>-592066</v>
          </cell>
          <cell r="F287">
            <v>-21332507</v>
          </cell>
          <cell r="G287">
            <v>-6217011</v>
          </cell>
          <cell r="H287">
            <v>7595246</v>
          </cell>
          <cell r="I287">
            <v>11984610</v>
          </cell>
          <cell r="J287">
            <v>-39510719</v>
          </cell>
          <cell r="K287">
            <v>7851608</v>
          </cell>
          <cell r="L287">
            <v>13559024</v>
          </cell>
          <cell r="M287">
            <v>-25295487</v>
          </cell>
          <cell r="N287">
            <v>30625212</v>
          </cell>
        </row>
        <row r="288">
          <cell r="B288" t="str">
            <v xml:space="preserve">CMX TRUCKING </v>
          </cell>
          <cell r="C288">
            <v>0</v>
          </cell>
          <cell r="D288">
            <v>0</v>
          </cell>
          <cell r="E288">
            <v>0</v>
          </cell>
          <cell r="F288">
            <v>2814950</v>
          </cell>
          <cell r="G288">
            <v>3426647</v>
          </cell>
          <cell r="H288">
            <v>-2079918</v>
          </cell>
          <cell r="I288">
            <v>-2290827</v>
          </cell>
          <cell r="J288">
            <v>-530676</v>
          </cell>
          <cell r="K288">
            <v>0</v>
          </cell>
          <cell r="L288">
            <v>0</v>
          </cell>
          <cell r="M288">
            <v>0</v>
          </cell>
          <cell r="N288">
            <v>0</v>
          </cell>
        </row>
        <row r="289">
          <cell r="B289" t="str">
            <v xml:space="preserve">CSX/SEA-LAND TERMINALS, INC. </v>
          </cell>
          <cell r="C289">
            <v>0</v>
          </cell>
          <cell r="D289">
            <v>0</v>
          </cell>
          <cell r="E289">
            <v>0</v>
          </cell>
          <cell r="F289">
            <v>-777638</v>
          </cell>
          <cell r="G289">
            <v>-888728</v>
          </cell>
          <cell r="H289">
            <v>126233</v>
          </cell>
          <cell r="I289">
            <v>71925</v>
          </cell>
          <cell r="J289">
            <v>-1298149</v>
          </cell>
          <cell r="K289">
            <v>1440291</v>
          </cell>
          <cell r="L289">
            <v>-1221488</v>
          </cell>
          <cell r="M289">
            <v>4173292</v>
          </cell>
          <cell r="N289">
            <v>0</v>
          </cell>
        </row>
        <row r="290">
          <cell r="B290" t="str">
            <v>O/O TRUCK SALES</v>
          </cell>
          <cell r="C290">
            <v>0</v>
          </cell>
          <cell r="D290">
            <v>0</v>
          </cell>
          <cell r="E290">
            <v>0</v>
          </cell>
          <cell r="F290">
            <v>0</v>
          </cell>
          <cell r="G290">
            <v>-236755</v>
          </cell>
          <cell r="H290">
            <v>161337</v>
          </cell>
          <cell r="I290">
            <v>-96991</v>
          </cell>
          <cell r="J290">
            <v>164160</v>
          </cell>
          <cell r="K290">
            <v>211981</v>
          </cell>
          <cell r="L290">
            <v>21369</v>
          </cell>
          <cell r="M290">
            <v>249181</v>
          </cell>
          <cell r="N290">
            <v>0</v>
          </cell>
        </row>
        <row r="291">
          <cell r="B291" t="str">
            <v>CSX SERVICES, INC.</v>
          </cell>
          <cell r="C291">
            <v>0</v>
          </cell>
          <cell r="D291">
            <v>0</v>
          </cell>
          <cell r="E291">
            <v>0</v>
          </cell>
          <cell r="F291">
            <v>-796881</v>
          </cell>
          <cell r="G291">
            <v>-385985</v>
          </cell>
          <cell r="H291">
            <v>-422</v>
          </cell>
          <cell r="I291">
            <v>847564</v>
          </cell>
          <cell r="J291">
            <v>776723</v>
          </cell>
          <cell r="K291">
            <v>783259</v>
          </cell>
          <cell r="L291">
            <v>-114491</v>
          </cell>
          <cell r="M291">
            <v>-188286</v>
          </cell>
          <cell r="N291">
            <v>0</v>
          </cell>
        </row>
        <row r="292">
          <cell r="B292" t="str">
            <v>ELIM COMPANY</v>
          </cell>
          <cell r="K292">
            <v>300</v>
          </cell>
          <cell r="M292">
            <v>27985</v>
          </cell>
          <cell r="N292">
            <v>0</v>
          </cell>
        </row>
        <row r="293">
          <cell r="B293" t="str">
            <v>TAXABLE INCOME  - (w/o Contr due to loss)</v>
          </cell>
          <cell r="C293">
            <v>-676954</v>
          </cell>
          <cell r="D293">
            <v>-1707284</v>
          </cell>
          <cell r="E293">
            <v>-592066</v>
          </cell>
          <cell r="F293">
            <v>-20092076</v>
          </cell>
          <cell r="G293">
            <v>-4301832</v>
          </cell>
          <cell r="H293">
            <v>5802476</v>
          </cell>
          <cell r="I293">
            <v>10516281</v>
          </cell>
          <cell r="J293">
            <v>-40398661</v>
          </cell>
          <cell r="K293">
            <v>10287439</v>
          </cell>
          <cell r="L293">
            <v>12244414</v>
          </cell>
          <cell r="M293">
            <v>-21033315</v>
          </cell>
          <cell r="N293">
            <v>30625212</v>
          </cell>
        </row>
        <row r="294">
          <cell r="B294" t="str">
            <v xml:space="preserve">   NOL UTILIZED </v>
          </cell>
          <cell r="F294">
            <v>10516281</v>
          </cell>
          <cell r="I294">
            <v>-10516281</v>
          </cell>
        </row>
        <row r="295">
          <cell r="B295" t="str">
            <v xml:space="preserve">   NOL UTILIZED </v>
          </cell>
          <cell r="C295">
            <v>676954</v>
          </cell>
          <cell r="D295">
            <v>1707284</v>
          </cell>
          <cell r="E295">
            <v>592066</v>
          </cell>
          <cell r="F295">
            <v>2826172</v>
          </cell>
          <cell r="G295">
            <v>3537816</v>
          </cell>
          <cell r="H295">
            <v>-5802476</v>
          </cell>
          <cell r="K295">
            <v>-10287439</v>
          </cell>
        </row>
        <row r="296">
          <cell r="B296" t="str">
            <v xml:space="preserve">   NOL UTILIZED </v>
          </cell>
          <cell r="F296">
            <v>10516281</v>
          </cell>
          <cell r="G296">
            <v>764016</v>
          </cell>
          <cell r="I296">
            <v>-10516281</v>
          </cell>
          <cell r="J296">
            <v>11480398</v>
          </cell>
          <cell r="L296">
            <v>-12244414</v>
          </cell>
        </row>
        <row r="297">
          <cell r="B297" t="str">
            <v xml:space="preserve">   NOL UTILIZED </v>
          </cell>
          <cell r="F297">
            <v>6749623</v>
          </cell>
          <cell r="G297">
            <v>3537816</v>
          </cell>
          <cell r="H297">
            <v>-5375</v>
          </cell>
          <cell r="I297">
            <v>-13469</v>
          </cell>
          <cell r="J297">
            <v>-37660</v>
          </cell>
          <cell r="K297">
            <v>-10287439</v>
          </cell>
          <cell r="L297">
            <v>-3593</v>
          </cell>
        </row>
        <row r="298">
          <cell r="B298" t="str">
            <v xml:space="preserve">   NOL UTILIZED </v>
          </cell>
          <cell r="C298">
            <v>0</v>
          </cell>
          <cell r="D298">
            <v>0</v>
          </cell>
          <cell r="E298">
            <v>0</v>
          </cell>
          <cell r="F298">
            <v>-6409</v>
          </cell>
          <cell r="G298">
            <v>764016</v>
          </cell>
          <cell r="H298">
            <v>-5375</v>
          </cell>
          <cell r="I298">
            <v>-13469</v>
          </cell>
          <cell r="J298">
            <v>11480398</v>
          </cell>
          <cell r="K298">
            <v>-4406</v>
          </cell>
          <cell r="L298">
            <v>-12244414</v>
          </cell>
          <cell r="M298">
            <v>-21033315</v>
          </cell>
          <cell r="N298">
            <v>30625212</v>
          </cell>
          <cell r="P298">
            <v>-50028460</v>
          </cell>
          <cell r="Q298" t="str">
            <v xml:space="preserve">  = Consol L.30 b/f Contrib C/F</v>
          </cell>
        </row>
        <row r="299">
          <cell r="B299" t="str">
            <v xml:space="preserve">   ELIMINATION COMPANY ENTRY</v>
          </cell>
          <cell r="F299">
            <v>-6409</v>
          </cell>
          <cell r="G299">
            <v>-5970</v>
          </cell>
          <cell r="H299">
            <v>-5375</v>
          </cell>
          <cell r="I299">
            <v>-13469</v>
          </cell>
          <cell r="J299">
            <v>-37660</v>
          </cell>
          <cell r="K299">
            <v>-4406</v>
          </cell>
          <cell r="L299">
            <v>-3593</v>
          </cell>
        </row>
        <row r="300">
          <cell r="B300" t="str">
            <v xml:space="preserve">REMAINING INCOME / (LOSS) </v>
          </cell>
          <cell r="C300">
            <v>0</v>
          </cell>
          <cell r="D300">
            <v>0</v>
          </cell>
          <cell r="E300">
            <v>0</v>
          </cell>
          <cell r="F300">
            <v>-6409</v>
          </cell>
          <cell r="G300">
            <v>-5970</v>
          </cell>
          <cell r="H300">
            <v>-5375</v>
          </cell>
          <cell r="I300">
            <v>-13469</v>
          </cell>
          <cell r="J300">
            <v>-28955923</v>
          </cell>
          <cell r="K300">
            <v>-4406</v>
          </cell>
          <cell r="L300">
            <v>-3593</v>
          </cell>
          <cell r="M300">
            <v>-21033315</v>
          </cell>
          <cell r="N300">
            <v>30625212</v>
          </cell>
          <cell r="P300">
            <v>-50028460</v>
          </cell>
          <cell r="Q300" t="str">
            <v xml:space="preserve">  = Consol L.30 b/f Contrib C/F</v>
          </cell>
        </row>
        <row r="301">
          <cell r="B301" t="str">
            <v>CONTRIBUTION - USAGE</v>
          </cell>
          <cell r="F301">
            <v>6409</v>
          </cell>
          <cell r="G301">
            <v>5970</v>
          </cell>
          <cell r="H301">
            <v>5375</v>
          </cell>
          <cell r="I301">
            <v>13469</v>
          </cell>
          <cell r="J301">
            <v>37660</v>
          </cell>
          <cell r="K301">
            <v>4406</v>
          </cell>
          <cell r="L301">
            <v>3593</v>
          </cell>
          <cell r="M301">
            <v>0</v>
          </cell>
          <cell r="N301">
            <v>0</v>
          </cell>
          <cell r="P301">
            <v>76882</v>
          </cell>
          <cell r="Q301" t="str">
            <v xml:space="preserve">   = Sch 2 --&gt;</v>
          </cell>
          <cell r="R301">
            <v>-39461</v>
          </cell>
        </row>
        <row r="302">
          <cell r="B302" t="str">
            <v xml:space="preserve">CONTRIBUTION (C/F)  </v>
          </cell>
          <cell r="C302">
            <v>0</v>
          </cell>
          <cell r="D302">
            <v>0</v>
          </cell>
          <cell r="E302">
            <v>0</v>
          </cell>
          <cell r="F302">
            <v>-6409</v>
          </cell>
          <cell r="G302">
            <v>-5970</v>
          </cell>
          <cell r="H302">
            <v>-5375</v>
          </cell>
          <cell r="I302">
            <v>-13469</v>
          </cell>
          <cell r="J302">
            <v>-37660</v>
          </cell>
          <cell r="K302">
            <v>-4406</v>
          </cell>
          <cell r="L302">
            <v>-3593</v>
          </cell>
          <cell r="M302">
            <v>-2499</v>
          </cell>
          <cell r="N302">
            <v>-35757</v>
          </cell>
          <cell r="P302">
            <v>-115138</v>
          </cell>
        </row>
        <row r="303">
          <cell r="B303" t="str">
            <v>CONTRIBUTION - USAGE</v>
          </cell>
          <cell r="F303">
            <v>6409</v>
          </cell>
          <cell r="G303">
            <v>5970</v>
          </cell>
          <cell r="H303">
            <v>5375</v>
          </cell>
          <cell r="I303">
            <v>13469</v>
          </cell>
          <cell r="J303">
            <v>37660</v>
          </cell>
          <cell r="K303">
            <v>4406</v>
          </cell>
          <cell r="L303">
            <v>3593</v>
          </cell>
          <cell r="M303">
            <v>0</v>
          </cell>
          <cell r="N303">
            <v>0</v>
          </cell>
          <cell r="P303">
            <v>76882</v>
          </cell>
          <cell r="Q303" t="str">
            <v xml:space="preserve">   = Sch 2 --&gt;</v>
          </cell>
          <cell r="R303">
            <v>-39461</v>
          </cell>
        </row>
        <row r="304">
          <cell r="B304" t="str">
            <v>CONTRIBUTION - ELIM ENTRIES</v>
          </cell>
          <cell r="C304">
            <v>0</v>
          </cell>
          <cell r="D304">
            <v>0</v>
          </cell>
          <cell r="E304">
            <v>0</v>
          </cell>
          <cell r="F304">
            <v>-6409</v>
          </cell>
          <cell r="G304">
            <v>-5970</v>
          </cell>
          <cell r="H304">
            <v>-5375</v>
          </cell>
          <cell r="I304">
            <v>-13469</v>
          </cell>
          <cell r="J304">
            <v>-28955923</v>
          </cell>
          <cell r="K304">
            <v>0</v>
          </cell>
          <cell r="L304">
            <v>-3593</v>
          </cell>
          <cell r="M304">
            <v>-1205</v>
          </cell>
          <cell r="N304">
            <v>0</v>
          </cell>
          <cell r="P304">
            <v>-1205</v>
          </cell>
        </row>
        <row r="305">
          <cell r="P305">
            <v>-50032164</v>
          </cell>
          <cell r="Q305" t="str">
            <v xml:space="preserve">  ck total</v>
          </cell>
        </row>
        <row r="306">
          <cell r="B306" t="str">
            <v>TOTAL REMAINING INCOME / (LOSS)</v>
          </cell>
          <cell r="C306">
            <v>0</v>
          </cell>
          <cell r="D306">
            <v>0</v>
          </cell>
          <cell r="E306">
            <v>0</v>
          </cell>
          <cell r="F306">
            <v>-6409</v>
          </cell>
          <cell r="G306">
            <v>-5970</v>
          </cell>
          <cell r="H306">
            <v>-5375</v>
          </cell>
          <cell r="I306">
            <v>-13469</v>
          </cell>
          <cell r="J306">
            <v>-28955923</v>
          </cell>
          <cell r="K306">
            <v>-4406</v>
          </cell>
          <cell r="L306">
            <v>-3593</v>
          </cell>
          <cell r="M306">
            <v>-21037019</v>
          </cell>
          <cell r="N306">
            <v>30589455</v>
          </cell>
          <cell r="P306">
            <v>-50067921</v>
          </cell>
          <cell r="Q306" t="str">
            <v xml:space="preserve">  diff </v>
          </cell>
        </row>
        <row r="307">
          <cell r="P307">
            <v>-50032164</v>
          </cell>
          <cell r="Q307" t="str">
            <v xml:space="preserve">  ck total</v>
          </cell>
        </row>
        <row r="308">
          <cell r="P308">
            <v>35757</v>
          </cell>
          <cell r="Q308" t="str">
            <v xml:space="preserve">  diff </v>
          </cell>
        </row>
        <row r="309">
          <cell r="P309" t="str">
            <v>AMT C/F</v>
          </cell>
          <cell r="R309" t="str">
            <v>Cum</v>
          </cell>
        </row>
        <row r="310">
          <cell r="P310" t="str">
            <v>TO 1997</v>
          </cell>
          <cell r="R310" t="str">
            <v>Ace Adj.</v>
          </cell>
        </row>
        <row r="311">
          <cell r="B311" t="str">
            <v xml:space="preserve">AMT TI/(LOSS) {w/o Contr} </v>
          </cell>
          <cell r="C311">
            <v>-676954</v>
          </cell>
          <cell r="D311">
            <v>-1707284</v>
          </cell>
          <cell r="E311">
            <v>-592066</v>
          </cell>
          <cell r="F311">
            <v>-20092076</v>
          </cell>
          <cell r="G311">
            <v>-4301832</v>
          </cell>
          <cell r="H311">
            <v>5802476</v>
          </cell>
          <cell r="I311">
            <v>10516281</v>
          </cell>
          <cell r="J311">
            <v>-40398661</v>
          </cell>
          <cell r="K311">
            <v>10287139</v>
          </cell>
          <cell r="L311">
            <v>12244414</v>
          </cell>
          <cell r="M311">
            <v>-21033315</v>
          </cell>
          <cell r="N311">
            <v>30625212</v>
          </cell>
          <cell r="P311" t="str">
            <v>AMT C/F</v>
          </cell>
          <cell r="R311" t="str">
            <v>Cum</v>
          </cell>
        </row>
        <row r="312">
          <cell r="B312" t="str">
            <v>ADJUSTMENTS/PREFERENCES</v>
          </cell>
          <cell r="C312">
            <v>0</v>
          </cell>
          <cell r="D312">
            <v>0</v>
          </cell>
          <cell r="E312">
            <v>0</v>
          </cell>
          <cell r="F312">
            <v>188292</v>
          </cell>
          <cell r="G312">
            <v>575925</v>
          </cell>
          <cell r="H312">
            <v>693508</v>
          </cell>
          <cell r="I312">
            <v>11737783</v>
          </cell>
          <cell r="J312">
            <v>27573378</v>
          </cell>
          <cell r="K312">
            <v>26431397</v>
          </cell>
          <cell r="L312">
            <v>17732602</v>
          </cell>
          <cell r="M312">
            <v>10231972</v>
          </cell>
          <cell r="N312">
            <v>-13573386</v>
          </cell>
          <cell r="P312" t="str">
            <v>TO 1997</v>
          </cell>
          <cell r="R312" t="str">
            <v>Ace Adj.</v>
          </cell>
        </row>
        <row r="313">
          <cell r="B313" t="str">
            <v xml:space="preserve">AMT TI/(LOSS) {w/o Contr} </v>
          </cell>
          <cell r="C313">
            <v>-676954</v>
          </cell>
          <cell r="D313">
            <v>-1707284</v>
          </cell>
          <cell r="E313">
            <v>-592066</v>
          </cell>
          <cell r="F313">
            <v>-20092076</v>
          </cell>
          <cell r="G313">
            <v>-4301832</v>
          </cell>
          <cell r="H313">
            <v>5802476</v>
          </cell>
          <cell r="I313">
            <v>10516281</v>
          </cell>
          <cell r="J313">
            <v>-40398661</v>
          </cell>
          <cell r="K313">
            <v>10287139</v>
          </cell>
          <cell r="L313">
            <v>12244414</v>
          </cell>
          <cell r="M313">
            <v>-21033315</v>
          </cell>
          <cell r="N313">
            <v>30625212</v>
          </cell>
          <cell r="O313" t="str">
            <v>-----&gt;</v>
          </cell>
          <cell r="P313" t="str">
            <v>----------------&gt;</v>
          </cell>
          <cell r="R313">
            <v>13594153</v>
          </cell>
        </row>
        <row r="314">
          <cell r="B314" t="str">
            <v>ADJUSTMENTS/PREFERENCES</v>
          </cell>
          <cell r="C314">
            <v>0</v>
          </cell>
          <cell r="D314">
            <v>0</v>
          </cell>
          <cell r="E314">
            <v>0</v>
          </cell>
          <cell r="F314">
            <v>188292</v>
          </cell>
          <cell r="G314">
            <v>575925</v>
          </cell>
          <cell r="H314">
            <v>693508</v>
          </cell>
          <cell r="I314">
            <v>11737783</v>
          </cell>
          <cell r="J314">
            <v>27573378</v>
          </cell>
          <cell r="K314">
            <v>26431397</v>
          </cell>
          <cell r="L314">
            <v>17732602</v>
          </cell>
          <cell r="M314">
            <v>10231972</v>
          </cell>
          <cell r="N314">
            <v>-13573386</v>
          </cell>
        </row>
        <row r="315">
          <cell r="B315" t="str">
            <v>ACE/BURP ADJUSTMENT</v>
          </cell>
          <cell r="C315">
            <v>0</v>
          </cell>
          <cell r="D315">
            <v>0</v>
          </cell>
          <cell r="E315">
            <v>0</v>
          </cell>
          <cell r="F315">
            <v>530285</v>
          </cell>
          <cell r="G315">
            <v>2177313</v>
          </cell>
          <cell r="H315">
            <v>488701</v>
          </cell>
          <cell r="I315">
            <v>1867403</v>
          </cell>
          <cell r="J315">
            <v>4201272</v>
          </cell>
          <cell r="K315">
            <v>4610640</v>
          </cell>
          <cell r="L315">
            <v>2976198</v>
          </cell>
          <cell r="M315">
            <v>1007192</v>
          </cell>
          <cell r="N315">
            <v>-1557253</v>
          </cell>
          <cell r="O315" t="str">
            <v>-----&gt;</v>
          </cell>
          <cell r="P315" t="str">
            <v>----------------&gt;</v>
          </cell>
          <cell r="R315">
            <v>13594153</v>
          </cell>
        </row>
        <row r="316">
          <cell r="B316" t="str">
            <v>ACE/BURP ADJUSTMENT - CONSOL ELIM</v>
          </cell>
          <cell r="C316">
            <v>676954</v>
          </cell>
          <cell r="D316">
            <v>1707284</v>
          </cell>
          <cell r="E316">
            <v>592066</v>
          </cell>
          <cell r="F316">
            <v>3256146</v>
          </cell>
          <cell r="H316">
            <v>-536</v>
          </cell>
          <cell r="I316">
            <v>-39150</v>
          </cell>
          <cell r="J316">
            <v>23247</v>
          </cell>
          <cell r="K316">
            <v>300</v>
          </cell>
        </row>
        <row r="317">
          <cell r="B317" t="str">
            <v xml:space="preserve">AMTI / (LOSS)  </v>
          </cell>
          <cell r="C317">
            <v>-676954</v>
          </cell>
          <cell r="D317">
            <v>-1707284</v>
          </cell>
          <cell r="E317">
            <v>-592066</v>
          </cell>
          <cell r="F317">
            <v>-19373499</v>
          </cell>
          <cell r="G317">
            <v>-1548594</v>
          </cell>
          <cell r="H317">
            <v>6984149</v>
          </cell>
          <cell r="I317">
            <v>24082317</v>
          </cell>
          <cell r="J317">
            <v>-8600764</v>
          </cell>
          <cell r="K317">
            <v>41329476</v>
          </cell>
          <cell r="L317">
            <v>32953214</v>
          </cell>
          <cell r="M317">
            <v>-9794151</v>
          </cell>
          <cell r="N317">
            <v>15494573</v>
          </cell>
        </row>
        <row r="318">
          <cell r="B318" t="str">
            <v xml:space="preserve">   NOL UTILIZED </v>
          </cell>
          <cell r="C318">
            <v>676954</v>
          </cell>
          <cell r="D318">
            <v>1707284</v>
          </cell>
          <cell r="E318">
            <v>592066</v>
          </cell>
          <cell r="F318">
            <v>3256146</v>
          </cell>
          <cell r="H318">
            <v>-6232450</v>
          </cell>
          <cell r="J318">
            <v>8616672</v>
          </cell>
          <cell r="K318">
            <v>-8616672</v>
          </cell>
        </row>
        <row r="319">
          <cell r="B319" t="str">
            <v xml:space="preserve">   NOL UTILIZED </v>
          </cell>
          <cell r="F319">
            <v>16117353</v>
          </cell>
          <cell r="G319">
            <v>1548594</v>
          </cell>
          <cell r="I319">
            <v>-17665947</v>
          </cell>
          <cell r="J319">
            <v>0</v>
          </cell>
        </row>
        <row r="320">
          <cell r="B320" t="str">
            <v xml:space="preserve">   NOL UTILIZED </v>
          </cell>
          <cell r="C320">
            <v>0</v>
          </cell>
          <cell r="D320">
            <v>0</v>
          </cell>
          <cell r="E320">
            <v>0</v>
          </cell>
          <cell r="F320">
            <v>0</v>
          </cell>
          <cell r="G320">
            <v>0</v>
          </cell>
          <cell r="H320">
            <v>751699</v>
          </cell>
          <cell r="I320">
            <v>2421951</v>
          </cell>
          <cell r="J320">
            <v>8616672</v>
          </cell>
          <cell r="K320">
            <v>-8616672</v>
          </cell>
          <cell r="L320">
            <v>32953214</v>
          </cell>
          <cell r="M320">
            <v>-9794151</v>
          </cell>
          <cell r="N320">
            <v>15494573</v>
          </cell>
          <cell r="P320">
            <v>-9794151</v>
          </cell>
        </row>
        <row r="321">
          <cell r="B321" t="str">
            <v xml:space="preserve">   NOL UTILIZED - ULD</v>
          </cell>
          <cell r="I321">
            <v>-3994419</v>
          </cell>
          <cell r="J321">
            <v>0</v>
          </cell>
        </row>
        <row r="322">
          <cell r="B322" t="str">
            <v xml:space="preserve">REMAINING AMTI / (LOSS) </v>
          </cell>
          <cell r="C322">
            <v>0</v>
          </cell>
          <cell r="D322">
            <v>0</v>
          </cell>
          <cell r="E322">
            <v>0</v>
          </cell>
          <cell r="F322">
            <v>0</v>
          </cell>
          <cell r="G322">
            <v>0</v>
          </cell>
          <cell r="H322">
            <v>751699</v>
          </cell>
          <cell r="I322">
            <v>2421951</v>
          </cell>
          <cell r="J322">
            <v>15908</v>
          </cell>
          <cell r="K322">
            <v>32712804</v>
          </cell>
          <cell r="L322">
            <v>32953214</v>
          </cell>
          <cell r="M322">
            <v>-9794151</v>
          </cell>
          <cell r="N322">
            <v>15494573</v>
          </cell>
          <cell r="P322">
            <v>-9794151</v>
          </cell>
        </row>
        <row r="324">
          <cell r="B324" t="str">
            <v>MTC GENERATION / (USAGE)</v>
          </cell>
          <cell r="C324">
            <v>0</v>
          </cell>
          <cell r="D324">
            <v>0</v>
          </cell>
          <cell r="E324">
            <v>0</v>
          </cell>
          <cell r="F324">
            <v>0</v>
          </cell>
          <cell r="G324">
            <v>0</v>
          </cell>
          <cell r="H324">
            <v>150339.80000000002</v>
          </cell>
          <cell r="I324">
            <v>484390.2</v>
          </cell>
          <cell r="J324">
            <v>3181.6000000000004</v>
          </cell>
          <cell r="K324">
            <v>6542560.8000000007</v>
          </cell>
          <cell r="L324">
            <v>6590642.8000000007</v>
          </cell>
          <cell r="M324">
            <v>0</v>
          </cell>
          <cell r="N324">
            <v>3098914.6</v>
          </cell>
          <cell r="P324">
            <v>16870029.800000001</v>
          </cell>
        </row>
        <row r="325">
          <cell r="H325">
            <v>135343</v>
          </cell>
          <cell r="I325">
            <v>484390</v>
          </cell>
          <cell r="J325">
            <v>0</v>
          </cell>
          <cell r="K325">
            <v>6542560</v>
          </cell>
          <cell r="L325">
            <v>6590643</v>
          </cell>
          <cell r="M325">
            <v>0</v>
          </cell>
          <cell r="N325">
            <v>0</v>
          </cell>
        </row>
        <row r="326">
          <cell r="B326" t="str">
            <v>MTC GENERATION / (USAGE)</v>
          </cell>
          <cell r="C326">
            <v>0</v>
          </cell>
          <cell r="D326">
            <v>0</v>
          </cell>
          <cell r="E326">
            <v>0</v>
          </cell>
          <cell r="F326">
            <v>0</v>
          </cell>
          <cell r="G326">
            <v>0</v>
          </cell>
          <cell r="H326">
            <v>150339.80000000002</v>
          </cell>
          <cell r="I326">
            <v>484390.2</v>
          </cell>
          <cell r="J326">
            <v>3181.6000000000004</v>
          </cell>
          <cell r="K326">
            <v>6542560.8000000007</v>
          </cell>
          <cell r="L326">
            <v>6590642.8000000007</v>
          </cell>
          <cell r="M326">
            <v>0</v>
          </cell>
          <cell r="N326">
            <v>3098914.6</v>
          </cell>
          <cell r="P326">
            <v>16870029.800000001</v>
          </cell>
        </row>
        <row r="327">
          <cell r="H327">
            <v>135343</v>
          </cell>
          <cell r="I327">
            <v>484390</v>
          </cell>
          <cell r="J327">
            <v>0</v>
          </cell>
          <cell r="K327">
            <v>6542560</v>
          </cell>
          <cell r="L327">
            <v>6590643</v>
          </cell>
          <cell r="M327">
            <v>0</v>
          </cell>
          <cell r="N32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
      <sheetName val="Prior Period Cover"/>
      <sheetName val="Narrative"/>
      <sheetName val="Review Key Points"/>
      <sheetName val="WP1"/>
      <sheetName val="WP2"/>
      <sheetName val="WP3"/>
      <sheetName val="WP4"/>
      <sheetName val="PER 4 W5 DELETE"/>
      <sheetName val="WP5"/>
      <sheetName val="WP5- Deletions"/>
      <sheetName val="WP5.Pivot Table "/>
      <sheetName val="P6-19-wp5 deletE"/>
      <sheetName val="Deleted WP6"/>
      <sheetName val="WP6.Pivot Table"/>
      <sheetName val="Sheet1"/>
      <sheetName val="WP6"/>
      <sheetName val="WP6-deleted in p12"/>
      <sheetName val="WP7"/>
      <sheetName val="Sheet6"/>
      <sheetName val="Sheet5"/>
      <sheetName val="WP8"/>
      <sheetName val="WP9"/>
      <sheetName val="Onestream Tab"/>
      <sheetName val="Pivot WP5. "/>
      <sheetName val="Pivot WP5"/>
      <sheetName val="Wells Fargo report"/>
      <sheetName val="WP5-Pivot test"/>
      <sheetName val="piviot test"/>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sheetData sheetId="17" refreshError="1"/>
      <sheetData sheetId="18"/>
      <sheetData sheetId="19" refreshError="1"/>
      <sheetData sheetId="20" refreshError="1"/>
      <sheetData sheetId="21" refreshError="1"/>
      <sheetData sheetId="22"/>
      <sheetData sheetId="23">
        <row r="25">
          <cell r="B25" t="str">
            <v>#REFRESH</v>
          </cell>
        </row>
        <row r="26">
          <cell r="B26" t="str">
            <v>#REFRESH</v>
          </cell>
        </row>
        <row r="27">
          <cell r="B27" t="str">
            <v>#REFRESH</v>
          </cell>
        </row>
        <row r="28">
          <cell r="B28" t="str">
            <v>#REFRESH</v>
          </cell>
        </row>
        <row r="29">
          <cell r="B29" t="str">
            <v>#REFRESH</v>
          </cell>
        </row>
        <row r="30">
          <cell r="B30" t="str">
            <v>#REFRESH</v>
          </cell>
        </row>
        <row r="31">
          <cell r="B31" t="str">
            <v>#REFRESH</v>
          </cell>
        </row>
        <row r="32">
          <cell r="B32" t="str">
            <v>#REFRESH</v>
          </cell>
        </row>
        <row r="33">
          <cell r="B33" t="str">
            <v>#REFRESH</v>
          </cell>
        </row>
        <row r="34">
          <cell r="B34" t="str">
            <v>#REFRESH</v>
          </cell>
        </row>
        <row r="35">
          <cell r="B35" t="str">
            <v>#REFRESH</v>
          </cell>
        </row>
        <row r="36">
          <cell r="B36" t="str">
            <v>#REFRESH</v>
          </cell>
        </row>
        <row r="37">
          <cell r="B37" t="str">
            <v>#REFRESH</v>
          </cell>
        </row>
        <row r="38">
          <cell r="B38" t="str">
            <v>#REFRESH</v>
          </cell>
        </row>
        <row r="39">
          <cell r="B39" t="str">
            <v>#REFRESH</v>
          </cell>
        </row>
        <row r="40">
          <cell r="B40" t="str">
            <v>#REFRESH</v>
          </cell>
        </row>
      </sheetData>
      <sheetData sheetId="24" refreshError="1"/>
      <sheetData sheetId="25" refreshError="1"/>
      <sheetData sheetId="26" refreshError="1"/>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e View Sample"/>
      <sheetName val="Formula Samples"/>
      <sheetName val="Template_Exercise"/>
      <sheetName val="Template_Completed"/>
      <sheetName val="Quick View"/>
      <sheetName val="CF Mapping"/>
      <sheetName val="CF_Quick View"/>
      <sheetName val="Sheet2"/>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B Earn"/>
      <sheetName val="Seg Surf Trans1"/>
      <sheetName val="Seg Surf Trans"/>
      <sheetName val="CR"/>
      <sheetName val="SB Surf Tran"/>
      <sheetName val="Seg World"/>
      <sheetName val="Elim "/>
      <sheetName val="OthInc IntExp"/>
      <sheetName val="FCF "/>
      <sheetName val="Cash "/>
      <sheetName val="Interest  "/>
      <sheetName val="SB Tax Rate"/>
      <sheetName val="CSX Lines Transaction"/>
      <sheetName val="Detail Cover"/>
      <sheetName val="IS"/>
      <sheetName val="Segment"/>
      <sheetName val="Interest "/>
      <sheetName val="Detail CF "/>
      <sheetName val="FCF"/>
      <sheetName val="Detail CF  (3)"/>
      <sheetName val="BS "/>
      <sheetName val="Debt  (2)"/>
      <sheetName val="Debt Ratio"/>
      <sheetName val="Shares Calc."/>
      <sheetName val="Headcount"/>
      <sheetName val="Restatements"/>
      <sheetName val="Analytical Rev Pkg - 1Q Comb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th Covers"/>
      <sheetName val="IS"/>
      <sheetName val="CF"/>
      <sheetName val="BS"/>
      <sheetName val="FCF"/>
      <sheetName val="OthInc Hdcount"/>
    </sheetNames>
    <sheetDataSet>
      <sheetData sheetId="0"/>
      <sheetData sheetId="1"/>
      <sheetData sheetId="2"/>
      <sheetData sheetId="3"/>
      <sheetData sheetId="4"/>
      <sheetData sheetId="5"/>
      <sheetData sheetId="6"/>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Qtr"/>
      <sheetName val="SegQtrDet"/>
      <sheetName val="STSegQtrDet"/>
      <sheetName val="STSegQtrDetVar"/>
      <sheetName val="STSegQtrYTD "/>
      <sheetName val="STSegQtrDetVarYTD"/>
      <sheetName val="WTSegQtrDet "/>
      <sheetName val="WTSegQtrDetYTD "/>
      <sheetName val="LinesSegQtrDet"/>
      <sheetName val="LinesSegQtrDetYTD"/>
      <sheetName val="SegYtd"/>
      <sheetName val="SegYtdDet"/>
      <sheetName val="SegQtr %"/>
      <sheetName val="SegQtrDet %"/>
      <sheetName val="SegYtd % "/>
      <sheetName val="SegYtdDet %"/>
      <sheetName val="Fuel"/>
      <sheetName val="L&amp;F Consol"/>
      <sheetName val="L&amp;F CSXT-CSXI"/>
      <sheetName val="L&amp;F SLND"/>
      <sheetName val="Avg Debt"/>
    </sheetNames>
    <sheetDataSet>
      <sheetData sheetId="0" refreshError="1">
        <row r="1">
          <cell r="A1" t="str">
            <v>BUSINESS SEGMENTS - Summary</v>
          </cell>
        </row>
        <row r="2">
          <cell r="A2" t="str">
            <v>(Millions of Dollars)</v>
          </cell>
        </row>
        <row r="3">
          <cell r="A3" t="str">
            <v>Quarters Ended Mar. 30, 2001 and Mar. 31, 2000</v>
          </cell>
        </row>
        <row r="4">
          <cell r="A4" t="str">
            <v>(Unaudited)</v>
          </cell>
          <cell r="D4" t="str">
            <v xml:space="preserve">Surface </v>
          </cell>
          <cell r="G4" t="str">
            <v>Marine</v>
          </cell>
          <cell r="J4" t="str">
            <v>Eliminations/</v>
          </cell>
        </row>
        <row r="5">
          <cell r="D5" t="str">
            <v>Transportation</v>
          </cell>
          <cell r="G5" t="str">
            <v>Services</v>
          </cell>
          <cell r="J5" t="str">
            <v xml:space="preserve">Other </v>
          </cell>
          <cell r="M5" t="str">
            <v>Total</v>
          </cell>
        </row>
        <row r="6">
          <cell r="D6">
            <v>2000</v>
          </cell>
          <cell r="E6">
            <v>1999</v>
          </cell>
          <cell r="G6">
            <v>2000</v>
          </cell>
          <cell r="H6">
            <v>1999</v>
          </cell>
          <cell r="J6">
            <v>2000</v>
          </cell>
          <cell r="K6">
            <v>1999</v>
          </cell>
          <cell r="M6">
            <v>2000</v>
          </cell>
          <cell r="N6">
            <v>1999</v>
          </cell>
        </row>
        <row r="8">
          <cell r="A8" t="str">
            <v>Operating Revenue</v>
          </cell>
          <cell r="D8">
            <v>1788</v>
          </cell>
          <cell r="E8">
            <v>1773</v>
          </cell>
          <cell r="G8">
            <v>256</v>
          </cell>
          <cell r="H8">
            <v>1035</v>
          </cell>
          <cell r="J8">
            <v>-5</v>
          </cell>
          <cell r="K8">
            <v>-1</v>
          </cell>
          <cell r="M8">
            <v>2039</v>
          </cell>
          <cell r="N8">
            <v>2807</v>
          </cell>
        </row>
        <row r="9">
          <cell r="A9" t="str">
            <v>Operating Expense</v>
          </cell>
        </row>
        <row r="10">
          <cell r="B10" t="str">
            <v xml:space="preserve">   Labor &amp; Fringe</v>
          </cell>
          <cell r="D10">
            <v>632</v>
          </cell>
          <cell r="E10">
            <v>614</v>
          </cell>
          <cell r="G10">
            <v>76</v>
          </cell>
          <cell r="H10">
            <v>259</v>
          </cell>
          <cell r="J10">
            <v>1</v>
          </cell>
          <cell r="K10">
            <v>-7</v>
          </cell>
          <cell r="M10">
            <v>709</v>
          </cell>
          <cell r="N10">
            <v>866</v>
          </cell>
        </row>
        <row r="11">
          <cell r="B11" t="str">
            <v xml:space="preserve">   Materials, Supplies &amp; Other</v>
          </cell>
          <cell r="D11">
            <v>386</v>
          </cell>
          <cell r="E11">
            <v>389</v>
          </cell>
          <cell r="G11">
            <v>78</v>
          </cell>
          <cell r="H11">
            <v>306</v>
          </cell>
          <cell r="J11">
            <v>3</v>
          </cell>
          <cell r="K11">
            <v>4</v>
          </cell>
          <cell r="M11">
            <v>467</v>
          </cell>
          <cell r="N11">
            <v>699</v>
          </cell>
        </row>
        <row r="12">
          <cell r="B12" t="str">
            <v xml:space="preserve">   Conrail Operating Fee, Rent &amp; Services</v>
          </cell>
          <cell r="D12">
            <v>90</v>
          </cell>
          <cell r="E12">
            <v>118</v>
          </cell>
          <cell r="G12">
            <v>0</v>
          </cell>
          <cell r="H12">
            <v>0</v>
          </cell>
          <cell r="J12">
            <v>0</v>
          </cell>
          <cell r="K12">
            <v>0</v>
          </cell>
          <cell r="M12">
            <v>90</v>
          </cell>
          <cell r="N12">
            <v>118</v>
          </cell>
        </row>
        <row r="13">
          <cell r="B13" t="str">
            <v xml:space="preserve">   Building &amp; Equipment Rent</v>
          </cell>
          <cell r="D13">
            <v>154</v>
          </cell>
          <cell r="E13">
            <v>168</v>
          </cell>
          <cell r="G13">
            <v>15</v>
          </cell>
          <cell r="H13">
            <v>132</v>
          </cell>
          <cell r="J13">
            <v>0</v>
          </cell>
          <cell r="K13">
            <v>0</v>
          </cell>
          <cell r="M13">
            <v>169</v>
          </cell>
          <cell r="N13">
            <v>300</v>
          </cell>
        </row>
        <row r="14">
          <cell r="B14" t="str">
            <v xml:space="preserve">   Inland Transportation</v>
          </cell>
          <cell r="D14">
            <v>67</v>
          </cell>
          <cell r="E14">
            <v>62</v>
          </cell>
          <cell r="G14">
            <v>31</v>
          </cell>
          <cell r="H14">
            <v>181</v>
          </cell>
          <cell r="J14">
            <v>-5</v>
          </cell>
          <cell r="K14">
            <v>-4</v>
          </cell>
          <cell r="M14">
            <v>93</v>
          </cell>
          <cell r="N14">
            <v>239</v>
          </cell>
        </row>
        <row r="15">
          <cell r="B15" t="str">
            <v xml:space="preserve">   Depreciation</v>
          </cell>
          <cell r="D15">
            <v>130</v>
          </cell>
          <cell r="E15">
            <v>122</v>
          </cell>
          <cell r="G15">
            <v>7</v>
          </cell>
          <cell r="H15">
            <v>16</v>
          </cell>
          <cell r="J15">
            <v>0</v>
          </cell>
          <cell r="K15">
            <v>0</v>
          </cell>
          <cell r="M15">
            <v>137</v>
          </cell>
          <cell r="N15">
            <v>138</v>
          </cell>
        </row>
        <row r="16">
          <cell r="B16" t="str">
            <v xml:space="preserve">   Fuel</v>
          </cell>
          <cell r="D16">
            <v>139</v>
          </cell>
          <cell r="E16">
            <v>87</v>
          </cell>
          <cell r="G16">
            <v>18</v>
          </cell>
          <cell r="H16">
            <v>40</v>
          </cell>
          <cell r="J16">
            <v>0</v>
          </cell>
          <cell r="K16">
            <v>0</v>
          </cell>
          <cell r="M16">
            <v>157</v>
          </cell>
          <cell r="N16">
            <v>127</v>
          </cell>
        </row>
        <row r="17">
          <cell r="B17" t="str">
            <v xml:space="preserve">   Miscellaneous</v>
          </cell>
          <cell r="D17">
            <v>0</v>
          </cell>
          <cell r="E17">
            <v>0</v>
          </cell>
          <cell r="G17">
            <v>5</v>
          </cell>
          <cell r="H17">
            <v>6</v>
          </cell>
          <cell r="J17">
            <v>-12</v>
          </cell>
          <cell r="K17">
            <v>-11</v>
          </cell>
          <cell r="M17">
            <v>-7</v>
          </cell>
          <cell r="N17">
            <v>-5</v>
          </cell>
        </row>
        <row r="18">
          <cell r="B18" t="str">
            <v xml:space="preserve">   Asset Impairment Charge</v>
          </cell>
          <cell r="D18">
            <v>0</v>
          </cell>
          <cell r="E18">
            <v>0</v>
          </cell>
          <cell r="G18">
            <v>0</v>
          </cell>
          <cell r="H18">
            <v>315</v>
          </cell>
          <cell r="J18">
            <v>0</v>
          </cell>
          <cell r="K18">
            <v>0</v>
          </cell>
          <cell r="M18">
            <v>0</v>
          </cell>
          <cell r="N18">
            <v>315</v>
          </cell>
        </row>
        <row r="19">
          <cell r="B19" t="str">
            <v xml:space="preserve">        Total Operating Expense</v>
          </cell>
          <cell r="D19">
            <v>1598</v>
          </cell>
          <cell r="E19">
            <v>1560</v>
          </cell>
          <cell r="G19">
            <v>230</v>
          </cell>
          <cell r="H19">
            <v>1255</v>
          </cell>
          <cell r="J19">
            <v>-13</v>
          </cell>
          <cell r="K19">
            <v>-18</v>
          </cell>
          <cell r="M19">
            <v>1815</v>
          </cell>
          <cell r="N19">
            <v>2797</v>
          </cell>
        </row>
        <row r="20">
          <cell r="A20" t="str">
            <v>Operating Income (Loss)</v>
          </cell>
          <cell r="D20">
            <v>190</v>
          </cell>
          <cell r="E20">
            <v>213</v>
          </cell>
          <cell r="G20">
            <v>26</v>
          </cell>
          <cell r="H20">
            <v>-220</v>
          </cell>
          <cell r="J20">
            <v>8</v>
          </cell>
          <cell r="K20">
            <v>17</v>
          </cell>
          <cell r="M20">
            <v>224</v>
          </cell>
          <cell r="N20">
            <v>10</v>
          </cell>
        </row>
        <row r="21">
          <cell r="A21" t="str">
            <v>Operating Ratio</v>
          </cell>
          <cell r="D21">
            <v>0.89400000000000002</v>
          </cell>
          <cell r="E21">
            <v>0.88</v>
          </cell>
          <cell r="G21">
            <v>0.89800000000000002</v>
          </cell>
          <cell r="H21">
            <v>1.2130000000000001</v>
          </cell>
        </row>
        <row r="22">
          <cell r="A22" t="str">
            <v>Adjusted Operating Income (Loss)</v>
          </cell>
          <cell r="D22">
            <v>190</v>
          </cell>
          <cell r="E22">
            <v>213</v>
          </cell>
          <cell r="G22">
            <v>26</v>
          </cell>
          <cell r="H22">
            <v>78</v>
          </cell>
          <cell r="J22">
            <v>8</v>
          </cell>
          <cell r="K22">
            <v>17</v>
          </cell>
          <cell r="M22">
            <v>224</v>
          </cell>
          <cell r="N22">
            <v>308</v>
          </cell>
        </row>
        <row r="23">
          <cell r="A23" t="str">
            <v>Adjusted Operating Ratio</v>
          </cell>
          <cell r="D23">
            <v>0.89400000000000002</v>
          </cell>
          <cell r="E23">
            <v>0.88</v>
          </cell>
          <cell r="G23">
            <v>0.89800000000000002</v>
          </cell>
          <cell r="H23">
            <v>0.92500000000000004</v>
          </cell>
        </row>
        <row r="24">
          <cell r="A24"/>
          <cell r="D24"/>
          <cell r="E24"/>
          <cell r="G24"/>
          <cell r="H24"/>
          <cell r="K24"/>
          <cell r="M24"/>
          <cell r="N24"/>
        </row>
        <row r="25">
          <cell r="A25" t="str">
            <v>Variance - Fav (Unfav)</v>
          </cell>
        </row>
        <row r="26">
          <cell r="D26" t="str">
            <v xml:space="preserve">Surface </v>
          </cell>
          <cell r="E26" t="str">
            <v>%</v>
          </cell>
          <cell r="G26" t="str">
            <v>Marine</v>
          </cell>
          <cell r="H26" t="str">
            <v>%</v>
          </cell>
          <cell r="J26" t="str">
            <v>Eliminations/</v>
          </cell>
          <cell r="K26" t="str">
            <v>%</v>
          </cell>
          <cell r="N26" t="str">
            <v>%</v>
          </cell>
        </row>
        <row r="27">
          <cell r="D27" t="str">
            <v>Transportation</v>
          </cell>
          <cell r="E27" t="str">
            <v xml:space="preserve"> Change</v>
          </cell>
          <cell r="G27" t="str">
            <v>Services</v>
          </cell>
          <cell r="H27" t="str">
            <v xml:space="preserve"> Change</v>
          </cell>
          <cell r="J27" t="str">
            <v xml:space="preserve">Other </v>
          </cell>
          <cell r="K27" t="str">
            <v xml:space="preserve"> Change</v>
          </cell>
          <cell r="M27" t="str">
            <v>Total</v>
          </cell>
          <cell r="N27" t="str">
            <v xml:space="preserve"> Change</v>
          </cell>
        </row>
        <row r="28">
          <cell r="A28" t="str">
            <v>Operating Revenue</v>
          </cell>
          <cell r="C28"/>
          <cell r="D28">
            <v>15</v>
          </cell>
          <cell r="E28">
            <v>8.4602368866328256E-3</v>
          </cell>
          <cell r="G28">
            <v>-779</v>
          </cell>
          <cell r="H28">
            <v>-0.75265700483091791</v>
          </cell>
          <cell r="J28">
            <v>-4</v>
          </cell>
          <cell r="K28">
            <v>4</v>
          </cell>
          <cell r="M28">
            <v>-768</v>
          </cell>
          <cell r="N28">
            <v>-0.27360171001068756</v>
          </cell>
        </row>
        <row r="29">
          <cell r="A29" t="str">
            <v>Operating Expense</v>
          </cell>
          <cell r="E29"/>
          <cell r="H29"/>
          <cell r="K29"/>
          <cell r="N29"/>
        </row>
        <row r="30">
          <cell r="B30" t="str">
            <v xml:space="preserve">   Labor &amp; Fringe</v>
          </cell>
          <cell r="C30"/>
          <cell r="D30">
            <v>-18</v>
          </cell>
          <cell r="E30">
            <v>-2.9315960912052116E-2</v>
          </cell>
          <cell r="G30">
            <v>183</v>
          </cell>
          <cell r="H30">
            <v>0.70656370656370659</v>
          </cell>
          <cell r="J30">
            <v>-8</v>
          </cell>
          <cell r="K30">
            <v>1.1428571428571428</v>
          </cell>
          <cell r="M30">
            <v>157</v>
          </cell>
          <cell r="N30">
            <v>0.1812933025404157</v>
          </cell>
        </row>
        <row r="31">
          <cell r="B31" t="str">
            <v xml:space="preserve">   Materials, Supplies &amp; Other</v>
          </cell>
          <cell r="D31">
            <v>3</v>
          </cell>
          <cell r="E31">
            <v>7.7120822622107968E-3</v>
          </cell>
          <cell r="G31">
            <v>228</v>
          </cell>
          <cell r="H31">
            <v>0.74509803921568629</v>
          </cell>
          <cell r="J31">
            <v>1</v>
          </cell>
          <cell r="K31">
            <v>0.25</v>
          </cell>
          <cell r="M31">
            <v>232</v>
          </cell>
          <cell r="N31">
            <v>0.33190271816881262</v>
          </cell>
        </row>
        <row r="32">
          <cell r="B32" t="str">
            <v xml:space="preserve">   Conrail Operating Fee, Rent &amp; Services</v>
          </cell>
          <cell r="D32">
            <v>28</v>
          </cell>
          <cell r="E32">
            <v>0.23728813559322035</v>
          </cell>
          <cell r="G32">
            <v>0</v>
          </cell>
          <cell r="H32" t="str">
            <v>-</v>
          </cell>
          <cell r="J32">
            <v>0</v>
          </cell>
          <cell r="K32" t="str">
            <v>-</v>
          </cell>
          <cell r="M32">
            <v>28</v>
          </cell>
          <cell r="N32">
            <v>0.23728813559322035</v>
          </cell>
        </row>
        <row r="33">
          <cell r="B33" t="str">
            <v xml:space="preserve">   Building &amp; Equipment Rent</v>
          </cell>
          <cell r="D33">
            <v>14</v>
          </cell>
          <cell r="E33">
            <v>8.3333333333333329E-2</v>
          </cell>
          <cell r="G33">
            <v>117</v>
          </cell>
          <cell r="H33">
            <v>0.88636363636363635</v>
          </cell>
          <cell r="J33">
            <v>0</v>
          </cell>
          <cell r="K33" t="str">
            <v>-</v>
          </cell>
          <cell r="M33">
            <v>131</v>
          </cell>
          <cell r="N33">
            <v>0.43666666666666665</v>
          </cell>
        </row>
        <row r="34">
          <cell r="B34" t="str">
            <v xml:space="preserve">   Inland Transportation</v>
          </cell>
          <cell r="D34">
            <v>-5</v>
          </cell>
          <cell r="E34">
            <v>-8.0645161290322578E-2</v>
          </cell>
          <cell r="G34">
            <v>150</v>
          </cell>
          <cell r="H34">
            <v>0.82872928176795579</v>
          </cell>
          <cell r="J34">
            <v>1</v>
          </cell>
          <cell r="K34">
            <v>-0.25</v>
          </cell>
          <cell r="M34">
            <v>146</v>
          </cell>
          <cell r="N34">
            <v>0.61087866108786615</v>
          </cell>
        </row>
        <row r="35">
          <cell r="B35" t="str">
            <v xml:space="preserve">   Depreciation</v>
          </cell>
          <cell r="D35">
            <v>-8</v>
          </cell>
          <cell r="E35">
            <v>-6.5573770491803282E-2</v>
          </cell>
          <cell r="G35">
            <v>9</v>
          </cell>
          <cell r="H35">
            <v>0.5625</v>
          </cell>
          <cell r="J35">
            <v>0</v>
          </cell>
          <cell r="K35" t="str">
            <v>-</v>
          </cell>
          <cell r="M35">
            <v>1</v>
          </cell>
          <cell r="N35">
            <v>7.246376811594203E-3</v>
          </cell>
        </row>
        <row r="36">
          <cell r="B36" t="str">
            <v xml:space="preserve">   Fuel</v>
          </cell>
          <cell r="D36">
            <v>-52</v>
          </cell>
          <cell r="E36">
            <v>-0.5977011494252874</v>
          </cell>
          <cell r="G36">
            <v>22</v>
          </cell>
          <cell r="H36">
            <v>0.55000000000000004</v>
          </cell>
          <cell r="J36">
            <v>0</v>
          </cell>
          <cell r="K36" t="str">
            <v>-</v>
          </cell>
          <cell r="M36">
            <v>-30</v>
          </cell>
          <cell r="N36">
            <v>-0.23622047244094488</v>
          </cell>
        </row>
        <row r="37">
          <cell r="B37" t="str">
            <v xml:space="preserve">   Miscellaneous</v>
          </cell>
          <cell r="D37">
            <v>0</v>
          </cell>
          <cell r="E37" t="str">
            <v>-</v>
          </cell>
          <cell r="G37">
            <v>1</v>
          </cell>
          <cell r="H37" t="str">
            <v>N/A</v>
          </cell>
          <cell r="J37">
            <v>1</v>
          </cell>
          <cell r="K37" t="str">
            <v>N/A</v>
          </cell>
          <cell r="M37">
            <v>2</v>
          </cell>
          <cell r="N37" t="str">
            <v>N/A</v>
          </cell>
        </row>
        <row r="38">
          <cell r="B38" t="str">
            <v xml:space="preserve">   Asset Impairment Charge</v>
          </cell>
          <cell r="D38">
            <v>0</v>
          </cell>
          <cell r="E38" t="str">
            <v>-</v>
          </cell>
          <cell r="G38">
            <v>315</v>
          </cell>
          <cell r="H38">
            <v>1</v>
          </cell>
          <cell r="J38">
            <v>0</v>
          </cell>
          <cell r="K38" t="str">
            <v>-</v>
          </cell>
          <cell r="M38">
            <v>315</v>
          </cell>
          <cell r="N38">
            <v>1</v>
          </cell>
        </row>
        <row r="39">
          <cell r="B39" t="str">
            <v xml:space="preserve">        Total Operating Expense</v>
          </cell>
          <cell r="D39">
            <v>-38</v>
          </cell>
          <cell r="E39">
            <v>-2.4358974358974359E-2</v>
          </cell>
          <cell r="G39">
            <v>710</v>
          </cell>
          <cell r="H39">
            <v>0.81673306772908372</v>
          </cell>
          <cell r="J39">
            <v>-5</v>
          </cell>
          <cell r="K39">
            <v>0.27777777777777779</v>
          </cell>
          <cell r="M39">
            <v>667</v>
          </cell>
          <cell r="N39">
            <v>0.35109045405791922</v>
          </cell>
        </row>
        <row r="40">
          <cell r="A40" t="str">
            <v>Operating Income (Loss)</v>
          </cell>
          <cell r="D40">
            <v>-23</v>
          </cell>
          <cell r="E40">
            <v>-0.107981220657277</v>
          </cell>
          <cell r="G40">
            <v>246</v>
          </cell>
          <cell r="H40">
            <v>1.1181818181818182</v>
          </cell>
          <cell r="J40">
            <v>-9</v>
          </cell>
          <cell r="K40">
            <v>0.52941176470588236</v>
          </cell>
          <cell r="M40">
            <v>214</v>
          </cell>
          <cell r="N40">
            <v>-21.4</v>
          </cell>
        </row>
        <row r="41">
          <cell r="A41" t="str">
            <v>Operating Ratio</v>
          </cell>
          <cell r="D41">
            <v>-1.4000000000000012E-2</v>
          </cell>
          <cell r="E41">
            <v>-1.5909090909090925E-2</v>
          </cell>
          <cell r="G41">
            <v>0.31500000000000006</v>
          </cell>
          <cell r="H41">
            <v>0.25968672712283597</v>
          </cell>
          <cell r="J41">
            <v>0</v>
          </cell>
          <cell r="M41">
            <v>0</v>
          </cell>
        </row>
        <row r="42">
          <cell r="A42" t="str">
            <v>Adjusted Operating Income (Loss)</v>
          </cell>
          <cell r="D42">
            <v>23</v>
          </cell>
          <cell r="E42">
            <v>0.107981220657277</v>
          </cell>
          <cell r="G42">
            <v>52</v>
          </cell>
          <cell r="H42">
            <v>0.66666666666666663</v>
          </cell>
          <cell r="J42">
            <v>9</v>
          </cell>
          <cell r="K42">
            <v>0.52941176470588236</v>
          </cell>
          <cell r="M42">
            <v>84</v>
          </cell>
          <cell r="N42">
            <v>0.27272727272727271</v>
          </cell>
        </row>
        <row r="43">
          <cell r="A43" t="str">
            <v>Adjusted Operating Ratio</v>
          </cell>
          <cell r="D43">
            <v>-1.4000000000000012E-2</v>
          </cell>
          <cell r="E43">
            <v>-1.5909090909090925E-2</v>
          </cell>
          <cell r="G43">
            <v>2.7000000000000024E-2</v>
          </cell>
          <cell r="H43">
            <v>2.9189189189189214E-2</v>
          </cell>
          <cell r="J43">
            <v>0</v>
          </cell>
          <cell r="K43" t="str">
            <v>-</v>
          </cell>
        </row>
        <row r="45">
          <cell r="A45" t="str">
            <v>Third Quarter Segment Variance Explanations:</v>
          </cell>
        </row>
        <row r="46">
          <cell r="A46" t="str">
            <v>Surface Transportation:</v>
          </cell>
        </row>
        <row r="47">
          <cell r="A47" t="str">
            <v>See detail on following page</v>
          </cell>
        </row>
        <row r="49">
          <cell r="A49" t="str">
            <v>Marine Services</v>
          </cell>
        </row>
        <row r="50">
          <cell r="A50" t="str">
            <v>1999 and 2000 are not comparable due to the sale of the international liner business in December 1999</v>
          </cell>
        </row>
        <row r="52">
          <cell r="A52" t="str">
            <v>Sea-Land:</v>
          </cell>
        </row>
        <row r="53">
          <cell r="A53" t="str">
            <v>Revenue:  Increase due to 7% increase in rates offset by a 4% decrease in volume</v>
          </cell>
        </row>
        <row r="54">
          <cell r="A54" t="str">
            <v>Labor &amp; Fringe:  Severance ($8); PICP ($4); Other ($7)</v>
          </cell>
        </row>
        <row r="55">
          <cell r="A55" t="str">
            <v>Rent:  Favorable charter hire expenses due to a decrease in volume</v>
          </cell>
        </row>
        <row r="56">
          <cell r="A56" t="str">
            <v>Depreciation:  Reduction in expense for assets held for sale $17</v>
          </cell>
        </row>
        <row r="57">
          <cell r="A57" t="str">
            <v>Fuel: Increase in price ($10) offset by decrease in volume $1</v>
          </cell>
        </row>
        <row r="58">
          <cell r="A58" t="str">
            <v>Asset Impairment Charge:  Relates to sale of international container-shipping company</v>
          </cell>
        </row>
        <row r="60">
          <cell r="A60" t="str">
            <v xml:space="preserve">CTI: </v>
          </cell>
          <cell r="B60" t="str">
            <v>Sold in September</v>
          </cell>
        </row>
        <row r="64">
          <cell r="A64"/>
        </row>
        <row r="66">
          <cell r="A66"/>
        </row>
        <row r="68">
          <cell r="A68"/>
        </row>
        <row r="70">
          <cell r="A70"/>
        </row>
        <row r="72">
          <cell r="A72"/>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s"/>
      <sheetName val="report"/>
      <sheetName val="tier2"/>
      <sheetName val="1"/>
      <sheetName val="3"/>
      <sheetName val="4"/>
      <sheetName val="8"/>
      <sheetName val="8a"/>
      <sheetName val="9"/>
      <sheetName val="10"/>
      <sheetName val="11"/>
      <sheetName val="12-17"/>
      <sheetName val="18"/>
      <sheetName val="19"/>
    </sheetNames>
    <sheetDataSet>
      <sheetData sheetId="0"/>
      <sheetData sheetId="1"/>
      <sheetData sheetId="2">
        <row r="1">
          <cell r="A1" t="str">
            <v>tier1entity</v>
          </cell>
          <cell r="B1" t="str">
            <v>tier1descripiton</v>
          </cell>
          <cell r="C1" t="str">
            <v>tier2entiy</v>
          </cell>
          <cell r="D1" t="str">
            <v>tier2description</v>
          </cell>
        </row>
        <row r="2">
          <cell r="A2" t="str">
            <v>CORP</v>
          </cell>
          <cell r="B2" t="str">
            <v>CSX Corporation</v>
          </cell>
          <cell r="C2" t="str">
            <v>0001</v>
          </cell>
          <cell r="D2" t="str">
            <v>CSX Corporation - Operating</v>
          </cell>
        </row>
        <row r="3">
          <cell r="A3" t="str">
            <v>RECP</v>
          </cell>
          <cell r="B3" t="str">
            <v>Residual Enterprises Corporation</v>
          </cell>
          <cell r="C3" t="str">
            <v>0010</v>
          </cell>
          <cell r="D3" t="str">
            <v>Residual Enterprise Corporation-Operating</v>
          </cell>
        </row>
        <row r="4">
          <cell r="A4" t="str">
            <v>CSEL</v>
          </cell>
          <cell r="B4" t="str">
            <v>CSX Equipment Leasing, LLC</v>
          </cell>
          <cell r="C4" t="str">
            <v>0013</v>
          </cell>
          <cell r="D4" t="str">
            <v>CSX Equipment Leasing, LLC</v>
          </cell>
        </row>
        <row r="5">
          <cell r="A5" t="str">
            <v>CSXT</v>
          </cell>
          <cell r="B5" t="str">
            <v>CSX Transportation</v>
          </cell>
          <cell r="C5" t="str">
            <v>1000</v>
          </cell>
          <cell r="D5" t="str">
            <v>CSX Transportation, Inc.-Operating</v>
          </cell>
        </row>
        <row r="6">
          <cell r="A6" t="str">
            <v>TFLO</v>
          </cell>
          <cell r="B6" t="str">
            <v>Transflo</v>
          </cell>
          <cell r="C6" t="str">
            <v>5600</v>
          </cell>
          <cell r="D6" t="str">
            <v>Transflo Terminal Services, Inc.</v>
          </cell>
        </row>
        <row r="7">
          <cell r="A7" t="str">
            <v>INSR</v>
          </cell>
          <cell r="B7" t="str">
            <v>CSX Insurance</v>
          </cell>
          <cell r="C7" t="str">
            <v>5850</v>
          </cell>
          <cell r="D7" t="str">
            <v>CSX Insurance Company- Operating</v>
          </cell>
        </row>
        <row r="8">
          <cell r="A8" t="str">
            <v>CSIT</v>
          </cell>
          <cell r="B8" t="str">
            <v>CSX Intermodal</v>
          </cell>
          <cell r="C8" t="str">
            <v>6260</v>
          </cell>
          <cell r="D8" t="str">
            <v>CSX Intermodal Terminals, Inc.</v>
          </cell>
        </row>
        <row r="9">
          <cell r="A9" t="str">
            <v>TECH</v>
          </cell>
          <cell r="B9" t="str">
            <v>CSX Technology</v>
          </cell>
          <cell r="C9" t="str">
            <v>6400</v>
          </cell>
          <cell r="D9" t="str">
            <v>CSX Technology, Inc.-Operating</v>
          </cell>
        </row>
        <row r="10">
          <cell r="A10" t="str">
            <v>CRHC</v>
          </cell>
          <cell r="B10" t="str">
            <v>CSX Rail Holding Corporation</v>
          </cell>
          <cell r="C10" t="str">
            <v>7080</v>
          </cell>
          <cell r="D10" t="str">
            <v>CSX Rail Holding Corp.-Operating</v>
          </cell>
        </row>
        <row r="11">
          <cell r="A11" t="str">
            <v>TDSI</v>
          </cell>
          <cell r="B11" t="str">
            <v>Total Distribution Services Inc</v>
          </cell>
          <cell r="C11" t="str">
            <v>7100</v>
          </cell>
          <cell r="D11" t="str">
            <v>Total Distribution Services, Inc.- Operating</v>
          </cell>
        </row>
        <row r="12">
          <cell r="A12" t="str">
            <v>CSRP</v>
          </cell>
          <cell r="B12" t="str">
            <v>CSX Real Property</v>
          </cell>
          <cell r="C12" t="str">
            <v>5650</v>
          </cell>
          <cell r="D12" t="str">
            <v>CSX Real Property, Inc.-Operating</v>
          </cell>
        </row>
        <row r="13">
          <cell r="A13" t="str">
            <v>CBUS</v>
          </cell>
          <cell r="B13" t="str">
            <v>CSX Business Management</v>
          </cell>
          <cell r="C13" t="str">
            <v>7010</v>
          </cell>
          <cell r="D13" t="str">
            <v>CSX Business Management, Inc.-Operating</v>
          </cell>
        </row>
        <row r="14">
          <cell r="A14" t="str">
            <v>BRWN</v>
          </cell>
          <cell r="B14" t="str">
            <v>CSX Brown</v>
          </cell>
          <cell r="C14" t="str">
            <v>7085</v>
          </cell>
          <cell r="D14" t="str">
            <v>Brown Water Transportation Corp-Operating</v>
          </cell>
        </row>
        <row r="15">
          <cell r="A15" t="str">
            <v>CONC</v>
          </cell>
          <cell r="B15" t="str">
            <v>Consolidating Adjustments</v>
          </cell>
          <cell r="C15" t="str">
            <v>CONC</v>
          </cell>
          <cell r="D15" t="str">
            <v>Consolidating Adjustments</v>
          </cell>
        </row>
        <row r="16">
          <cell r="A16" t="str">
            <v>last</v>
          </cell>
          <cell r="B16" t="str">
            <v>lastrecord</v>
          </cell>
          <cell r="C16" t="str">
            <v>last</v>
          </cell>
          <cell r="D16" t="str">
            <v>lastrecord</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Cover"/>
      <sheetName val="Narrative "/>
      <sheetName val="1"/>
      <sheetName val="2"/>
      <sheetName val="3"/>
      <sheetName val="4"/>
      <sheetName val="5"/>
      <sheetName val="5a"/>
      <sheetName val="6"/>
      <sheetName val="7"/>
      <sheetName val="8"/>
      <sheetName val="9"/>
      <sheetName val="10"/>
      <sheetName val="ARS Report"/>
      <sheetName val="J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CODE"/>
      <sheetName val="JE"/>
      <sheetName val="Norfolk Portsmouth True up"/>
      <sheetName val="Norfolk Portsmouth Ownership"/>
      <sheetName val="CSXT Invest.  in NPR"/>
      <sheetName val="05-05 Norfolk Portsmouth BS"/>
    </sheetNames>
    <sheetDataSet>
      <sheetData sheetId="0" refreshError="1">
        <row r="7">
          <cell r="F7" t="str">
            <v>SEGMENT7</v>
          </cell>
        </row>
        <row r="22">
          <cell r="B22">
            <v>10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creen"/>
      <sheetName val="Corp Summary"/>
      <sheetName val="Annual Summary"/>
      <sheetName val="Annual Summary CSXI"/>
      <sheetName val="Surf Tr P&amp;L"/>
      <sheetName val="CSXT P&amp;L"/>
      <sheetName val="CSXI P&amp;L"/>
      <sheetName val="3-yr plan assump"/>
      <sheetName val="LOB Graphs"/>
      <sheetName val="DATA -------------------------&gt;"/>
      <sheetName val="graph data"/>
      <sheetName val="By LOB"/>
      <sheetName val="By Unit"/>
      <sheetName val="Fuel Surcharge"/>
      <sheetName val="SuppRev"/>
      <sheetName val="Crews"/>
      <sheetName val="For LH"/>
      <sheetName val="Fuel Exp"/>
      <sheetName val="Net Fuel"/>
      <sheetName val="Car Hire"/>
      <sheetName val="Loco Lease.HPHR"/>
      <sheetName val="CSAO"/>
      <sheetName val="Term &amp; Piers"/>
      <sheetName val="Trucking"/>
      <sheetName val="Svc Grp Mgmt"/>
      <sheetName val="Transp"/>
      <sheetName val="Eng"/>
      <sheetName val="Mech"/>
      <sheetName val="COR"/>
      <sheetName val="SG&amp;A"/>
      <sheetName val="Technology"/>
      <sheetName val="System.Fixed"/>
      <sheetName val="Depreciation"/>
      <sheetName val="CR Struct.Equity"/>
      <sheetName val="Transfer Price"/>
      <sheetName val="MICP"/>
      <sheetName val="Fuel Prices"/>
      <sheetName val="Pad&amp;Louisvlle"/>
      <sheetName val="TransFlo Terms"/>
      <sheetName val="Table"/>
      <sheetName val="Sources"/>
      <sheetName val="Input Notes"/>
      <sheetName val="Notes"/>
      <sheetName val="Employe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Surface Transportation"/>
      <sheetName val="CSX Transportation"/>
      <sheetName val="CSX Intermodal"/>
      <sheetName val="CSXT Corp, G&amp;A"/>
      <sheetName val="Tier II Other Ops"/>
      <sheetName val="Reports - Input"/>
      <sheetName val="Close Reports ----------------&gt;"/>
      <sheetName val="Close - TOC"/>
      <sheetName val="1a) Monthly Results"/>
      <sheetName val="1b) Month vs. Prev OL"/>
      <sheetName val="1c) Month vs. Prev OL (T+I)"/>
      <sheetName val="2a) Quarterly Results"/>
      <sheetName val="2b) Quarter by Month"/>
      <sheetName val="2c) Quarter by CSXT &amp; CSXI"/>
      <sheetName val="3a) Half Results"/>
      <sheetName val="3b) Half by CSXT &amp; CSXI"/>
      <sheetName val="4a) Full Year"/>
      <sheetName val="4b) Full Year by CSXT &amp; CSXI"/>
      <sheetName val="Outlook Reports --------------&gt;"/>
      <sheetName val="Outlook - TOC"/>
      <sheetName val="1a) Quarter Outlook"/>
      <sheetName val="1b) Quarter by Month"/>
      <sheetName val="1c) Quarter by CSXT &amp; CSXI"/>
      <sheetName val="1d) Quarter vs Prev OL (T&amp;I)"/>
      <sheetName val="2a) Half vs. Prev OL"/>
      <sheetName val="2b) Half vs. Prev OL (T+I)"/>
      <sheetName val="2c) Half Outlook"/>
      <sheetName val="2d) Half by CSXT &amp; CSXI"/>
      <sheetName val="3a) Full Year"/>
      <sheetName val="3b) Full Year by CSXT &amp; CSXI"/>
      <sheetName val="3c) FY vs. Prev OL"/>
      <sheetName val="3d) FY vs. Prev OL (T+I)"/>
      <sheetName val="Previous Outlook Data---------&gt;"/>
      <sheetName val="P12_12-4-07 OL"/>
      <sheetName val="P11_11-6-07 OL"/>
      <sheetName val="P10_10-9-07 OL"/>
      <sheetName val="P9_9-4-07 OL"/>
      <sheetName val="P8_8-7-07 OL"/>
      <sheetName val="P7_7-10-07 OL"/>
      <sheetName val="P6_6-5-07 OL"/>
      <sheetName val="P5_5-8-07 OL"/>
      <sheetName val="P4_4-10-07 OL"/>
      <sheetName val="P3_3-6-07 OL"/>
      <sheetName val="P2_2-6-07 OL"/>
      <sheetName val="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X 6"/>
    </sheetNames>
    <sheetDataSet>
      <sheetData sheetId="0">
        <row r="1">
          <cell r="A1" t="str">
            <v>CSX Corporation</v>
          </cell>
        </row>
        <row r="2">
          <cell r="A2" t="str">
            <v>Fair Value Analysis Detail</v>
          </cell>
        </row>
        <row r="3">
          <cell r="A3" t="str">
            <v>Valuation Date: August 31, 1998</v>
          </cell>
        </row>
        <row r="5">
          <cell r="A5" t="str">
            <v>Bridges, Trestles and Culverts - 06</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Narrative"/>
      <sheetName val="WP-1"/>
      <sheetName val="WP-2"/>
      <sheetName val="WP-3"/>
      <sheetName val="WP-4"/>
      <sheetName val="WP-5"/>
      <sheetName val="WP-6"/>
      <sheetName val="WP-7"/>
      <sheetName val="WP-8"/>
      <sheetName val="WP-9"/>
      <sheetName val="ARS-GL"/>
      <sheetName val="L3271"/>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
      <sheetName val="Review Checklist"/>
      <sheetName val="Cover"/>
      <sheetName val="Account Description"/>
      <sheetName val="WP-1"/>
      <sheetName val="Sheet2"/>
      <sheetName val="Sheet3"/>
      <sheetName val="WP-2"/>
      <sheetName val="Sheet1"/>
      <sheetName val="WP-3"/>
      <sheetName val="ARS-GL"/>
      <sheetName val="Narrative"/>
    </sheetNames>
    <sheetDataSet>
      <sheetData sheetId="0" refreshError="1"/>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 PT"/>
      <sheetName val="DETAIL RECORDS"/>
      <sheetName val="ZERO BALANCE"/>
      <sheetName val="BALANCE SHEET SUMMARY AS OF PD "/>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mp;I"/>
      <sheetName val="CBS"/>
      <sheetName val="IS SEC"/>
      <sheetName val="BS SEC"/>
      <sheetName val="IS Map"/>
      <sheetName val="BS Map"/>
      <sheetName val="IS Analytics"/>
      <sheetName val="BS Analytics"/>
      <sheetName val="QTD Rx"/>
      <sheetName val="Sch 200"/>
      <sheetName val="Sch 210"/>
      <sheetName val="Sch 220"/>
      <sheetName val="Sch 240"/>
      <sheetName val="Sch 245"/>
      <sheetName val="1_ICP"/>
      <sheetName val="2_Midland &amp; P&amp;L"/>
      <sheetName val="3_Prop Adjs"/>
      <sheetName val="3.1_Cash Pool Int Inc-Exp Adj"/>
      <sheetName val="4.1_410 Sch"/>
      <sheetName val="4.2_M&amp;P 410 Sch"/>
      <sheetName val="4.3_CSAO"/>
      <sheetName val="4.4_Winterhaven Adj"/>
      <sheetName val="4.5_ROU Leases"/>
      <sheetName val="5 _FS"/>
      <sheetName val="6_Accum Dep"/>
      <sheetName val="6.1_BS Prop Additions"/>
      <sheetName val="6.2 Property Balances"/>
      <sheetName val="7_Div"/>
      <sheetName val="8.1_ RTM"/>
      <sheetName val="9_CF ADJ"/>
      <sheetName val="8.2_QCS"/>
      <sheetName val="10_Affiliate AP"/>
      <sheetName val="10.1_Affiliate AR"/>
      <sheetName val="12 Unamor Debt PremDisc Reclass"/>
      <sheetName val="13 PEB Settlement"/>
      <sheetName val="Shares"/>
      <sheetName val="REI PY_Adj"/>
      <sheetName val="CBS PY_Adj"/>
      <sheetName val="Checks"/>
      <sheetName val="1.1_ICP Lookup"/>
      <sheetName val="STB Form History"/>
    </sheetNames>
    <sheetDataSet>
      <sheetData sheetId="0"/>
      <sheetData sheetId="1"/>
      <sheetData sheetId="2"/>
      <sheetData sheetId="3"/>
      <sheetData sheetId="4"/>
      <sheetData sheetId="5"/>
      <sheetData sheetId="6"/>
      <sheetData sheetId="7"/>
      <sheetData sheetId="8"/>
      <sheetData sheetId="9"/>
      <sheetData sheetId="10">
        <row r="37">
          <cell r="L37">
            <v>-270379680.75999999</v>
          </cell>
          <cell r="O37">
            <v>15039606.939999999</v>
          </cell>
        </row>
        <row r="75">
          <cell r="L75">
            <v>-147351878.81999999</v>
          </cell>
          <cell r="O75">
            <v>14897876.859999999</v>
          </cell>
        </row>
        <row r="205">
          <cell r="M205">
            <v>-30264437.390000001</v>
          </cell>
          <cell r="R205">
            <v>1018457.4932497095</v>
          </cell>
          <cell r="S205">
            <v>19075902.25</v>
          </cell>
        </row>
        <row r="219">
          <cell r="M219">
            <v>-7330046.7358579999</v>
          </cell>
          <cell r="R219">
            <v>246670.40486507965</v>
          </cell>
          <cell r="S219">
            <v>4620183.5249499995</v>
          </cell>
        </row>
        <row r="226">
          <cell r="L226">
            <v>-4718229.5700000077</v>
          </cell>
          <cell r="O226">
            <v>141730.08000000007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nology Schedule 7"/>
      <sheetName val="TECH NPV Totals"/>
      <sheetName val="Equipment - Gardner"/>
      <sheetName val="Equipment - Bodack old"/>
      <sheetName val="Software &amp; Other - Bodack"/>
      <sheetName val="Gardner, Glover Apprv"/>
      <sheetName val="Real Estate - Wieder"/>
      <sheetName val="CSX Real Prop Breakout"/>
      <sheetName val="Wieder, Sibley Apprv"/>
      <sheetName val="Subleases - Hamel"/>
      <sheetName val="Hamel, Gennette Email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PAGE"/>
      <sheetName val="Book to Tax"/>
      <sheetName val="Acct Dept FA Recon."/>
      <sheetName val="Fixed Asset Summary-Tax&amp;Book"/>
      <sheetName val="Depreciation Book&amp;Tax"/>
      <sheetName val="DDC Summary"/>
      <sheetName val="DDC Activity"/>
      <sheetName val="DDC Summary by State - A&amp;A"/>
      <sheetName val="Tax Basis Adjustment"/>
      <sheetName val="Tax Gain Reconciliation"/>
      <sheetName val="Imputed Interest"/>
      <sheetName val="NRV Reserve"/>
      <sheetName val="Franklin Pt Rev Proc 75-25"/>
      <sheetName val="Interest Analysis"/>
      <sheetName val="Interest Income"/>
      <sheetName val="Misc Income"/>
      <sheetName val="Basis Diff"/>
      <sheetName val="DDC Reli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of Model Output"/>
      <sheetName val="Mod Output-Allocated Rev By St"/>
      <sheetName val="Network Miles per State"/>
      <sheetName val="Model Output-Units &amp; Rev by Seg"/>
      <sheetName val="Smry Units &amp; Rev By O State"/>
      <sheetName val="Smry Units &amp; Rev By D State"/>
      <sheetName val=" Check of Allocated Rev"/>
      <sheetName val="Terminal Spelling Table"/>
      <sheetName val="Demand File"/>
      <sheetName val="Smry Dmd by O St"/>
      <sheetName val="Smry Dmd by D St"/>
    </sheetNames>
    <sheetDataSet>
      <sheetData sheetId="0"/>
      <sheetData sheetId="1">
        <row r="8">
          <cell r="C8" t="str">
            <v>AL</v>
          </cell>
          <cell r="D8">
            <v>46214103.996965781</v>
          </cell>
          <cell r="E8">
            <v>88723423.300000027</v>
          </cell>
        </row>
        <row r="9">
          <cell r="C9" t="str">
            <v>AR</v>
          </cell>
          <cell r="D9">
            <v>3220149.8924436085</v>
          </cell>
          <cell r="E9">
            <v>7492867.9000000032</v>
          </cell>
        </row>
        <row r="10">
          <cell r="C10" t="str">
            <v>AZ</v>
          </cell>
          <cell r="D10">
            <v>37566779.52871976</v>
          </cell>
          <cell r="E10">
            <v>83464689</v>
          </cell>
        </row>
        <row r="11">
          <cell r="C11" t="str">
            <v>CA</v>
          </cell>
          <cell r="D11">
            <v>28433488.244444352</v>
          </cell>
          <cell r="E11">
            <v>63605517.300000012</v>
          </cell>
        </row>
        <row r="12">
          <cell r="C12" t="str">
            <v>CO</v>
          </cell>
          <cell r="D12">
            <v>155275.91133349398</v>
          </cell>
          <cell r="E12">
            <v>332044</v>
          </cell>
        </row>
        <row r="13">
          <cell r="C13" t="str">
            <v>CT</v>
          </cell>
          <cell r="D13">
            <v>0</v>
          </cell>
          <cell r="E13">
            <v>0</v>
          </cell>
        </row>
        <row r="14">
          <cell r="C14" t="str">
            <v>DC</v>
          </cell>
          <cell r="D14">
            <v>1313066.1845424974</v>
          </cell>
          <cell r="E14">
            <v>2284361.2000000002</v>
          </cell>
        </row>
        <row r="15">
          <cell r="C15" t="str">
            <v>DE</v>
          </cell>
          <cell r="D15">
            <v>1844119.0917369763</v>
          </cell>
          <cell r="E15">
            <v>2936871.8</v>
          </cell>
        </row>
        <row r="16">
          <cell r="C16" t="str">
            <v>FL</v>
          </cell>
          <cell r="D16">
            <v>44414407.99954991</v>
          </cell>
          <cell r="E16">
            <v>69290711.799999952</v>
          </cell>
        </row>
        <row r="17">
          <cell r="C17" t="str">
            <v>GA</v>
          </cell>
          <cell r="D17">
            <v>83591842.409580916</v>
          </cell>
          <cell r="E17">
            <v>143573086.30000001</v>
          </cell>
        </row>
        <row r="18">
          <cell r="C18" t="str">
            <v>IA</v>
          </cell>
          <cell r="D18">
            <v>5693174.4817558099</v>
          </cell>
          <cell r="E18">
            <v>12077258.200000007</v>
          </cell>
        </row>
        <row r="19">
          <cell r="C19" t="str">
            <v>ID</v>
          </cell>
          <cell r="D19">
            <v>914307.25977897912</v>
          </cell>
          <cell r="E19">
            <v>1921335.5</v>
          </cell>
        </row>
        <row r="20">
          <cell r="C20" t="str">
            <v>IL</v>
          </cell>
          <cell r="D20">
            <v>49487827.427396446</v>
          </cell>
          <cell r="E20">
            <v>94073999.500000134</v>
          </cell>
        </row>
        <row r="21">
          <cell r="C21" t="str">
            <v>IN</v>
          </cell>
          <cell r="D21">
            <v>107755223.23203401</v>
          </cell>
          <cell r="E21">
            <v>191197135.20000014</v>
          </cell>
        </row>
        <row r="22">
          <cell r="C22" t="str">
            <v>KS</v>
          </cell>
          <cell r="D22">
            <v>21694043.647749398</v>
          </cell>
          <cell r="E22">
            <v>47757046.899999999</v>
          </cell>
        </row>
        <row r="23">
          <cell r="C23" t="str">
            <v>KY</v>
          </cell>
          <cell r="D23">
            <v>15989778.57472126</v>
          </cell>
          <cell r="E23">
            <v>26934574.899999995</v>
          </cell>
        </row>
        <row r="24">
          <cell r="C24" t="str">
            <v>LA</v>
          </cell>
          <cell r="D24">
            <v>13508683.587957436</v>
          </cell>
          <cell r="E24">
            <v>27369934.099999983</v>
          </cell>
        </row>
        <row r="25">
          <cell r="C25" t="str">
            <v>MA</v>
          </cell>
          <cell r="D25">
            <v>16777580.226825107</v>
          </cell>
          <cell r="E25">
            <v>24675755.20000001</v>
          </cell>
        </row>
        <row r="26">
          <cell r="C26" t="str">
            <v>MD</v>
          </cell>
          <cell r="D26">
            <v>15614403.627097536</v>
          </cell>
          <cell r="E26">
            <v>27201947.400000013</v>
          </cell>
        </row>
        <row r="27">
          <cell r="C27" t="str">
            <v>ME</v>
          </cell>
          <cell r="D27">
            <v>0</v>
          </cell>
          <cell r="E27">
            <v>0</v>
          </cell>
        </row>
        <row r="28">
          <cell r="C28" t="str">
            <v>MI</v>
          </cell>
          <cell r="D28">
            <v>1658581.4589440441</v>
          </cell>
          <cell r="E28">
            <v>3924557.4</v>
          </cell>
        </row>
        <row r="29">
          <cell r="C29" t="str">
            <v>MN</v>
          </cell>
          <cell r="D29">
            <v>2203618.1416094028</v>
          </cell>
          <cell r="E29">
            <v>4612714.4000000004</v>
          </cell>
        </row>
        <row r="30">
          <cell r="C30" t="str">
            <v>MO</v>
          </cell>
          <cell r="D30">
            <v>14333092.714295648</v>
          </cell>
          <cell r="E30">
            <v>31876382.600000013</v>
          </cell>
        </row>
        <row r="31">
          <cell r="C31" t="str">
            <v>MS</v>
          </cell>
          <cell r="D31">
            <v>11002055.663594069</v>
          </cell>
          <cell r="E31">
            <v>19992678.500000019</v>
          </cell>
        </row>
        <row r="32">
          <cell r="C32" t="str">
            <v>MT</v>
          </cell>
          <cell r="D32">
            <v>5489558.6792266676</v>
          </cell>
          <cell r="E32">
            <v>11490995.6</v>
          </cell>
        </row>
        <row r="33">
          <cell r="C33" t="str">
            <v>NC</v>
          </cell>
          <cell r="D33">
            <v>17192737.622693032</v>
          </cell>
          <cell r="E33">
            <v>26501275.200000022</v>
          </cell>
        </row>
        <row r="34">
          <cell r="C34" t="str">
            <v>ND</v>
          </cell>
          <cell r="D34">
            <v>3099193.2374808732</v>
          </cell>
          <cell r="E34">
            <v>6487373.1999999983</v>
          </cell>
        </row>
        <row r="35">
          <cell r="C35" t="str">
            <v>NE</v>
          </cell>
          <cell r="D35">
            <v>7901163.701423252</v>
          </cell>
          <cell r="E35">
            <v>16873271.899999999</v>
          </cell>
        </row>
        <row r="36">
          <cell r="C36" t="str">
            <v>NH</v>
          </cell>
          <cell r="D36">
            <v>0</v>
          </cell>
          <cell r="E36">
            <v>0</v>
          </cell>
        </row>
        <row r="37">
          <cell r="C37" t="str">
            <v>NJ</v>
          </cell>
          <cell r="D37">
            <v>10100700.409789531</v>
          </cell>
          <cell r="E37">
            <v>19241212.899999999</v>
          </cell>
        </row>
        <row r="38">
          <cell r="C38" t="str">
            <v>NM</v>
          </cell>
          <cell r="D38">
            <v>34649917.342088789</v>
          </cell>
          <cell r="E38">
            <v>76570229.699999988</v>
          </cell>
        </row>
        <row r="39">
          <cell r="C39" t="str">
            <v>NV</v>
          </cell>
          <cell r="D39">
            <v>8429277.9045245219</v>
          </cell>
          <cell r="E39">
            <v>18021873.100000001</v>
          </cell>
        </row>
        <row r="40">
          <cell r="C40" t="str">
            <v>NY</v>
          </cell>
          <cell r="D40">
            <v>182913105.67972213</v>
          </cell>
          <cell r="E40">
            <v>352167749.10000008</v>
          </cell>
        </row>
        <row r="41">
          <cell r="C41" t="str">
            <v>OH</v>
          </cell>
          <cell r="D41">
            <v>154360213.31444407</v>
          </cell>
          <cell r="E41">
            <v>284009086.35000032</v>
          </cell>
        </row>
        <row r="42">
          <cell r="C42" t="str">
            <v>OK</v>
          </cell>
          <cell r="D42">
            <v>2803187.0149263907</v>
          </cell>
          <cell r="E42">
            <v>6166931</v>
          </cell>
        </row>
        <row r="43">
          <cell r="C43" t="str">
            <v>OR</v>
          </cell>
          <cell r="D43">
            <v>109921.5015511346</v>
          </cell>
          <cell r="E43">
            <v>233951.8</v>
          </cell>
        </row>
        <row r="44">
          <cell r="C44" t="str">
            <v>PA</v>
          </cell>
          <cell r="D44">
            <v>40562528.591248386</v>
          </cell>
          <cell r="E44">
            <v>76746996.700000003</v>
          </cell>
        </row>
        <row r="45">
          <cell r="C45" t="str">
            <v>RI</v>
          </cell>
          <cell r="D45">
            <v>0</v>
          </cell>
          <cell r="E45">
            <v>0</v>
          </cell>
        </row>
        <row r="46">
          <cell r="C46" t="str">
            <v>SC</v>
          </cell>
          <cell r="D46">
            <v>38136232.454686955</v>
          </cell>
          <cell r="E46">
            <v>60254502.699999996</v>
          </cell>
        </row>
        <row r="47">
          <cell r="C47" t="str">
            <v>SD</v>
          </cell>
          <cell r="D47">
            <v>0</v>
          </cell>
          <cell r="E47">
            <v>0</v>
          </cell>
        </row>
        <row r="48">
          <cell r="C48" t="str">
            <v>TN</v>
          </cell>
          <cell r="D48">
            <v>33400644.050413482</v>
          </cell>
          <cell r="E48">
            <v>58911000.000000007</v>
          </cell>
        </row>
        <row r="49">
          <cell r="C49" t="str">
            <v>TX</v>
          </cell>
          <cell r="D49">
            <v>47171278.578613631</v>
          </cell>
          <cell r="E49">
            <v>105166126.5</v>
          </cell>
        </row>
        <row r="50">
          <cell r="C50" t="str">
            <v>UT</v>
          </cell>
          <cell r="D50">
            <v>4092776.3995624539</v>
          </cell>
          <cell r="E50">
            <v>8750393.3000000007</v>
          </cell>
        </row>
        <row r="51">
          <cell r="C51" t="str">
            <v>VA</v>
          </cell>
          <cell r="D51">
            <v>16160401.55904926</v>
          </cell>
          <cell r="E51">
            <v>25299548.90000001</v>
          </cell>
        </row>
        <row r="52">
          <cell r="C52" t="str">
            <v>VT</v>
          </cell>
          <cell r="D52">
            <v>0</v>
          </cell>
          <cell r="E52">
            <v>0</v>
          </cell>
        </row>
        <row r="53">
          <cell r="C53" t="str">
            <v>WA</v>
          </cell>
          <cell r="D53">
            <v>3425600.8225138821</v>
          </cell>
          <cell r="E53">
            <v>7131236.4000000032</v>
          </cell>
        </row>
        <row r="54">
          <cell r="C54" t="str">
            <v>WI</v>
          </cell>
          <cell r="D54">
            <v>1814188.969435777</v>
          </cell>
          <cell r="E54">
            <v>3799603.2000000002</v>
          </cell>
        </row>
        <row r="55">
          <cell r="C55" t="str">
            <v>WV</v>
          </cell>
          <cell r="D55">
            <v>8077534.2231096961</v>
          </cell>
          <cell r="E55">
            <v>15726480.000000002</v>
          </cell>
        </row>
        <row r="56">
          <cell r="C56" t="str">
            <v>WY</v>
          </cell>
          <cell r="D56">
            <v>8271431.6731431717</v>
          </cell>
          <cell r="E56">
            <v>17687852.899999999</v>
          </cell>
        </row>
        <row r="57">
          <cell r="C57" t="str">
            <v>MX</v>
          </cell>
          <cell r="D57">
            <v>3860.2484924629989</v>
          </cell>
          <cell r="E57">
            <v>26500</v>
          </cell>
        </row>
        <row r="58">
          <cell r="C58" t="str">
            <v>CD</v>
          </cell>
          <cell r="D58">
            <v>69444.718783891862</v>
          </cell>
          <cell r="E58">
            <v>126350</v>
          </cell>
        </row>
      </sheetData>
      <sheetData sheetId="2">
        <row r="6">
          <cell r="B6" t="str">
            <v>AL</v>
          </cell>
          <cell r="C6">
            <v>721.5</v>
          </cell>
        </row>
        <row r="7">
          <cell r="B7" t="str">
            <v>AR</v>
          </cell>
          <cell r="C7">
            <v>731.1</v>
          </cell>
        </row>
        <row r="8">
          <cell r="B8" t="str">
            <v>AZ</v>
          </cell>
          <cell r="C8">
            <v>390.5</v>
          </cell>
        </row>
        <row r="9">
          <cell r="B9" t="str">
            <v>CA</v>
          </cell>
          <cell r="C9">
            <v>1020.8</v>
          </cell>
        </row>
        <row r="10">
          <cell r="B10" t="str">
            <v>CO</v>
          </cell>
          <cell r="C10">
            <v>8.5</v>
          </cell>
        </row>
        <row r="11">
          <cell r="B11" t="str">
            <v>CT</v>
          </cell>
          <cell r="C11">
            <v>0</v>
          </cell>
        </row>
        <row r="12">
          <cell r="B12" t="str">
            <v>DC</v>
          </cell>
          <cell r="C12">
            <v>12.5</v>
          </cell>
        </row>
        <row r="13">
          <cell r="B13" t="str">
            <v>DE</v>
          </cell>
          <cell r="C13">
            <v>21.4</v>
          </cell>
        </row>
        <row r="14">
          <cell r="B14" t="str">
            <v>FL</v>
          </cell>
          <cell r="C14">
            <v>1284</v>
          </cell>
        </row>
        <row r="15">
          <cell r="B15" t="str">
            <v>GA</v>
          </cell>
          <cell r="C15">
            <v>1161.8</v>
          </cell>
        </row>
        <row r="16">
          <cell r="B16" t="str">
            <v>IA</v>
          </cell>
          <cell r="C16">
            <v>352.6</v>
          </cell>
        </row>
        <row r="17">
          <cell r="B17" t="str">
            <v>ID</v>
          </cell>
          <cell r="C17">
            <v>541.29999999999995</v>
          </cell>
        </row>
        <row r="18">
          <cell r="B18" t="str">
            <v>IL</v>
          </cell>
          <cell r="C18">
            <v>1740.9</v>
          </cell>
        </row>
        <row r="19">
          <cell r="B19" t="str">
            <v>IN</v>
          </cell>
          <cell r="C19">
            <v>562.29999999999995</v>
          </cell>
        </row>
        <row r="20">
          <cell r="B20" t="str">
            <v>KS</v>
          </cell>
          <cell r="C20">
            <v>616.9</v>
          </cell>
        </row>
        <row r="21">
          <cell r="B21" t="str">
            <v>KY</v>
          </cell>
          <cell r="C21">
            <v>356.9</v>
          </cell>
        </row>
        <row r="22">
          <cell r="B22" t="str">
            <v>LA</v>
          </cell>
          <cell r="C22">
            <v>986.2</v>
          </cell>
        </row>
        <row r="23">
          <cell r="B23" t="str">
            <v>MA</v>
          </cell>
          <cell r="C23">
            <v>162.6</v>
          </cell>
        </row>
        <row r="24">
          <cell r="B24" t="str">
            <v>MD</v>
          </cell>
          <cell r="C24">
            <v>151</v>
          </cell>
        </row>
        <row r="25">
          <cell r="B25" t="str">
            <v>ME</v>
          </cell>
          <cell r="C25">
            <v>0</v>
          </cell>
        </row>
        <row r="26">
          <cell r="B26" t="str">
            <v>MI</v>
          </cell>
          <cell r="C26">
            <v>274.7</v>
          </cell>
        </row>
        <row r="27">
          <cell r="B27" t="str">
            <v>MN</v>
          </cell>
          <cell r="C27">
            <v>271.39999999999998</v>
          </cell>
        </row>
        <row r="28">
          <cell r="B28" t="str">
            <v>MO</v>
          </cell>
          <cell r="C28">
            <v>1437.5</v>
          </cell>
        </row>
        <row r="29">
          <cell r="B29" t="str">
            <v>MS</v>
          </cell>
          <cell r="C29">
            <v>672.9</v>
          </cell>
        </row>
        <row r="30">
          <cell r="B30" t="str">
            <v>MT</v>
          </cell>
          <cell r="C30">
            <v>676.1</v>
          </cell>
        </row>
        <row r="31">
          <cell r="B31" t="str">
            <v>NC</v>
          </cell>
          <cell r="C31">
            <v>359.1</v>
          </cell>
        </row>
        <row r="32">
          <cell r="B32" t="str">
            <v>ND</v>
          </cell>
          <cell r="C32">
            <v>381.7</v>
          </cell>
        </row>
        <row r="33">
          <cell r="B33" t="str">
            <v>NE</v>
          </cell>
          <cell r="C33">
            <v>559.20000000000005</v>
          </cell>
        </row>
        <row r="34">
          <cell r="B34" t="str">
            <v>NH</v>
          </cell>
          <cell r="C34">
            <v>0</v>
          </cell>
        </row>
        <row r="35">
          <cell r="B35" t="str">
            <v>NJ</v>
          </cell>
          <cell r="C35">
            <v>118.2</v>
          </cell>
        </row>
        <row r="36">
          <cell r="B36" t="str">
            <v>NM</v>
          </cell>
          <cell r="C36">
            <v>530.5</v>
          </cell>
        </row>
        <row r="37">
          <cell r="B37" t="str">
            <v>NV</v>
          </cell>
          <cell r="C37">
            <v>466.9</v>
          </cell>
        </row>
        <row r="38">
          <cell r="B38" t="str">
            <v>NY</v>
          </cell>
          <cell r="C38">
            <v>793.6</v>
          </cell>
        </row>
        <row r="39">
          <cell r="B39" t="str">
            <v>OH</v>
          </cell>
          <cell r="C39">
            <v>1088.5999999999999</v>
          </cell>
        </row>
        <row r="40">
          <cell r="B40" t="str">
            <v>OK</v>
          </cell>
          <cell r="C40">
            <v>311.39999999999998</v>
          </cell>
        </row>
        <row r="41">
          <cell r="B41" t="str">
            <v>OR</v>
          </cell>
          <cell r="C41">
            <v>412.2</v>
          </cell>
        </row>
        <row r="42">
          <cell r="B42" t="str">
            <v>PA</v>
          </cell>
          <cell r="C42">
            <v>347.3</v>
          </cell>
        </row>
        <row r="43">
          <cell r="B43" t="str">
            <v>RI</v>
          </cell>
          <cell r="C43">
            <v>0</v>
          </cell>
        </row>
        <row r="44">
          <cell r="B44" t="str">
            <v>SC</v>
          </cell>
          <cell r="C44">
            <v>602</v>
          </cell>
        </row>
        <row r="45">
          <cell r="B45" t="str">
            <v>SD</v>
          </cell>
          <cell r="C45">
            <v>0</v>
          </cell>
        </row>
        <row r="46">
          <cell r="B46" t="str">
            <v>TN</v>
          </cell>
          <cell r="C46">
            <v>873.2</v>
          </cell>
        </row>
        <row r="47">
          <cell r="B47" t="str">
            <v>TX</v>
          </cell>
          <cell r="C47">
            <v>2668.7</v>
          </cell>
        </row>
        <row r="48">
          <cell r="B48" t="str">
            <v>UT</v>
          </cell>
          <cell r="C48">
            <v>226.7</v>
          </cell>
        </row>
        <row r="49">
          <cell r="B49" t="str">
            <v>VA</v>
          </cell>
          <cell r="C49">
            <v>244.2</v>
          </cell>
        </row>
        <row r="50">
          <cell r="B50" t="str">
            <v>VT</v>
          </cell>
          <cell r="C50">
            <v>0</v>
          </cell>
        </row>
        <row r="51">
          <cell r="B51" t="str">
            <v>WA</v>
          </cell>
          <cell r="C51">
            <v>521.70000000000005</v>
          </cell>
        </row>
        <row r="52">
          <cell r="B52" t="str">
            <v>WI</v>
          </cell>
          <cell r="C52">
            <v>537.6</v>
          </cell>
        </row>
        <row r="53">
          <cell r="B53" t="str">
            <v>WV</v>
          </cell>
          <cell r="C53">
            <v>88.8</v>
          </cell>
        </row>
        <row r="54">
          <cell r="B54" t="str">
            <v>WY</v>
          </cell>
          <cell r="C54">
            <v>542.79999999999995</v>
          </cell>
        </row>
        <row r="55">
          <cell r="B55" t="str">
            <v>MX</v>
          </cell>
          <cell r="C55">
            <v>500</v>
          </cell>
        </row>
        <row r="56">
          <cell r="B56" t="str">
            <v>CD</v>
          </cell>
          <cell r="C56">
            <v>175</v>
          </cell>
        </row>
      </sheetData>
      <sheetData sheetId="3"/>
      <sheetData sheetId="4">
        <row r="3">
          <cell r="B3" t="str">
            <v>Model Originations</v>
          </cell>
        </row>
        <row r="5">
          <cell r="C5" t="str">
            <v>Data</v>
          </cell>
        </row>
        <row r="6">
          <cell r="B6" t="str">
            <v>SegStartSt</v>
          </cell>
          <cell r="C6" t="str">
            <v>Sum of L&amp;FUnits</v>
          </cell>
          <cell r="D6" t="str">
            <v>Sum of L&amp;FRev</v>
          </cell>
          <cell r="E6" t="str">
            <v>Sum of L&amp;FContr</v>
          </cell>
        </row>
        <row r="7">
          <cell r="B7" t="str">
            <v>AL</v>
          </cell>
          <cell r="C7">
            <v>16213</v>
          </cell>
          <cell r="D7">
            <v>7072169</v>
          </cell>
          <cell r="E7">
            <v>83318</v>
          </cell>
        </row>
        <row r="8">
          <cell r="B8" t="str">
            <v>CA</v>
          </cell>
          <cell r="C8">
            <v>143280</v>
          </cell>
          <cell r="D8">
            <v>180129405</v>
          </cell>
          <cell r="E8">
            <v>23823169</v>
          </cell>
        </row>
        <row r="9">
          <cell r="B9" t="str">
            <v>CD</v>
          </cell>
          <cell r="C9">
            <v>556</v>
          </cell>
          <cell r="D9">
            <v>811354</v>
          </cell>
          <cell r="E9">
            <v>43283</v>
          </cell>
        </row>
        <row r="10">
          <cell r="B10" t="str">
            <v>DC</v>
          </cell>
          <cell r="C10">
            <v>0</v>
          </cell>
          <cell r="D10">
            <v>0</v>
          </cell>
          <cell r="E10">
            <v>0</v>
          </cell>
        </row>
        <row r="11">
          <cell r="B11" t="str">
            <v>FL</v>
          </cell>
          <cell r="C11">
            <v>138115</v>
          </cell>
          <cell r="D11">
            <v>58836691</v>
          </cell>
          <cell r="E11">
            <v>5550775</v>
          </cell>
        </row>
        <row r="12">
          <cell r="B12" t="str">
            <v>GA</v>
          </cell>
          <cell r="C12">
            <v>127533</v>
          </cell>
          <cell r="D12">
            <v>49952811</v>
          </cell>
          <cell r="E12">
            <v>3898745</v>
          </cell>
        </row>
        <row r="13">
          <cell r="B13" t="str">
            <v>IL</v>
          </cell>
          <cell r="C13">
            <v>650624</v>
          </cell>
          <cell r="D13">
            <v>389085936</v>
          </cell>
          <cell r="E13">
            <v>110899758</v>
          </cell>
        </row>
        <row r="14">
          <cell r="B14" t="str">
            <v>IN</v>
          </cell>
          <cell r="C14">
            <v>21472</v>
          </cell>
          <cell r="D14">
            <v>14687226</v>
          </cell>
          <cell r="E14">
            <v>2121182</v>
          </cell>
        </row>
        <row r="15">
          <cell r="B15" t="str">
            <v>LA</v>
          </cell>
          <cell r="C15">
            <v>91619</v>
          </cell>
          <cell r="D15">
            <v>35421149</v>
          </cell>
          <cell r="E15">
            <v>4958915</v>
          </cell>
        </row>
        <row r="16">
          <cell r="B16" t="str">
            <v>MA</v>
          </cell>
          <cell r="C16">
            <v>90766</v>
          </cell>
          <cell r="D16">
            <v>43949496</v>
          </cell>
          <cell r="E16">
            <v>18192330</v>
          </cell>
        </row>
        <row r="17">
          <cell r="B17" t="str">
            <v>MD</v>
          </cell>
          <cell r="C17">
            <v>50355</v>
          </cell>
          <cell r="D17">
            <v>23607964</v>
          </cell>
          <cell r="E17">
            <v>-2353739</v>
          </cell>
        </row>
        <row r="18">
          <cell r="B18" t="str">
            <v>MI</v>
          </cell>
          <cell r="C18">
            <v>38805</v>
          </cell>
          <cell r="D18">
            <v>11251838</v>
          </cell>
          <cell r="E18">
            <v>2358731</v>
          </cell>
        </row>
        <row r="19">
          <cell r="B19" t="str">
            <v>MO</v>
          </cell>
          <cell r="C19">
            <v>12828</v>
          </cell>
          <cell r="D19">
            <v>9107954</v>
          </cell>
          <cell r="E19">
            <v>640382</v>
          </cell>
        </row>
        <row r="20">
          <cell r="B20" t="str">
            <v>MS</v>
          </cell>
          <cell r="C20">
            <v>11</v>
          </cell>
          <cell r="D20">
            <v>12722</v>
          </cell>
          <cell r="E20">
            <v>2847</v>
          </cell>
        </row>
        <row r="21">
          <cell r="B21" t="str">
            <v>MX</v>
          </cell>
          <cell r="C21">
            <v>0</v>
          </cell>
          <cell r="D21">
            <v>0</v>
          </cell>
          <cell r="E21">
            <v>0</v>
          </cell>
        </row>
        <row r="22">
          <cell r="B22" t="str">
            <v>NC</v>
          </cell>
          <cell r="C22">
            <v>37142</v>
          </cell>
          <cell r="D22">
            <v>19318793</v>
          </cell>
          <cell r="E22">
            <v>-1305950</v>
          </cell>
        </row>
        <row r="23">
          <cell r="B23" t="str">
            <v>NE</v>
          </cell>
          <cell r="C23">
            <v>0</v>
          </cell>
          <cell r="D23">
            <v>0</v>
          </cell>
          <cell r="E23">
            <v>0</v>
          </cell>
        </row>
        <row r="24">
          <cell r="B24" t="str">
            <v>NJ</v>
          </cell>
          <cell r="C24">
            <v>282670</v>
          </cell>
          <cell r="D24">
            <v>112463053</v>
          </cell>
          <cell r="E24">
            <v>21660400</v>
          </cell>
        </row>
        <row r="25">
          <cell r="B25" t="str">
            <v>NY</v>
          </cell>
          <cell r="C25">
            <v>33395</v>
          </cell>
          <cell r="D25">
            <v>13162832</v>
          </cell>
          <cell r="E25">
            <v>2787342</v>
          </cell>
        </row>
        <row r="26">
          <cell r="B26" t="str">
            <v>OH</v>
          </cell>
          <cell r="C26">
            <v>121588</v>
          </cell>
          <cell r="D26">
            <v>61118585</v>
          </cell>
          <cell r="E26">
            <v>9625793</v>
          </cell>
        </row>
        <row r="27">
          <cell r="B27" t="str">
            <v>OR</v>
          </cell>
          <cell r="C27">
            <v>3236</v>
          </cell>
          <cell r="D27">
            <v>5214021</v>
          </cell>
          <cell r="E27">
            <v>26705</v>
          </cell>
        </row>
        <row r="28">
          <cell r="B28" t="str">
            <v>PA</v>
          </cell>
          <cell r="C28">
            <v>37061</v>
          </cell>
          <cell r="D28">
            <v>15478293</v>
          </cell>
          <cell r="E28">
            <v>1461999</v>
          </cell>
        </row>
        <row r="29">
          <cell r="B29" t="str">
            <v>SC</v>
          </cell>
          <cell r="C29">
            <v>48757</v>
          </cell>
          <cell r="D29">
            <v>20859805</v>
          </cell>
          <cell r="E29">
            <v>4768905</v>
          </cell>
        </row>
        <row r="30">
          <cell r="B30" t="str">
            <v>TN</v>
          </cell>
          <cell r="C30">
            <v>112760</v>
          </cell>
          <cell r="D30">
            <v>57930943</v>
          </cell>
          <cell r="E30">
            <v>12216792</v>
          </cell>
        </row>
        <row r="31">
          <cell r="B31" t="str">
            <v>TX</v>
          </cell>
          <cell r="C31">
            <v>8795</v>
          </cell>
          <cell r="D31">
            <v>5801728</v>
          </cell>
          <cell r="E31">
            <v>557651</v>
          </cell>
        </row>
        <row r="32">
          <cell r="B32" t="str">
            <v>VA</v>
          </cell>
          <cell r="C32">
            <v>15824</v>
          </cell>
          <cell r="D32">
            <v>7729115</v>
          </cell>
          <cell r="E32">
            <v>-1548773</v>
          </cell>
        </row>
        <row r="33">
          <cell r="B33" t="str">
            <v>WA</v>
          </cell>
          <cell r="C33">
            <v>6176</v>
          </cell>
          <cell r="D33">
            <v>8645728</v>
          </cell>
          <cell r="E33">
            <v>396341</v>
          </cell>
        </row>
        <row r="34">
          <cell r="B34" t="str">
            <v>WY</v>
          </cell>
          <cell r="C34">
            <v>0</v>
          </cell>
          <cell r="D34">
            <v>0</v>
          </cell>
          <cell r="E34">
            <v>0</v>
          </cell>
        </row>
        <row r="35">
          <cell r="B35" t="str">
            <v>Grand Total</v>
          </cell>
          <cell r="C35">
            <v>2089581</v>
          </cell>
          <cell r="D35">
            <v>1151649611</v>
          </cell>
          <cell r="E35">
            <v>220866901</v>
          </cell>
        </row>
      </sheetData>
      <sheetData sheetId="5">
        <row r="1">
          <cell r="B1" t="str">
            <v>DStatesInModelOutput</v>
          </cell>
        </row>
        <row r="3">
          <cell r="B3" t="str">
            <v>Model Terminations</v>
          </cell>
        </row>
        <row r="5">
          <cell r="C5" t="str">
            <v>Data</v>
          </cell>
        </row>
        <row r="6">
          <cell r="B6" t="str">
            <v>SegEndSt</v>
          </cell>
          <cell r="C6" t="str">
            <v>Sum of L&amp;RUnits</v>
          </cell>
          <cell r="D6" t="str">
            <v>Sum of L&amp;RRev</v>
          </cell>
          <cell r="E6" t="str">
            <v>Sum of L&amp;RContr</v>
          </cell>
        </row>
        <row r="7">
          <cell r="B7" t="str">
            <v>AL</v>
          </cell>
          <cell r="C7">
            <v>7133</v>
          </cell>
          <cell r="D7">
            <v>2300941</v>
          </cell>
          <cell r="E7">
            <v>-125380</v>
          </cell>
        </row>
        <row r="8">
          <cell r="B8" t="str">
            <v>CA</v>
          </cell>
          <cell r="C8">
            <v>109063</v>
          </cell>
          <cell r="D8">
            <v>115831008</v>
          </cell>
          <cell r="E8">
            <v>529573</v>
          </cell>
        </row>
        <row r="9">
          <cell r="B9" t="str">
            <v>CD</v>
          </cell>
          <cell r="C9">
            <v>172</v>
          </cell>
          <cell r="D9">
            <v>279388</v>
          </cell>
          <cell r="E9">
            <v>63023</v>
          </cell>
        </row>
        <row r="10">
          <cell r="B10" t="str">
            <v>CO</v>
          </cell>
          <cell r="C10">
            <v>12</v>
          </cell>
          <cell r="D10">
            <v>17912</v>
          </cell>
          <cell r="E10">
            <v>3009</v>
          </cell>
        </row>
        <row r="11">
          <cell r="B11" t="str">
            <v>DC</v>
          </cell>
          <cell r="C11">
            <v>0</v>
          </cell>
          <cell r="D11">
            <v>0</v>
          </cell>
          <cell r="E11">
            <v>0</v>
          </cell>
        </row>
        <row r="12">
          <cell r="B12" t="str">
            <v>FL</v>
          </cell>
          <cell r="C12">
            <v>246574</v>
          </cell>
          <cell r="D12">
            <v>176213920</v>
          </cell>
          <cell r="E12">
            <v>32970082</v>
          </cell>
        </row>
        <row r="13">
          <cell r="B13" t="str">
            <v>GA</v>
          </cell>
          <cell r="C13">
            <v>163484</v>
          </cell>
          <cell r="D13">
            <v>67765810</v>
          </cell>
          <cell r="E13">
            <v>5152001</v>
          </cell>
        </row>
        <row r="14">
          <cell r="B14" t="str">
            <v>IA</v>
          </cell>
          <cell r="C14">
            <v>0</v>
          </cell>
          <cell r="D14">
            <v>0</v>
          </cell>
          <cell r="E14">
            <v>0</v>
          </cell>
        </row>
        <row r="15">
          <cell r="B15" t="str">
            <v>IL</v>
          </cell>
          <cell r="C15">
            <v>513197</v>
          </cell>
          <cell r="D15">
            <v>196798933</v>
          </cell>
          <cell r="E15">
            <v>33602883</v>
          </cell>
        </row>
        <row r="16">
          <cell r="B16" t="str">
            <v>IN</v>
          </cell>
          <cell r="C16">
            <v>15183</v>
          </cell>
          <cell r="D16">
            <v>6412638</v>
          </cell>
          <cell r="E16">
            <v>1236982</v>
          </cell>
        </row>
        <row r="17">
          <cell r="B17" t="str">
            <v>LA</v>
          </cell>
          <cell r="C17">
            <v>48824</v>
          </cell>
          <cell r="D17">
            <v>15621673</v>
          </cell>
          <cell r="E17">
            <v>98573</v>
          </cell>
        </row>
        <row r="18">
          <cell r="B18" t="str">
            <v>MA</v>
          </cell>
          <cell r="C18">
            <v>118313</v>
          </cell>
          <cell r="D18">
            <v>101280123</v>
          </cell>
          <cell r="E18">
            <v>38609574</v>
          </cell>
        </row>
        <row r="19">
          <cell r="B19" t="str">
            <v>MD</v>
          </cell>
          <cell r="C19">
            <v>65484</v>
          </cell>
          <cell r="D19">
            <v>45372825</v>
          </cell>
          <cell r="E19">
            <v>5333799</v>
          </cell>
        </row>
        <row r="20">
          <cell r="B20" t="str">
            <v>MI</v>
          </cell>
          <cell r="C20">
            <v>35997</v>
          </cell>
          <cell r="D20">
            <v>8113486</v>
          </cell>
          <cell r="E20">
            <v>-2278937</v>
          </cell>
        </row>
        <row r="21">
          <cell r="B21" t="str">
            <v>MO</v>
          </cell>
          <cell r="C21">
            <v>9277</v>
          </cell>
          <cell r="D21">
            <v>4219858</v>
          </cell>
          <cell r="E21">
            <v>124007</v>
          </cell>
        </row>
        <row r="22">
          <cell r="B22" t="str">
            <v>MS</v>
          </cell>
          <cell r="C22">
            <v>65</v>
          </cell>
          <cell r="D22">
            <v>43252</v>
          </cell>
          <cell r="E22">
            <v>2768</v>
          </cell>
        </row>
        <row r="23">
          <cell r="B23" t="str">
            <v>MX</v>
          </cell>
          <cell r="C23">
            <v>53</v>
          </cell>
          <cell r="D23">
            <v>22542</v>
          </cell>
          <cell r="E23">
            <v>2239</v>
          </cell>
        </row>
        <row r="24">
          <cell r="B24" t="str">
            <v>NC</v>
          </cell>
          <cell r="C24">
            <v>33498</v>
          </cell>
          <cell r="D24">
            <v>19096316</v>
          </cell>
          <cell r="E24">
            <v>1188699</v>
          </cell>
        </row>
        <row r="25">
          <cell r="B25" t="str">
            <v>NE</v>
          </cell>
          <cell r="C25">
            <v>0</v>
          </cell>
          <cell r="D25">
            <v>0</v>
          </cell>
          <cell r="E25">
            <v>0</v>
          </cell>
        </row>
        <row r="26">
          <cell r="B26" t="str">
            <v>NJ</v>
          </cell>
          <cell r="C26">
            <v>307910</v>
          </cell>
          <cell r="D26">
            <v>181569816</v>
          </cell>
          <cell r="E26">
            <v>67995557</v>
          </cell>
        </row>
        <row r="27">
          <cell r="B27" t="str">
            <v>NY</v>
          </cell>
          <cell r="C27">
            <v>39507</v>
          </cell>
          <cell r="D27">
            <v>21592393</v>
          </cell>
          <cell r="E27">
            <v>8864602</v>
          </cell>
        </row>
        <row r="28">
          <cell r="B28" t="str">
            <v>OH</v>
          </cell>
          <cell r="C28">
            <v>104366</v>
          </cell>
          <cell r="D28">
            <v>43434178</v>
          </cell>
          <cell r="E28">
            <v>9137195</v>
          </cell>
        </row>
        <row r="29">
          <cell r="B29" t="str">
            <v>OR</v>
          </cell>
          <cell r="C29">
            <v>3069</v>
          </cell>
          <cell r="D29">
            <v>4241145</v>
          </cell>
          <cell r="E29">
            <v>158253</v>
          </cell>
        </row>
        <row r="30">
          <cell r="B30" t="str">
            <v>PA</v>
          </cell>
          <cell r="C30">
            <v>63879</v>
          </cell>
          <cell r="D30">
            <v>46893106</v>
          </cell>
          <cell r="E30">
            <v>2440806</v>
          </cell>
        </row>
        <row r="31">
          <cell r="B31" t="str">
            <v>SC</v>
          </cell>
          <cell r="C31">
            <v>80934</v>
          </cell>
          <cell r="D31">
            <v>30217309</v>
          </cell>
          <cell r="E31">
            <v>5570735</v>
          </cell>
        </row>
        <row r="32">
          <cell r="B32" t="str">
            <v>TN</v>
          </cell>
          <cell r="C32">
            <v>89416</v>
          </cell>
          <cell r="D32">
            <v>39457803</v>
          </cell>
          <cell r="E32">
            <v>8520625</v>
          </cell>
        </row>
        <row r="33">
          <cell r="B33" t="str">
            <v>TX</v>
          </cell>
          <cell r="C33">
            <v>13414</v>
          </cell>
          <cell r="D33">
            <v>9689995</v>
          </cell>
          <cell r="E33">
            <v>975763</v>
          </cell>
        </row>
        <row r="34">
          <cell r="B34" t="str">
            <v>VA</v>
          </cell>
          <cell r="C34">
            <v>15677</v>
          </cell>
          <cell r="D34">
            <v>9419374</v>
          </cell>
          <cell r="E34">
            <v>562185</v>
          </cell>
        </row>
        <row r="35">
          <cell r="B35" t="str">
            <v>WA</v>
          </cell>
          <cell r="C35">
            <v>4980</v>
          </cell>
          <cell r="D35">
            <v>5627931</v>
          </cell>
          <cell r="E35">
            <v>123116</v>
          </cell>
        </row>
        <row r="36">
          <cell r="B36" t="str">
            <v>WI</v>
          </cell>
          <cell r="C36">
            <v>100</v>
          </cell>
          <cell r="D36">
            <v>115936</v>
          </cell>
          <cell r="E36">
            <v>5169</v>
          </cell>
        </row>
        <row r="37">
          <cell r="B37" t="str">
            <v>WY</v>
          </cell>
          <cell r="C37">
            <v>0</v>
          </cell>
          <cell r="D37">
            <v>0</v>
          </cell>
          <cell r="E37">
            <v>0</v>
          </cell>
        </row>
        <row r="38">
          <cell r="B38" t="str">
            <v>Grand Total</v>
          </cell>
          <cell r="C38">
            <v>2089581</v>
          </cell>
          <cell r="D38">
            <v>1151649611</v>
          </cell>
          <cell r="E38">
            <v>220866901</v>
          </cell>
        </row>
      </sheetData>
      <sheetData sheetId="6"/>
      <sheetData sheetId="7"/>
      <sheetData sheetId="8"/>
      <sheetData sheetId="9">
        <row r="7">
          <cell r="B7" t="str">
            <v>AL</v>
          </cell>
          <cell r="C7">
            <v>16222</v>
          </cell>
          <cell r="D7">
            <v>7087445</v>
          </cell>
          <cell r="E7">
            <v>82849</v>
          </cell>
        </row>
        <row r="8">
          <cell r="B8" t="str">
            <v>CA</v>
          </cell>
          <cell r="C8">
            <v>143378</v>
          </cell>
          <cell r="D8">
            <v>180245091</v>
          </cell>
          <cell r="E8">
            <v>23844634</v>
          </cell>
        </row>
        <row r="9">
          <cell r="B9" t="str">
            <v>CD</v>
          </cell>
          <cell r="C9">
            <v>568</v>
          </cell>
          <cell r="D9">
            <v>830881</v>
          </cell>
          <cell r="E9">
            <v>45336</v>
          </cell>
        </row>
        <row r="10">
          <cell r="B10" t="str">
            <v>FL</v>
          </cell>
          <cell r="C10">
            <v>138218</v>
          </cell>
          <cell r="D10">
            <v>58921909</v>
          </cell>
          <cell r="E10">
            <v>5555988</v>
          </cell>
        </row>
        <row r="11">
          <cell r="B11" t="str">
            <v>GA</v>
          </cell>
          <cell r="C11">
            <v>127588</v>
          </cell>
          <cell r="D11">
            <v>50021165</v>
          </cell>
          <cell r="E11">
            <v>3912725</v>
          </cell>
        </row>
        <row r="12">
          <cell r="B12" t="str">
            <v>IL</v>
          </cell>
          <cell r="C12">
            <v>650624</v>
          </cell>
          <cell r="D12">
            <v>389085936</v>
          </cell>
          <cell r="E12">
            <v>110899758</v>
          </cell>
        </row>
        <row r="13">
          <cell r="B13" t="str">
            <v>IN</v>
          </cell>
          <cell r="C13">
            <v>21472</v>
          </cell>
          <cell r="D13">
            <v>14687226</v>
          </cell>
          <cell r="E13">
            <v>2121182</v>
          </cell>
        </row>
        <row r="14">
          <cell r="B14" t="str">
            <v>LA</v>
          </cell>
          <cell r="C14">
            <v>91635</v>
          </cell>
          <cell r="D14">
            <v>35446082</v>
          </cell>
          <cell r="E14">
            <v>4962063</v>
          </cell>
        </row>
        <row r="15">
          <cell r="B15" t="str">
            <v>MA</v>
          </cell>
          <cell r="C15">
            <v>90809</v>
          </cell>
          <cell r="D15">
            <v>44003057</v>
          </cell>
          <cell r="E15">
            <v>18198704</v>
          </cell>
        </row>
        <row r="16">
          <cell r="B16" t="str">
            <v>MD</v>
          </cell>
          <cell r="C16">
            <v>50355</v>
          </cell>
          <cell r="D16">
            <v>23607964</v>
          </cell>
          <cell r="E16">
            <v>-2353739</v>
          </cell>
        </row>
        <row r="17">
          <cell r="B17" t="str">
            <v>MI</v>
          </cell>
          <cell r="C17">
            <v>38805</v>
          </cell>
          <cell r="D17">
            <v>11251838</v>
          </cell>
          <cell r="E17">
            <v>2358731</v>
          </cell>
        </row>
        <row r="18">
          <cell r="B18" t="str">
            <v>MO</v>
          </cell>
          <cell r="C18">
            <v>12836</v>
          </cell>
          <cell r="D18">
            <v>9118370</v>
          </cell>
          <cell r="E18">
            <v>644805</v>
          </cell>
        </row>
        <row r="19">
          <cell r="B19" t="str">
            <v>MS</v>
          </cell>
          <cell r="C19">
            <v>11</v>
          </cell>
          <cell r="D19">
            <v>12722</v>
          </cell>
          <cell r="E19">
            <v>2847</v>
          </cell>
        </row>
        <row r="20">
          <cell r="B20" t="str">
            <v>NC</v>
          </cell>
          <cell r="C20">
            <v>37142</v>
          </cell>
          <cell r="D20">
            <v>19318793</v>
          </cell>
          <cell r="E20">
            <v>-1305950</v>
          </cell>
        </row>
        <row r="21">
          <cell r="B21" t="str">
            <v>NJ</v>
          </cell>
          <cell r="C21">
            <v>282700</v>
          </cell>
          <cell r="D21">
            <v>112472003</v>
          </cell>
          <cell r="E21">
            <v>21661331</v>
          </cell>
        </row>
        <row r="22">
          <cell r="B22" t="str">
            <v>NY</v>
          </cell>
          <cell r="C22">
            <v>33401</v>
          </cell>
          <cell r="D22">
            <v>13169906</v>
          </cell>
          <cell r="E22">
            <v>2788647</v>
          </cell>
        </row>
        <row r="23">
          <cell r="B23" t="str">
            <v>OH</v>
          </cell>
          <cell r="C23">
            <v>121595</v>
          </cell>
          <cell r="D23">
            <v>61130888</v>
          </cell>
          <cell r="E23">
            <v>9628304</v>
          </cell>
        </row>
        <row r="24">
          <cell r="B24" t="str">
            <v>OR</v>
          </cell>
          <cell r="C24">
            <v>3236</v>
          </cell>
          <cell r="D24">
            <v>5214021</v>
          </cell>
          <cell r="E24">
            <v>26705</v>
          </cell>
        </row>
        <row r="25">
          <cell r="B25" t="str">
            <v>PA</v>
          </cell>
          <cell r="C25">
            <v>37063</v>
          </cell>
          <cell r="D25">
            <v>15479485</v>
          </cell>
          <cell r="E25">
            <v>1461973</v>
          </cell>
        </row>
        <row r="26">
          <cell r="B26" t="str">
            <v>SC</v>
          </cell>
          <cell r="C26">
            <v>48773</v>
          </cell>
          <cell r="D26">
            <v>20883337</v>
          </cell>
          <cell r="E26">
            <v>4768595</v>
          </cell>
        </row>
        <row r="27">
          <cell r="B27" t="str">
            <v>TN</v>
          </cell>
          <cell r="C27">
            <v>112765</v>
          </cell>
          <cell r="D27">
            <v>57937228</v>
          </cell>
          <cell r="E27">
            <v>12217396</v>
          </cell>
        </row>
        <row r="28">
          <cell r="B28" t="str">
            <v>TX</v>
          </cell>
          <cell r="C28">
            <v>8795</v>
          </cell>
          <cell r="D28">
            <v>5801728</v>
          </cell>
          <cell r="E28">
            <v>557651</v>
          </cell>
        </row>
        <row r="29">
          <cell r="B29" t="str">
            <v>VA</v>
          </cell>
          <cell r="C29">
            <v>15859</v>
          </cell>
          <cell r="D29">
            <v>7750215</v>
          </cell>
          <cell r="E29">
            <v>-1538181</v>
          </cell>
        </row>
        <row r="30">
          <cell r="B30" t="str">
            <v>WA</v>
          </cell>
          <cell r="C30">
            <v>6361</v>
          </cell>
          <cell r="D30">
            <v>8938242</v>
          </cell>
          <cell r="E30">
            <v>377085</v>
          </cell>
        </row>
        <row r="31">
          <cell r="B31" t="str">
            <v>Grand Total</v>
          </cell>
          <cell r="C31">
            <v>2090211</v>
          </cell>
          <cell r="D31">
            <v>1152415532</v>
          </cell>
          <cell r="E31">
            <v>220919439</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tabSelected="1" topLeftCell="A4" zoomScale="90" zoomScaleNormal="90" workbookViewId="0">
      <selection activeCell="L68" sqref="L68"/>
    </sheetView>
  </sheetViews>
  <sheetFormatPr defaultColWidth="9.1796875" defaultRowHeight="15" customHeight="1" x14ac:dyDescent="0.3"/>
  <cols>
    <col min="1" max="1" width="76.81640625" style="1" customWidth="1"/>
    <col min="2" max="2" width="6" style="1" customWidth="1"/>
    <col min="3" max="5" width="15.7265625" style="1" customWidth="1"/>
    <col min="6" max="6" width="17.7265625" style="1" customWidth="1"/>
    <col min="7" max="7" width="9.1796875" style="1"/>
    <col min="8" max="8" width="11" style="1" bestFit="1" customWidth="1"/>
    <col min="9" max="14" width="9.1796875" style="1"/>
    <col min="15" max="15" width="12" style="1" bestFit="1" customWidth="1"/>
    <col min="16" max="16" width="11" style="1" bestFit="1" customWidth="1"/>
    <col min="17" max="16384" width="9.1796875" style="1"/>
  </cols>
  <sheetData>
    <row r="1" spans="1:6" ht="13" x14ac:dyDescent="0.3">
      <c r="A1" s="1" t="s">
        <v>0</v>
      </c>
      <c r="E1" s="1" t="s">
        <v>1</v>
      </c>
    </row>
    <row r="2" spans="1:6" ht="13" x14ac:dyDescent="0.3">
      <c r="A2" s="1" t="s">
        <v>2</v>
      </c>
      <c r="E2" s="1" t="s">
        <v>3</v>
      </c>
    </row>
    <row r="3" spans="1:6" ht="13" x14ac:dyDescent="0.3">
      <c r="E3" s="1" t="s">
        <v>4</v>
      </c>
    </row>
    <row r="4" spans="1:6" ht="13" x14ac:dyDescent="0.3">
      <c r="A4" s="1" t="s">
        <v>5</v>
      </c>
    </row>
    <row r="5" spans="1:6" ht="13" x14ac:dyDescent="0.3">
      <c r="A5" s="1" t="s">
        <v>6</v>
      </c>
      <c r="C5" s="2" t="s">
        <v>7</v>
      </c>
      <c r="D5" s="3">
        <v>44926</v>
      </c>
      <c r="E5" s="2"/>
      <c r="F5" s="2"/>
    </row>
    <row r="6" spans="1:6" ht="13" x14ac:dyDescent="0.3">
      <c r="A6" s="1" t="s">
        <v>8</v>
      </c>
    </row>
    <row r="7" spans="1:6" ht="13" x14ac:dyDescent="0.3">
      <c r="A7" s="1" t="s">
        <v>9</v>
      </c>
      <c r="C7" s="1" t="s">
        <v>10</v>
      </c>
      <c r="D7" s="1" t="s">
        <v>11</v>
      </c>
      <c r="E7" s="1" t="s">
        <v>87</v>
      </c>
    </row>
    <row r="9" spans="1:6" ht="13" x14ac:dyDescent="0.3">
      <c r="A9" s="53" t="s">
        <v>12</v>
      </c>
      <c r="B9" s="53" t="s">
        <v>13</v>
      </c>
      <c r="C9" s="55" t="s">
        <v>14</v>
      </c>
      <c r="D9" s="56"/>
      <c r="E9" s="55" t="s">
        <v>15</v>
      </c>
      <c r="F9" s="56"/>
    </row>
    <row r="10" spans="1:6" ht="26" x14ac:dyDescent="0.3">
      <c r="A10" s="54"/>
      <c r="B10" s="54"/>
      <c r="C10" s="4" t="s">
        <v>16</v>
      </c>
      <c r="D10" s="5" t="s">
        <v>17</v>
      </c>
      <c r="E10" s="4" t="s">
        <v>18</v>
      </c>
      <c r="F10" s="5" t="s">
        <v>19</v>
      </c>
    </row>
    <row r="11" spans="1:6" ht="26" x14ac:dyDescent="0.3">
      <c r="A11" s="6" t="s">
        <v>20</v>
      </c>
      <c r="B11" s="7">
        <v>1</v>
      </c>
      <c r="C11" s="8">
        <v>3271005</v>
      </c>
      <c r="D11" s="8">
        <v>3011711</v>
      </c>
      <c r="E11" s="8">
        <v>12976775</v>
      </c>
      <c r="F11" s="8">
        <v>11368137</v>
      </c>
    </row>
    <row r="12" spans="1:6" ht="13" x14ac:dyDescent="0.3">
      <c r="A12" s="9" t="s">
        <v>21</v>
      </c>
      <c r="B12" s="7">
        <v>2</v>
      </c>
      <c r="C12" s="10">
        <v>0</v>
      </c>
      <c r="D12" s="10">
        <v>0</v>
      </c>
      <c r="E12" s="10">
        <v>0</v>
      </c>
      <c r="F12" s="10">
        <v>0</v>
      </c>
    </row>
    <row r="13" spans="1:6" ht="13" x14ac:dyDescent="0.3">
      <c r="A13" s="9" t="s">
        <v>22</v>
      </c>
      <c r="B13" s="7">
        <v>3</v>
      </c>
      <c r="C13" s="10">
        <v>0</v>
      </c>
      <c r="D13" s="10">
        <v>0</v>
      </c>
      <c r="E13" s="10">
        <v>0</v>
      </c>
      <c r="F13" s="10">
        <v>0</v>
      </c>
    </row>
    <row r="14" spans="1:6" ht="13" x14ac:dyDescent="0.3">
      <c r="A14" s="9" t="s">
        <v>23</v>
      </c>
      <c r="B14" s="7">
        <v>4</v>
      </c>
      <c r="C14" s="10">
        <v>137939</v>
      </c>
      <c r="D14" s="11">
        <v>126155</v>
      </c>
      <c r="E14" s="11">
        <v>557692</v>
      </c>
      <c r="F14" s="11">
        <v>430677</v>
      </c>
    </row>
    <row r="15" spans="1:6" ht="13" x14ac:dyDescent="0.3">
      <c r="A15" s="9" t="s">
        <v>24</v>
      </c>
      <c r="B15" s="7">
        <v>5</v>
      </c>
      <c r="C15" s="10">
        <v>0</v>
      </c>
      <c r="D15" s="11">
        <v>0</v>
      </c>
      <c r="E15" s="11">
        <v>0</v>
      </c>
      <c r="F15" s="11">
        <v>0</v>
      </c>
    </row>
    <row r="16" spans="1:6" ht="13" x14ac:dyDescent="0.3">
      <c r="A16" s="9" t="s">
        <v>25</v>
      </c>
      <c r="B16" s="7">
        <v>6</v>
      </c>
      <c r="C16" s="8">
        <f>SUM(C11:C15)</f>
        <v>3408944</v>
      </c>
      <c r="D16" s="12">
        <f>SUM(D11:D15)</f>
        <v>3137866</v>
      </c>
      <c r="E16" s="12">
        <f>SUM(E11:E15)</f>
        <v>13534467</v>
      </c>
      <c r="F16" s="12">
        <f>SUM(F11:F15)</f>
        <v>11798814</v>
      </c>
    </row>
    <row r="17" spans="1:8" ht="26" x14ac:dyDescent="0.3">
      <c r="A17" s="13" t="s">
        <v>26</v>
      </c>
      <c r="B17" s="7">
        <v>7</v>
      </c>
      <c r="C17" s="8">
        <v>245206</v>
      </c>
      <c r="D17" s="12">
        <v>240132</v>
      </c>
      <c r="E17" s="12">
        <v>980911</v>
      </c>
      <c r="F17" s="11">
        <v>949413</v>
      </c>
    </row>
    <row r="18" spans="1:8" ht="13" x14ac:dyDescent="0.3">
      <c r="A18" s="14" t="s">
        <v>27</v>
      </c>
      <c r="B18" s="7">
        <v>8</v>
      </c>
      <c r="C18" s="10">
        <v>175378</v>
      </c>
      <c r="D18" s="11">
        <v>176827</v>
      </c>
      <c r="E18" s="11">
        <v>734292</v>
      </c>
      <c r="F18" s="11">
        <v>654082</v>
      </c>
    </row>
    <row r="19" spans="1:8" ht="13" x14ac:dyDescent="0.3">
      <c r="A19" s="14" t="s">
        <v>28</v>
      </c>
      <c r="B19" s="7">
        <v>9</v>
      </c>
      <c r="C19" s="10">
        <v>420584</v>
      </c>
      <c r="D19" s="11">
        <v>416959</v>
      </c>
      <c r="E19" s="11">
        <v>1715203</v>
      </c>
      <c r="F19" s="11">
        <v>1603495</v>
      </c>
    </row>
    <row r="20" spans="1:8" ht="13" x14ac:dyDescent="0.3">
      <c r="A20" s="9" t="s">
        <v>29</v>
      </c>
      <c r="B20" s="7">
        <v>10</v>
      </c>
      <c r="C20" s="10">
        <v>77873</v>
      </c>
      <c r="D20" s="11">
        <v>79733</v>
      </c>
      <c r="E20" s="11">
        <v>303648</v>
      </c>
      <c r="F20" s="11">
        <v>316608</v>
      </c>
    </row>
    <row r="21" spans="1:8" ht="13" x14ac:dyDescent="0.3">
      <c r="A21" s="9" t="s">
        <v>30</v>
      </c>
      <c r="B21" s="7">
        <v>11</v>
      </c>
      <c r="C21" s="10">
        <v>243969</v>
      </c>
      <c r="D21" s="11">
        <v>214956</v>
      </c>
      <c r="E21" s="11">
        <v>923710</v>
      </c>
      <c r="F21" s="11">
        <v>820871</v>
      </c>
    </row>
    <row r="22" spans="1:8" ht="13" x14ac:dyDescent="0.3">
      <c r="A22" s="9" t="s">
        <v>31</v>
      </c>
      <c r="B22" s="7">
        <v>12</v>
      </c>
      <c r="C22" s="10">
        <v>321842</v>
      </c>
      <c r="D22" s="11">
        <v>294689</v>
      </c>
      <c r="E22" s="11">
        <v>1227358</v>
      </c>
      <c r="F22" s="11">
        <v>1137479</v>
      </c>
    </row>
    <row r="23" spans="1:8" ht="13" x14ac:dyDescent="0.3">
      <c r="A23" s="9" t="s">
        <v>32</v>
      </c>
      <c r="B23" s="7">
        <v>13</v>
      </c>
      <c r="C23" s="10">
        <v>793167</v>
      </c>
      <c r="D23" s="11">
        <v>662563</v>
      </c>
      <c r="E23" s="11">
        <v>3106020</v>
      </c>
      <c r="F23" s="11">
        <v>2362419</v>
      </c>
    </row>
    <row r="24" spans="1:8" ht="13" x14ac:dyDescent="0.3">
      <c r="A24" s="9" t="s">
        <v>33</v>
      </c>
      <c r="B24" s="7">
        <v>14</v>
      </c>
      <c r="C24" s="10">
        <v>229572</v>
      </c>
      <c r="D24" s="11">
        <v>212110</v>
      </c>
      <c r="E24" s="11">
        <v>883161</v>
      </c>
      <c r="F24" s="11">
        <v>784678</v>
      </c>
    </row>
    <row r="25" spans="1:8" ht="13" x14ac:dyDescent="0.3">
      <c r="A25" s="9" t="s">
        <v>34</v>
      </c>
      <c r="B25" s="7">
        <v>15</v>
      </c>
      <c r="C25" s="10">
        <v>395217</v>
      </c>
      <c r="D25" s="11">
        <v>406450</v>
      </c>
      <c r="E25" s="11">
        <v>1636519</v>
      </c>
      <c r="F25" s="11">
        <v>1533372</v>
      </c>
    </row>
    <row r="26" spans="1:8" ht="13" x14ac:dyDescent="0.3">
      <c r="A26" s="15" t="s">
        <v>35</v>
      </c>
      <c r="B26" s="7">
        <v>16</v>
      </c>
      <c r="C26" s="8">
        <f>C19+C22+SUM(C23:C25)</f>
        <v>2160382</v>
      </c>
      <c r="D26" s="12">
        <f>D19+D22+SUM(D23:D25)</f>
        <v>1992771</v>
      </c>
      <c r="E26" s="12">
        <f>E19+E22+SUM(E23:E25)</f>
        <v>8568261</v>
      </c>
      <c r="F26" s="12">
        <f>F19+F22+SUM(F23:F25)</f>
        <v>7421443</v>
      </c>
    </row>
    <row r="27" spans="1:8" ht="26" x14ac:dyDescent="0.3">
      <c r="A27" s="16" t="s">
        <v>36</v>
      </c>
      <c r="B27" s="7">
        <v>17</v>
      </c>
      <c r="C27" s="8">
        <f>C16-C26</f>
        <v>1248562</v>
      </c>
      <c r="D27" s="12">
        <f>D16-D26</f>
        <v>1145095</v>
      </c>
      <c r="E27" s="12">
        <f>E16-E26</f>
        <v>4966206</v>
      </c>
      <c r="F27" s="12">
        <f>F16-F26</f>
        <v>4377371</v>
      </c>
    </row>
    <row r="28" spans="1:8" ht="13" x14ac:dyDescent="0.3">
      <c r="A28" s="9" t="s">
        <v>37</v>
      </c>
      <c r="B28" s="7">
        <v>18</v>
      </c>
      <c r="C28" s="10">
        <v>195869</v>
      </c>
      <c r="D28" s="11">
        <v>67187</v>
      </c>
      <c r="E28" s="11">
        <v>675657</v>
      </c>
      <c r="F28" s="11">
        <v>613361</v>
      </c>
    </row>
    <row r="29" spans="1:8" ht="13" x14ac:dyDescent="0.3">
      <c r="A29" s="9" t="s">
        <v>38</v>
      </c>
      <c r="B29" s="7">
        <v>19</v>
      </c>
      <c r="C29" s="10">
        <v>0</v>
      </c>
      <c r="D29" s="11">
        <v>23</v>
      </c>
      <c r="E29" s="11">
        <v>118677</v>
      </c>
      <c r="F29" s="11">
        <v>68155</v>
      </c>
    </row>
    <row r="30" spans="1:8" ht="13" x14ac:dyDescent="0.3">
      <c r="A30" s="9" t="s">
        <v>39</v>
      </c>
      <c r="B30" s="7">
        <v>20</v>
      </c>
      <c r="C30" s="10">
        <v>14648</v>
      </c>
      <c r="D30" s="11">
        <v>8671</v>
      </c>
      <c r="E30" s="11">
        <v>-26947</v>
      </c>
      <c r="F30" s="11">
        <v>15248</v>
      </c>
      <c r="H30" s="18"/>
    </row>
    <row r="31" spans="1:8" ht="13" x14ac:dyDescent="0.3">
      <c r="A31" s="15" t="s">
        <v>40</v>
      </c>
      <c r="B31" s="7">
        <v>21</v>
      </c>
      <c r="C31" s="8">
        <f>SUM(C29:C30)</f>
        <v>14648</v>
      </c>
      <c r="D31" s="12">
        <f>SUM(D29:D30)</f>
        <v>8694</v>
      </c>
      <c r="E31" s="12">
        <f>SUM(E29:E30)</f>
        <v>91730</v>
      </c>
      <c r="F31" s="12">
        <f>SUM(F29:F30)</f>
        <v>83403</v>
      </c>
    </row>
    <row r="32" spans="1:8" ht="13" x14ac:dyDescent="0.3">
      <c r="A32" s="14" t="s">
        <v>41</v>
      </c>
      <c r="B32" s="7">
        <v>22</v>
      </c>
      <c r="C32" s="10">
        <v>2052</v>
      </c>
      <c r="D32" s="11">
        <v>603</v>
      </c>
      <c r="E32" s="11">
        <v>4310</v>
      </c>
      <c r="F32" s="11">
        <v>958</v>
      </c>
    </row>
    <row r="33" spans="1:8" ht="13" x14ac:dyDescent="0.3">
      <c r="A33" s="9" t="s">
        <v>42</v>
      </c>
      <c r="B33" s="7">
        <v>23</v>
      </c>
      <c r="C33" s="8">
        <f>C27+C28+C31-C32</f>
        <v>1457027</v>
      </c>
      <c r="D33" s="12">
        <f>D27+D28+D31-D32</f>
        <v>1220373</v>
      </c>
      <c r="E33" s="12">
        <f>E27+E28+E31-E32</f>
        <v>5729283</v>
      </c>
      <c r="F33" s="12">
        <f>F27+F28+F31-F32</f>
        <v>5073177</v>
      </c>
    </row>
    <row r="34" spans="1:8" ht="26" x14ac:dyDescent="0.3">
      <c r="A34" s="13" t="s">
        <v>43</v>
      </c>
      <c r="B34" s="7">
        <v>24</v>
      </c>
      <c r="C34" s="8">
        <v>3760</v>
      </c>
      <c r="D34" s="12">
        <v>4659</v>
      </c>
      <c r="E34" s="12">
        <v>18447</v>
      </c>
      <c r="F34" s="11">
        <v>22709</v>
      </c>
      <c r="H34" s="18"/>
    </row>
    <row r="35" spans="1:8" ht="13" x14ac:dyDescent="0.3">
      <c r="A35" s="9" t="s">
        <v>44</v>
      </c>
      <c r="B35" s="7">
        <v>25</v>
      </c>
      <c r="C35" s="10">
        <v>98</v>
      </c>
      <c r="D35" s="11">
        <v>112</v>
      </c>
      <c r="E35" s="11">
        <v>316</v>
      </c>
      <c r="F35" s="11">
        <v>460</v>
      </c>
    </row>
    <row r="36" spans="1:8" ht="13" x14ac:dyDescent="0.3">
      <c r="A36" s="9" t="s">
        <v>45</v>
      </c>
      <c r="B36" s="7">
        <v>26</v>
      </c>
      <c r="C36" s="10">
        <v>0</v>
      </c>
      <c r="D36" s="11">
        <v>0</v>
      </c>
      <c r="E36" s="11">
        <v>0</v>
      </c>
      <c r="F36" s="11">
        <v>0</v>
      </c>
    </row>
    <row r="37" spans="1:8" ht="13" x14ac:dyDescent="0.3">
      <c r="A37" s="9" t="s">
        <v>46</v>
      </c>
      <c r="B37" s="7">
        <v>27</v>
      </c>
      <c r="C37" s="8">
        <f>SUM(C34:C36)</f>
        <v>3858</v>
      </c>
      <c r="D37" s="12">
        <f>SUM(D34:D36)</f>
        <v>4771</v>
      </c>
      <c r="E37" s="12">
        <f>SUM(E34:E36)</f>
        <v>18763</v>
      </c>
      <c r="F37" s="12">
        <f>SUM(F34:F36)</f>
        <v>23169</v>
      </c>
      <c r="H37" s="19"/>
    </row>
    <row r="38" spans="1:8" ht="26" x14ac:dyDescent="0.3">
      <c r="A38" s="16" t="s">
        <v>47</v>
      </c>
      <c r="B38" s="7">
        <v>28</v>
      </c>
      <c r="C38" s="8">
        <f>+C33-C37</f>
        <v>1453169</v>
      </c>
      <c r="D38" s="12">
        <f>+D33-D37</f>
        <v>1215602</v>
      </c>
      <c r="E38" s="12">
        <f>+E33-E37</f>
        <v>5710520</v>
      </c>
      <c r="F38" s="12">
        <f>+F33-F37</f>
        <v>5050008</v>
      </c>
    </row>
    <row r="39" spans="1:8" ht="13" x14ac:dyDescent="0.3">
      <c r="A39" s="14" t="s">
        <v>48</v>
      </c>
      <c r="B39" s="7">
        <v>29</v>
      </c>
      <c r="C39" s="10">
        <v>0</v>
      </c>
      <c r="D39" s="11">
        <v>0</v>
      </c>
      <c r="E39" s="11">
        <v>0</v>
      </c>
      <c r="F39" s="11">
        <v>0</v>
      </c>
    </row>
    <row r="40" spans="1:8" ht="13" x14ac:dyDescent="0.3">
      <c r="A40" s="9" t="s">
        <v>49</v>
      </c>
      <c r="B40" s="7">
        <v>30</v>
      </c>
      <c r="C40" s="10">
        <v>0</v>
      </c>
      <c r="D40" s="11">
        <v>0</v>
      </c>
      <c r="E40" s="11">
        <v>0</v>
      </c>
      <c r="F40" s="11">
        <v>0</v>
      </c>
    </row>
    <row r="41" spans="1:8" ht="13" x14ac:dyDescent="0.3">
      <c r="A41" s="9" t="s">
        <v>50</v>
      </c>
      <c r="B41" s="7">
        <v>31</v>
      </c>
      <c r="C41" s="12">
        <f>C33-C37-C40</f>
        <v>1453169</v>
      </c>
      <c r="D41" s="12">
        <f>D33-D37-D40</f>
        <v>1215602</v>
      </c>
      <c r="E41" s="12">
        <f>E33-E37-E40</f>
        <v>5710520</v>
      </c>
      <c r="F41" s="12">
        <f>F33-F37-F40</f>
        <v>5050008</v>
      </c>
    </row>
    <row r="42" spans="1:8" ht="13" x14ac:dyDescent="0.3">
      <c r="A42" s="9" t="s">
        <v>51</v>
      </c>
      <c r="B42" s="7">
        <v>32</v>
      </c>
      <c r="C42" s="10">
        <v>315719</v>
      </c>
      <c r="D42" s="11">
        <v>229698</v>
      </c>
      <c r="E42" s="11">
        <v>1201897</v>
      </c>
      <c r="F42" s="11">
        <v>1041438</v>
      </c>
      <c r="H42" s="18"/>
    </row>
    <row r="43" spans="1:8" ht="13" x14ac:dyDescent="0.3">
      <c r="A43" s="9" t="s">
        <v>52</v>
      </c>
      <c r="B43" s="7">
        <v>33</v>
      </c>
      <c r="C43" s="10">
        <v>-38987</v>
      </c>
      <c r="D43" s="11">
        <v>17538</v>
      </c>
      <c r="E43" s="11">
        <v>67364</v>
      </c>
      <c r="F43" s="11">
        <v>107886</v>
      </c>
    </row>
    <row r="44" spans="1:8" ht="13" x14ac:dyDescent="0.3">
      <c r="A44" s="20" t="s">
        <v>53</v>
      </c>
      <c r="B44" s="7">
        <v>34</v>
      </c>
      <c r="C44" s="8">
        <f>C41-C42-C43</f>
        <v>1176437</v>
      </c>
      <c r="D44" s="12">
        <f>D41-D42-D43</f>
        <v>968366</v>
      </c>
      <c r="E44" s="12">
        <f>E41-E42-E43</f>
        <v>4441259</v>
      </c>
      <c r="F44" s="12">
        <f>F41-F42-F43</f>
        <v>3900684</v>
      </c>
      <c r="H44" s="19"/>
    </row>
    <row r="45" spans="1:8" ht="13" x14ac:dyDescent="0.3">
      <c r="A45" s="21" t="s">
        <v>54</v>
      </c>
      <c r="B45" s="7">
        <v>35</v>
      </c>
      <c r="C45" s="10">
        <v>0</v>
      </c>
      <c r="D45" s="10">
        <v>0</v>
      </c>
      <c r="E45" s="11">
        <v>0</v>
      </c>
      <c r="F45" s="10">
        <v>0</v>
      </c>
    </row>
    <row r="46" spans="1:8" ht="13" x14ac:dyDescent="0.3">
      <c r="A46" s="21" t="s">
        <v>55</v>
      </c>
      <c r="B46" s="7">
        <v>36</v>
      </c>
      <c r="C46" s="10">
        <v>0</v>
      </c>
      <c r="D46" s="10">
        <v>0</v>
      </c>
      <c r="E46" s="11">
        <v>0</v>
      </c>
      <c r="F46" s="10">
        <v>0</v>
      </c>
    </row>
    <row r="47" spans="1:8" ht="13" x14ac:dyDescent="0.3">
      <c r="A47" s="22" t="s">
        <v>56</v>
      </c>
      <c r="B47" s="7">
        <v>37</v>
      </c>
      <c r="C47" s="8">
        <f>C44+C45+C46</f>
        <v>1176437</v>
      </c>
      <c r="D47" s="8">
        <f>D44+D45+D46</f>
        <v>968366</v>
      </c>
      <c r="E47" s="12">
        <f>E44+E45+E46</f>
        <v>4441259</v>
      </c>
      <c r="F47" s="8">
        <f>F44+F45+F46</f>
        <v>3900684</v>
      </c>
    </row>
    <row r="48" spans="1:8" ht="13" x14ac:dyDescent="0.3">
      <c r="A48" s="23" t="s">
        <v>57</v>
      </c>
      <c r="B48" s="7">
        <v>38</v>
      </c>
      <c r="C48" s="10">
        <v>0</v>
      </c>
      <c r="D48" s="10">
        <v>0</v>
      </c>
      <c r="E48" s="11">
        <v>0</v>
      </c>
      <c r="F48" s="10">
        <v>0</v>
      </c>
    </row>
    <row r="49" spans="1:6" ht="13" x14ac:dyDescent="0.3">
      <c r="A49" s="23" t="s">
        <v>58</v>
      </c>
      <c r="B49" s="7">
        <v>39</v>
      </c>
      <c r="C49" s="10">
        <v>0</v>
      </c>
      <c r="D49" s="10">
        <v>0</v>
      </c>
      <c r="E49" s="11">
        <v>0</v>
      </c>
      <c r="F49" s="10">
        <v>0</v>
      </c>
    </row>
    <row r="50" spans="1:6" ht="13" x14ac:dyDescent="0.3">
      <c r="A50" s="23" t="s">
        <v>59</v>
      </c>
      <c r="B50" s="7">
        <v>40</v>
      </c>
      <c r="C50" s="10">
        <v>0</v>
      </c>
      <c r="D50" s="10">
        <v>0</v>
      </c>
      <c r="E50" s="11">
        <v>0</v>
      </c>
      <c r="F50" s="10">
        <v>0</v>
      </c>
    </row>
    <row r="51" spans="1:6" ht="13" x14ac:dyDescent="0.3">
      <c r="A51" s="23" t="s">
        <v>60</v>
      </c>
      <c r="B51" s="7">
        <v>41</v>
      </c>
      <c r="C51" s="10">
        <v>0</v>
      </c>
      <c r="D51" s="10">
        <v>0</v>
      </c>
      <c r="E51" s="11">
        <v>0</v>
      </c>
      <c r="F51" s="10">
        <v>0</v>
      </c>
    </row>
    <row r="52" spans="1:6" ht="13" x14ac:dyDescent="0.3">
      <c r="A52" s="23" t="s">
        <v>61</v>
      </c>
      <c r="B52" s="7">
        <v>42</v>
      </c>
      <c r="C52" s="8">
        <f>C47+SUM(C48:C50)-C51</f>
        <v>1176437</v>
      </c>
      <c r="D52" s="8">
        <f>D47+SUM(D48:D50)-D51</f>
        <v>968366</v>
      </c>
      <c r="E52" s="12">
        <f>E47+SUM(E48:E50)-E51</f>
        <v>4441259</v>
      </c>
      <c r="F52" s="8">
        <f>F47+SUM(F48:F50)-F51</f>
        <v>3900684</v>
      </c>
    </row>
    <row r="53" spans="1:6" ht="13" x14ac:dyDescent="0.3">
      <c r="A53" s="24" t="s">
        <v>62</v>
      </c>
      <c r="B53" s="7">
        <v>43</v>
      </c>
      <c r="C53" s="10">
        <v>-116</v>
      </c>
      <c r="D53" s="10">
        <v>-404</v>
      </c>
      <c r="E53" s="11">
        <v>48</v>
      </c>
      <c r="F53" s="10">
        <v>-355</v>
      </c>
    </row>
    <row r="54" spans="1:6" ht="13" x14ac:dyDescent="0.3">
      <c r="A54" s="24" t="s">
        <v>63</v>
      </c>
      <c r="B54" s="7">
        <v>44</v>
      </c>
      <c r="C54" s="8">
        <f>+C52-C53</f>
        <v>1176553</v>
      </c>
      <c r="D54" s="8">
        <f>+D52-D53</f>
        <v>968770</v>
      </c>
      <c r="E54" s="12">
        <f>+E52-E53</f>
        <v>4441211</v>
      </c>
      <c r="F54" s="8">
        <f>+F52-F53</f>
        <v>3901039</v>
      </c>
    </row>
    <row r="55" spans="1:6" ht="13" x14ac:dyDescent="0.3">
      <c r="A55" s="24" t="s">
        <v>64</v>
      </c>
      <c r="B55" s="7">
        <v>45</v>
      </c>
      <c r="C55" s="25">
        <v>129.85</v>
      </c>
      <c r="D55" s="25">
        <v>106.48</v>
      </c>
      <c r="E55" s="44">
        <v>490.14</v>
      </c>
      <c r="F55" s="25">
        <v>430.53</v>
      </c>
    </row>
    <row r="56" spans="1:6" ht="13" x14ac:dyDescent="0.3">
      <c r="A56" s="24" t="s">
        <v>65</v>
      </c>
      <c r="B56" s="7">
        <v>46</v>
      </c>
      <c r="C56" s="25">
        <v>129.85</v>
      </c>
      <c r="D56" s="25">
        <v>106.48</v>
      </c>
      <c r="E56" s="44">
        <v>490.14</v>
      </c>
      <c r="F56" s="25">
        <v>430.53</v>
      </c>
    </row>
    <row r="57" spans="1:6" ht="13" x14ac:dyDescent="0.3">
      <c r="A57" s="23" t="s">
        <v>66</v>
      </c>
      <c r="B57" s="7">
        <v>47</v>
      </c>
      <c r="C57" s="10">
        <v>270000</v>
      </c>
      <c r="D57" s="10">
        <v>270000</v>
      </c>
      <c r="E57" s="11">
        <v>1080000</v>
      </c>
      <c r="F57" s="10">
        <v>1080000</v>
      </c>
    </row>
    <row r="58" spans="1:6" ht="13" x14ac:dyDescent="0.3">
      <c r="A58" s="23" t="s">
        <v>67</v>
      </c>
      <c r="B58" s="7">
        <v>48</v>
      </c>
      <c r="C58" s="10">
        <v>0</v>
      </c>
      <c r="D58" s="10">
        <v>0</v>
      </c>
      <c r="E58" s="11">
        <v>0</v>
      </c>
      <c r="F58" s="10">
        <v>0</v>
      </c>
    </row>
    <row r="59" spans="1:6" ht="13" x14ac:dyDescent="0.3">
      <c r="A59" s="26" t="s">
        <v>68</v>
      </c>
      <c r="B59" s="7">
        <v>49</v>
      </c>
      <c r="C59" s="27">
        <v>63.373936327496139</v>
      </c>
      <c r="D59" s="27">
        <v>63.507205215264129</v>
      </c>
      <c r="E59" s="45">
        <v>63.306970270790863</v>
      </c>
      <c r="F59" s="27">
        <v>62.899906719438071</v>
      </c>
    </row>
    <row r="60" spans="1:6" ht="13" x14ac:dyDescent="0.3">
      <c r="A60" s="9" t="s">
        <v>69</v>
      </c>
      <c r="B60" s="7">
        <v>50</v>
      </c>
      <c r="C60" s="27">
        <v>21.778767853036012</v>
      </c>
      <c r="D60" s="27">
        <v>22.679362343707474</v>
      </c>
      <c r="E60" s="45">
        <v>21.741240345851818</v>
      </c>
      <c r="F60" s="27">
        <v>23.230928125487868</v>
      </c>
    </row>
    <row r="61" spans="1:6" ht="13" x14ac:dyDescent="0.3">
      <c r="A61" s="9" t="s">
        <v>70</v>
      </c>
      <c r="B61" s="7">
        <v>51</v>
      </c>
      <c r="C61" s="27">
        <v>30.001636870538206</v>
      </c>
      <c r="D61" s="27">
        <v>27.874772217806626</v>
      </c>
      <c r="E61" s="45">
        <v>29.474237884654048</v>
      </c>
      <c r="F61" s="27">
        <v>26.672994421303702</v>
      </c>
    </row>
    <row r="62" spans="1:6" ht="26" x14ac:dyDescent="0.3">
      <c r="A62" s="6" t="s">
        <v>71</v>
      </c>
      <c r="B62" s="7">
        <v>52</v>
      </c>
      <c r="C62" s="8">
        <f>+C27</f>
        <v>1248562</v>
      </c>
      <c r="D62" s="8">
        <f>+D27</f>
        <v>1145095</v>
      </c>
      <c r="E62" s="12">
        <f>+E27</f>
        <v>4966206</v>
      </c>
      <c r="F62" s="8">
        <f>+F27</f>
        <v>4377371</v>
      </c>
    </row>
    <row r="63" spans="1:6" ht="13" x14ac:dyDescent="0.3">
      <c r="A63" s="28" t="s">
        <v>72</v>
      </c>
      <c r="B63" s="7">
        <v>53</v>
      </c>
      <c r="C63" s="10">
        <f t="shared" ref="C63:F64" si="0">-C42</f>
        <v>-315719</v>
      </c>
      <c r="D63" s="10">
        <f t="shared" si="0"/>
        <v>-229698</v>
      </c>
      <c r="E63" s="11">
        <f t="shared" si="0"/>
        <v>-1201897</v>
      </c>
      <c r="F63" s="10">
        <f t="shared" si="0"/>
        <v>-1041438</v>
      </c>
    </row>
    <row r="64" spans="1:6" ht="13" x14ac:dyDescent="0.3">
      <c r="A64" s="28" t="s">
        <v>73</v>
      </c>
      <c r="B64" s="7">
        <v>54</v>
      </c>
      <c r="C64" s="10">
        <f t="shared" si="0"/>
        <v>38987</v>
      </c>
      <c r="D64" s="10">
        <f t="shared" si="0"/>
        <v>-17538</v>
      </c>
      <c r="E64" s="11">
        <f t="shared" si="0"/>
        <v>-67364</v>
      </c>
      <c r="F64" s="10">
        <f t="shared" si="0"/>
        <v>-107886</v>
      </c>
    </row>
    <row r="65" spans="1:6" ht="13" x14ac:dyDescent="0.3">
      <c r="A65" s="9" t="s">
        <v>74</v>
      </c>
      <c r="B65" s="7">
        <v>55</v>
      </c>
      <c r="C65" s="10">
        <v>-63888</v>
      </c>
      <c r="D65" s="10">
        <v>-13235</v>
      </c>
      <c r="E65" s="11">
        <v>-101614</v>
      </c>
      <c r="F65" s="10">
        <v>-47609</v>
      </c>
    </row>
    <row r="66" spans="1:6" ht="13" x14ac:dyDescent="0.3">
      <c r="A66" s="9" t="s">
        <v>75</v>
      </c>
      <c r="B66" s="7">
        <v>56</v>
      </c>
      <c r="C66" s="10">
        <v>11063</v>
      </c>
      <c r="D66" s="10">
        <v>8511</v>
      </c>
      <c r="E66" s="11">
        <v>38259</v>
      </c>
      <c r="F66" s="10">
        <v>36701</v>
      </c>
    </row>
    <row r="67" spans="1:6" ht="13" x14ac:dyDescent="0.3">
      <c r="A67" s="29" t="s">
        <v>76</v>
      </c>
      <c r="B67" s="30">
        <v>57</v>
      </c>
      <c r="C67" s="31">
        <f>C62+SUM(C63:C66)</f>
        <v>919005</v>
      </c>
      <c r="D67" s="31">
        <f>D62+SUM(D63:D66)</f>
        <v>893135</v>
      </c>
      <c r="E67" s="46">
        <f>E62+SUM(E63:E66)</f>
        <v>3633590</v>
      </c>
      <c r="F67" s="31">
        <f>F62+SUM(F63:F66)</f>
        <v>3217139</v>
      </c>
    </row>
    <row r="68" spans="1:6" ht="37.5" customHeight="1" x14ac:dyDescent="0.3">
      <c r="A68" s="57" t="s">
        <v>77</v>
      </c>
      <c r="B68" s="58"/>
      <c r="C68" s="58"/>
      <c r="D68" s="58"/>
      <c r="E68" s="58"/>
      <c r="F68" s="59"/>
    </row>
    <row r="69" spans="1:6" ht="13" x14ac:dyDescent="0.3">
      <c r="A69" s="32" t="s">
        <v>78</v>
      </c>
      <c r="B69" s="33"/>
      <c r="C69" s="33"/>
      <c r="D69" s="33"/>
      <c r="E69" s="33"/>
      <c r="F69" s="34"/>
    </row>
    <row r="70" spans="1:6" ht="20.25" customHeight="1" x14ac:dyDescent="0.3">
      <c r="A70" s="35" t="s">
        <v>79</v>
      </c>
      <c r="B70" s="33"/>
      <c r="C70" s="33"/>
      <c r="D70" s="33"/>
      <c r="E70" s="33"/>
      <c r="F70" s="34"/>
    </row>
    <row r="71" spans="1:6" ht="179.25" customHeight="1" x14ac:dyDescent="0.3">
      <c r="A71" s="47" t="s">
        <v>80</v>
      </c>
      <c r="B71" s="48"/>
      <c r="C71" s="48"/>
      <c r="D71" s="48"/>
      <c r="E71" s="48"/>
      <c r="F71" s="49"/>
    </row>
    <row r="72" spans="1:6" ht="15" customHeight="1" x14ac:dyDescent="0.3">
      <c r="A72" s="36" t="s">
        <v>81</v>
      </c>
      <c r="B72" s="37"/>
      <c r="C72" s="37"/>
      <c r="D72" s="37"/>
      <c r="E72" s="37"/>
      <c r="F72" s="38"/>
    </row>
    <row r="73" spans="1:6" ht="57" customHeight="1" x14ac:dyDescent="0.3">
      <c r="A73" s="50" t="s">
        <v>82</v>
      </c>
      <c r="B73" s="51"/>
      <c r="C73" s="51"/>
      <c r="D73" s="51"/>
      <c r="E73" s="51"/>
      <c r="F73" s="52"/>
    </row>
    <row r="74" spans="1:6" ht="15" customHeight="1" x14ac:dyDescent="0.3">
      <c r="A74" s="39" t="s">
        <v>83</v>
      </c>
      <c r="B74" s="33"/>
      <c r="C74" s="33"/>
      <c r="D74" s="33"/>
      <c r="E74" s="33"/>
      <c r="F74" s="34"/>
    </row>
    <row r="75" spans="1:6" ht="15" customHeight="1" x14ac:dyDescent="0.3">
      <c r="A75" s="39" t="s">
        <v>84</v>
      </c>
      <c r="B75" s="33"/>
      <c r="C75" s="33"/>
      <c r="D75" s="33"/>
      <c r="E75" s="33"/>
      <c r="F75" s="34"/>
    </row>
    <row r="76" spans="1:6" ht="15" customHeight="1" x14ac:dyDescent="0.3">
      <c r="A76" s="40" t="s">
        <v>86</v>
      </c>
      <c r="B76" s="41"/>
      <c r="C76" s="33" t="s">
        <v>85</v>
      </c>
      <c r="D76" s="33"/>
      <c r="E76" s="33"/>
      <c r="F76" s="34"/>
    </row>
    <row r="77" spans="1:6" ht="13" x14ac:dyDescent="0.3">
      <c r="A77" s="42"/>
      <c r="B77" s="17"/>
      <c r="C77" s="17"/>
      <c r="D77" s="17"/>
      <c r="E77" s="17"/>
      <c r="F77" s="43"/>
    </row>
  </sheetData>
  <sheetProtection formatCells="0" formatColumns="0" formatRows="0"/>
  <protectedRanges>
    <protectedRange sqref="B4" name="Year"/>
    <protectedRange sqref="C11:F18 C20:F21 C23:F25 C32:F32 C34:F36 C38:F40 C42:F43 C45:F46 C48:F51 C65:F66 C53:F59 C28:F30" name="Revenue"/>
    <protectedRange sqref="D77:E77" name="Signator"/>
  </protectedRanges>
  <mergeCells count="7">
    <mergeCell ref="A71:F71"/>
    <mergeCell ref="A73:F73"/>
    <mergeCell ref="A9:A10"/>
    <mergeCell ref="B9:B10"/>
    <mergeCell ref="C9:D9"/>
    <mergeCell ref="E9:F9"/>
    <mergeCell ref="A68:F68"/>
  </mergeCells>
  <printOptions horizontalCentered="1"/>
  <pageMargins left="0.5" right="0.5" top="0.5" bottom="0.5" header="0.5" footer="0.5"/>
  <pageSetup scale="45" fitToHeight="0" orientation="portrait" r:id="rId1"/>
  <headerFooter alignWithMargins="0"/>
  <rowBreaks count="1" manualBreakCount="1">
    <brk id="68"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RE&amp;I</vt:lpstr>
    </vt:vector>
  </TitlesOfParts>
  <Company>CSX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CSX Technology</dc:creator>
  <cp:lastModifiedBy>CSX Technology</cp:lastModifiedBy>
  <dcterms:created xsi:type="dcterms:W3CDTF">2023-01-30T14:26:38Z</dcterms:created>
  <dcterms:modified xsi:type="dcterms:W3CDTF">2023-04-05T16:25:32Z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