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WIP-HC(WaybillData)\WIP\Routine Study Prototypes\RSAM and All Stratification\RSAM\2024\2026_05_07\For Website\"/>
    </mc:Choice>
  </mc:AlternateContent>
  <xr:revisionPtr revIDLastSave="0" documentId="13_ncr:1_{95A8BF0D-81D7-48B1-971C-57310CEA1908}" xr6:coauthVersionLast="47" xr6:coauthVersionMax="47" xr10:uidLastSave="{00000000-0000-0000-0000-000000000000}"/>
  <bookViews>
    <workbookView xWindow="-120" yWindow="-120" windowWidth="29040" windowHeight="15720" activeTab="1" xr2:uid="{03D3EFFA-99A1-44A8-B28E-9FB843DE02C4}"/>
  </bookViews>
  <sheets>
    <sheet name="RSAM" sheetId="1" r:id="rId1"/>
    <sheet name="Table 1 - RSAM" sheetId="2" r:id="rId2"/>
    <sheet name="Table 2 - RVC&gt;180" sheetId="3" r:id="rId3"/>
    <sheet name="RSAM 2024" sheetId="6" r:id="rId4"/>
    <sheet name="RSAM 2023" sheetId="7" r:id="rId5"/>
    <sheet name="RSAM 2022" sheetId="4" r:id="rId6"/>
    <sheet name="RSAM 2021" sheetId="5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3" l="1"/>
  <c r="D20" i="3"/>
  <c r="D19" i="3"/>
  <c r="D18" i="3"/>
  <c r="D17" i="3"/>
  <c r="D16" i="3"/>
  <c r="D21" i="2"/>
  <c r="D20" i="2"/>
  <c r="D19" i="2"/>
  <c r="D18" i="2"/>
  <c r="D17" i="2"/>
  <c r="D16" i="2"/>
</calcChain>
</file>

<file path=xl/sharedStrings.xml><?xml version="1.0" encoding="utf-8"?>
<sst xmlns="http://schemas.openxmlformats.org/spreadsheetml/2006/main" count="151" uniqueCount="52">
  <si>
    <t>Year for RSAM Study</t>
  </si>
  <si>
    <t>Table 1</t>
  </si>
  <si>
    <t>Railroad</t>
  </si>
  <si>
    <t>4-Year
Average</t>
  </si>
  <si>
    <t>BNSF</t>
  </si>
  <si>
    <t>CSXT</t>
  </si>
  <si>
    <t>GTC</t>
  </si>
  <si>
    <t>KCS</t>
  </si>
  <si>
    <t>NS</t>
  </si>
  <si>
    <t>UP</t>
  </si>
  <si>
    <t>Contents of Decision</t>
  </si>
  <si>
    <t>4-Year</t>
  </si>
  <si>
    <t>Average</t>
  </si>
  <si>
    <t>Table 2</t>
  </si>
  <si>
    <t>2022 RSAM Calculation</t>
  </si>
  <si>
    <t>(A)</t>
  </si>
  <si>
    <t>(B)</t>
  </si>
  <si>
    <t>(C)</t>
  </si>
  <si>
    <t>(D)</t>
  </si>
  <si>
    <t>(E)=(C)/(D)</t>
  </si>
  <si>
    <t>(F)</t>
  </si>
  <si>
    <t>(G)=[(C)+(F)]/(D)</t>
  </si>
  <si>
    <t>RVC GE 180</t>
  </si>
  <si>
    <t>RR No.</t>
  </si>
  <si>
    <t>Revenue</t>
  </si>
  <si>
    <t>Variable Costs</t>
  </si>
  <si>
    <t>RVC&gt;180</t>
  </si>
  <si>
    <t>Tax-Adj Shortfall (Surplus)</t>
  </si>
  <si>
    <t>RSAM</t>
  </si>
  <si>
    <t>CN/GTC</t>
  </si>
  <si>
    <t>CP/SOO</t>
  </si>
  <si>
    <t>Source(s):</t>
  </si>
  <si>
    <t xml:space="preserve">     Column C:  2022 Carload Waybill Sample.</t>
  </si>
  <si>
    <t xml:space="preserve">     Column D:  2022 Carload Waybill Sample.</t>
  </si>
  <si>
    <t xml:space="preserve">     Column F:  '2022 Shortfall (Surplus)' tab.</t>
  </si>
  <si>
    <t>2021 RSAM Calculation</t>
  </si>
  <si>
    <t xml:space="preserve">     Column C:  2021 Carload Waybill Sample.</t>
  </si>
  <si>
    <t xml:space="preserve">     Column D:  2021 Carload Waybill Sample.</t>
  </si>
  <si>
    <t xml:space="preserve">     Column F:  '2021 Shortfall (Surplus)' tab.</t>
  </si>
  <si>
    <t>SOO/KCSR</t>
  </si>
  <si>
    <t>2023 RSAM Calculation</t>
  </si>
  <si>
    <t xml:space="preserve">     Column C:  2023 Carload Waybill Sample.</t>
  </si>
  <si>
    <t xml:space="preserve">     Column D:  2023 Carload Waybill Sample.</t>
  </si>
  <si>
    <t xml:space="preserve">     Column F:  '2023 Shortfall (Surplus)' tab.</t>
  </si>
  <si>
    <t xml:space="preserve">     Column C:  2024 Carload Waybill Sample.</t>
  </si>
  <si>
    <t xml:space="preserve">     Column D:  2024 Carload Waybill Sample.</t>
  </si>
  <si>
    <t xml:space="preserve">     Column F:  '2024 Shortfall (Surplus)' tab.</t>
  </si>
  <si>
    <t>2024 RSAM Calculation</t>
  </si>
  <si>
    <t>RSAM Mark-Up Percentages 2024 - 2021</t>
  </si>
  <si>
    <t>RVC&gt;180 Percentages 2024 - 2021</t>
  </si>
  <si>
    <t xml:space="preserve">* In Canadian Pacific Railway Limited—Control—Kansas City Southern, FD 36500 (STB served Mar. 15, 2023), the Board approved a merger that brought Soo Line Railroad Company and Kansas City Southern Railway Company under common control.  The merger was consummated on April 14, 2023.  As a result, the present decision provides RSAM and R/VC&gt;180 calculations for Soo Line and Kansas City Southern as a single entity.  The variable costs and revenues from the Waybill Sample were combined by adding their corresponding variable costs and revenues together.  With only two years of representative data, four-year averages for SOO/KCSR cannot be calculated.    </t>
  </si>
  <si>
    <t>SOO/KCSR*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</si>
</sst>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(&quot;$&quot;* #,##0_);_(&quot;$&quot;* \(#,##0\);_(&quot;$&quot;* &quot;-&quot;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MS Sans Serif"/>
      <family val="2"/>
    </font>
    <font>
      <sz val="10"/>
      <color rgb="FFFF0000"/>
      <name val="MS Sans Serif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0"/>
      <color theme="4"/>
      <name val="MS Sans Serif"/>
    </font>
    <font>
      <sz val="12"/>
      <color theme="1"/>
      <name val="Times New Roman"/>
      <family val="1"/>
    </font>
    <font>
      <sz val="12"/>
      <color theme="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3" fillId="0" borderId="0" xfId="0" applyFont="1" applyAlignment="1">
      <alignment horizontal="center" wrapText="1"/>
    </xf>
    <xf numFmtId="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9" fontId="6" fillId="0" borderId="0" xfId="0" applyNumberFormat="1" applyFont="1" applyAlignment="1">
      <alignment horizontal="center" vertical="top" wrapText="1"/>
    </xf>
    <xf numFmtId="0" fontId="6" fillId="0" borderId="0" xfId="0" applyFont="1"/>
    <xf numFmtId="0" fontId="7" fillId="0" borderId="0" xfId="0" applyFont="1"/>
    <xf numFmtId="0" fontId="4" fillId="0" borderId="0" xfId="0" applyFont="1" applyAlignment="1">
      <alignment horizontal="center"/>
    </xf>
    <xf numFmtId="9" fontId="0" fillId="0" borderId="0" xfId="1" applyFont="1"/>
    <xf numFmtId="0" fontId="8" fillId="0" borderId="0" xfId="0" applyFont="1"/>
    <xf numFmtId="0" fontId="6" fillId="0" borderId="3" xfId="0" applyFont="1" applyBorder="1" applyAlignment="1">
      <alignment horizontal="center" vertical="top" wrapText="1"/>
    </xf>
    <xf numFmtId="9" fontId="6" fillId="0" borderId="3" xfId="0" applyNumberFormat="1" applyFont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9" fontId="6" fillId="0" borderId="3" xfId="0" applyNumberFormat="1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9" fontId="6" fillId="0" borderId="3" xfId="0" applyNumberFormat="1" applyFont="1" applyFill="1" applyBorder="1" applyAlignment="1">
      <alignment horizontal="center"/>
    </xf>
    <xf numFmtId="9" fontId="6" fillId="0" borderId="3" xfId="0" applyNumberFormat="1" applyFont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5" fillId="0" borderId="3" xfId="0" applyFont="1" applyBorder="1"/>
    <xf numFmtId="0" fontId="5" fillId="3" borderId="3" xfId="0" applyFont="1" applyFill="1" applyBorder="1" applyAlignment="1">
      <alignment horizontal="center" vertical="top" wrapText="1"/>
    </xf>
    <xf numFmtId="9" fontId="6" fillId="3" borderId="3" xfId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6" fillId="0" borderId="7" xfId="0" applyFont="1" applyBorder="1"/>
    <xf numFmtId="0" fontId="5" fillId="0" borderId="7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5" fillId="0" borderId="7" xfId="0" applyFont="1" applyBorder="1" applyAlignment="1">
      <alignment horizontal="center"/>
    </xf>
    <xf numFmtId="0" fontId="5" fillId="0" borderId="7" xfId="0" quotePrefix="1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0" fontId="6" fillId="0" borderId="7" xfId="0" quotePrefix="1" applyFont="1" applyBorder="1" applyAlignment="1">
      <alignment horizontal="center"/>
    </xf>
    <xf numFmtId="42" fontId="6" fillId="0" borderId="7" xfId="0" applyNumberFormat="1" applyFont="1" applyBorder="1"/>
    <xf numFmtId="9" fontId="6" fillId="0" borderId="7" xfId="0" applyNumberFormat="1" applyFont="1" applyBorder="1" applyAlignment="1">
      <alignment horizontal="center"/>
    </xf>
    <xf numFmtId="0" fontId="9" fillId="0" borderId="0" xfId="0" applyFont="1"/>
    <xf numFmtId="0" fontId="6" fillId="0" borderId="0" xfId="0" quotePrefix="1" applyFont="1"/>
    <xf numFmtId="0" fontId="10" fillId="0" borderId="0" xfId="0" applyFont="1"/>
    <xf numFmtId="0" fontId="6" fillId="0" borderId="8" xfId="0" applyFont="1" applyBorder="1"/>
    <xf numFmtId="0" fontId="5" fillId="0" borderId="8" xfId="0" applyFont="1" applyBorder="1" applyAlignment="1">
      <alignment horizontal="centerContinuous"/>
    </xf>
    <xf numFmtId="0" fontId="6" fillId="0" borderId="8" xfId="0" applyFont="1" applyBorder="1" applyAlignment="1">
      <alignment horizontal="centerContinuous"/>
    </xf>
    <xf numFmtId="0" fontId="5" fillId="0" borderId="8" xfId="0" applyFont="1" applyBorder="1" applyAlignment="1">
      <alignment horizontal="center"/>
    </xf>
    <xf numFmtId="0" fontId="5" fillId="0" borderId="8" xfId="0" quotePrefix="1" applyFont="1" applyBorder="1" applyAlignment="1">
      <alignment horizontal="center"/>
    </xf>
    <xf numFmtId="0" fontId="5" fillId="0" borderId="8" xfId="0" applyFont="1" applyBorder="1" applyAlignment="1">
      <alignment horizontal="center" wrapText="1"/>
    </xf>
    <xf numFmtId="0" fontId="6" fillId="0" borderId="8" xfId="0" quotePrefix="1" applyFont="1" applyBorder="1" applyAlignment="1">
      <alignment horizontal="center"/>
    </xf>
    <xf numFmtId="42" fontId="6" fillId="0" borderId="8" xfId="0" applyNumberFormat="1" applyFont="1" applyBorder="1"/>
    <xf numFmtId="9" fontId="6" fillId="0" borderId="8" xfId="0" applyNumberFormat="1" applyFont="1" applyBorder="1" applyAlignment="1">
      <alignment horizontal="center"/>
    </xf>
    <xf numFmtId="0" fontId="6" fillId="0" borderId="6" xfId="0" applyFont="1" applyBorder="1" applyAlignment="1">
      <alignment wrapText="1"/>
    </xf>
    <xf numFmtId="0" fontId="0" fillId="0" borderId="6" xfId="0" applyBorder="1" applyAlignment="1">
      <alignment wrapText="1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5" fillId="2" borderId="1" xfId="0" applyFont="1" applyFill="1" applyBorder="1"/>
    <xf numFmtId="0" fontId="9" fillId="0" borderId="2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A6693-2E06-40C3-BCAE-8776CA12BC25}">
  <dimension ref="A1:B1"/>
  <sheetViews>
    <sheetView workbookViewId="0"/>
  </sheetViews>
  <sheetFormatPr defaultRowHeight="15" x14ac:dyDescent="0.25"/>
  <cols>
    <col min="1" max="1" width="29.85546875" customWidth="1"/>
  </cols>
  <sheetData>
    <row r="1" spans="1:2" ht="16.5" thickBot="1" x14ac:dyDescent="0.3">
      <c r="A1" s="61" t="s">
        <v>0</v>
      </c>
      <c r="B1" s="62">
        <v>2024</v>
      </c>
    </row>
  </sheetData>
  <sheetProtection algorithmName="SHA-512" hashValue="UeShBx0iEF6lauRGVEbX+0ILkcf4CqpbvFa7ypbbNjWveuakrrsAmvNunSaPFNxcET/n9UajBqH+wBlPIkVwUA==" saltValue="fb9Aq3o7jcn4RcwzPoqEe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A5875-F2CB-4AA4-A4A8-99056FFD473B}">
  <dimension ref="A1:L26"/>
  <sheetViews>
    <sheetView tabSelected="1" workbookViewId="0"/>
  </sheetViews>
  <sheetFormatPr defaultColWidth="9.140625" defaultRowHeight="12.75" x14ac:dyDescent="0.2"/>
  <cols>
    <col min="1" max="1" width="8.42578125" style="1" bestFit="1" customWidth="1"/>
    <col min="2" max="2" width="19.28515625" style="1" bestFit="1" customWidth="1"/>
    <col min="3" max="8" width="12.7109375" style="1" customWidth="1"/>
    <col min="9" max="9" width="10.7109375" style="5" customWidth="1"/>
    <col min="10" max="11" width="10.7109375" style="1" customWidth="1"/>
    <col min="12" max="16384" width="9.140625" style="1"/>
  </cols>
  <sheetData>
    <row r="1" spans="1:11" ht="15.75" x14ac:dyDescent="0.25">
      <c r="A1" s="10"/>
      <c r="B1" s="56" t="s">
        <v>1</v>
      </c>
      <c r="C1" s="57"/>
      <c r="D1" s="57"/>
      <c r="E1" s="57"/>
      <c r="F1" s="57"/>
      <c r="G1" s="57"/>
      <c r="H1" s="2"/>
      <c r="I1" s="3"/>
      <c r="J1" s="4"/>
      <c r="K1" s="4"/>
    </row>
    <row r="2" spans="1:11" ht="15.75" x14ac:dyDescent="0.25">
      <c r="A2" s="10"/>
      <c r="B2" s="56" t="s">
        <v>48</v>
      </c>
      <c r="C2" s="57"/>
      <c r="D2" s="57"/>
      <c r="E2" s="57"/>
      <c r="F2" s="57"/>
      <c r="G2" s="57"/>
      <c r="H2" s="2"/>
      <c r="I2" s="3"/>
      <c r="J2" s="4"/>
      <c r="K2" s="4"/>
    </row>
    <row r="3" spans="1:11" ht="15.75" x14ac:dyDescent="0.25">
      <c r="A3" s="10"/>
      <c r="B3" s="10"/>
      <c r="C3" s="10"/>
      <c r="D3" s="10"/>
      <c r="E3" s="10"/>
      <c r="F3" s="10"/>
      <c r="G3" s="10"/>
    </row>
    <row r="4" spans="1:11" ht="31.5" x14ac:dyDescent="0.25">
      <c r="A4" s="26" t="s">
        <v>23</v>
      </c>
      <c r="B4" s="20" t="s">
        <v>2</v>
      </c>
      <c r="C4" s="20" t="s">
        <v>3</v>
      </c>
      <c r="D4" s="20">
        <v>2024</v>
      </c>
      <c r="E4" s="20">
        <v>2023</v>
      </c>
      <c r="F4" s="20">
        <v>2022</v>
      </c>
      <c r="G4" s="20">
        <v>2021</v>
      </c>
      <c r="I4" s="1"/>
      <c r="J4" s="5"/>
      <c r="K4" s="6"/>
    </row>
    <row r="5" spans="1:11" ht="15.75" x14ac:dyDescent="0.25">
      <c r="A5" s="22">
        <v>777</v>
      </c>
      <c r="B5" s="22" t="s">
        <v>4</v>
      </c>
      <c r="C5" s="23">
        <v>1.9968005188594877</v>
      </c>
      <c r="D5" s="23">
        <v>2.3859632147829619</v>
      </c>
      <c r="E5" s="24">
        <v>2.0380425322442388</v>
      </c>
      <c r="F5" s="24">
        <v>1.8159461137303505</v>
      </c>
      <c r="G5" s="24">
        <v>1.7472502146803996</v>
      </c>
      <c r="I5" s="1"/>
      <c r="J5" s="5"/>
      <c r="K5" s="7"/>
    </row>
    <row r="6" spans="1:11" ht="15.75" x14ac:dyDescent="0.25">
      <c r="A6" s="22">
        <v>712</v>
      </c>
      <c r="B6" s="22" t="s">
        <v>5</v>
      </c>
      <c r="C6" s="23">
        <v>2.0154791537736818</v>
      </c>
      <c r="D6" s="23">
        <v>2.253455442184213</v>
      </c>
      <c r="E6" s="24">
        <v>2.0787442753145133</v>
      </c>
      <c r="F6" s="24">
        <v>1.9406092951418505</v>
      </c>
      <c r="G6" s="24">
        <v>1.789107602454151</v>
      </c>
      <c r="I6" s="1"/>
      <c r="J6" s="5"/>
      <c r="K6" s="7"/>
    </row>
    <row r="7" spans="1:11" ht="15.75" x14ac:dyDescent="0.25">
      <c r="A7" s="22">
        <v>103</v>
      </c>
      <c r="B7" s="22" t="s">
        <v>6</v>
      </c>
      <c r="C7" s="23">
        <v>3.3590491509622247</v>
      </c>
      <c r="D7" s="23">
        <v>3.6790693987173184</v>
      </c>
      <c r="E7" s="24">
        <v>3.2261990355045413</v>
      </c>
      <c r="F7" s="24">
        <v>3.1498692254241258</v>
      </c>
      <c r="G7" s="24">
        <v>3.3810589442029135</v>
      </c>
      <c r="I7" s="1"/>
      <c r="J7" s="5"/>
      <c r="K7" s="7"/>
    </row>
    <row r="8" spans="1:11" ht="15.75" x14ac:dyDescent="0.25">
      <c r="A8" s="22">
        <v>555</v>
      </c>
      <c r="B8" s="22" t="s">
        <v>8</v>
      </c>
      <c r="C8" s="23">
        <v>2.3706909650642864</v>
      </c>
      <c r="D8" s="23">
        <v>2.5723014521928054</v>
      </c>
      <c r="E8" s="24">
        <v>2.8708907832668613</v>
      </c>
      <c r="F8" s="24">
        <v>1.9543468259147634</v>
      </c>
      <c r="G8" s="24">
        <v>2.0852247988827162</v>
      </c>
      <c r="I8" s="1"/>
      <c r="J8" s="5"/>
      <c r="K8" s="7"/>
    </row>
    <row r="9" spans="1:11" ht="15.75" x14ac:dyDescent="0.25">
      <c r="A9" s="25"/>
      <c r="B9" s="25" t="s">
        <v>39</v>
      </c>
      <c r="C9" s="23"/>
      <c r="D9" s="23">
        <v>4.3394958208818677</v>
      </c>
      <c r="E9" s="23">
        <v>4.3</v>
      </c>
      <c r="F9" s="24"/>
      <c r="G9" s="24"/>
      <c r="I9" s="1"/>
      <c r="J9" s="5"/>
      <c r="K9" s="7"/>
    </row>
    <row r="10" spans="1:11" ht="15.75" x14ac:dyDescent="0.25">
      <c r="A10" s="22">
        <v>802</v>
      </c>
      <c r="B10" s="22" t="s">
        <v>9</v>
      </c>
      <c r="C10" s="23">
        <v>1.8367137562334646</v>
      </c>
      <c r="D10" s="23">
        <v>1.9483022817386737</v>
      </c>
      <c r="E10" s="24">
        <v>1.8499558845453257</v>
      </c>
      <c r="F10" s="24">
        <v>1.7513055963222381</v>
      </c>
      <c r="G10" s="24">
        <v>1.7972912623276205</v>
      </c>
      <c r="I10" s="1"/>
      <c r="J10" s="5"/>
      <c r="K10" s="7"/>
    </row>
    <row r="11" spans="1:11" ht="15.75" x14ac:dyDescent="0.25">
      <c r="A11" s="10"/>
      <c r="B11" s="10"/>
      <c r="C11" s="10"/>
      <c r="D11" s="10"/>
      <c r="E11" s="10"/>
      <c r="F11" s="10"/>
      <c r="G11" s="10"/>
      <c r="I11" s="1"/>
      <c r="J11" s="5"/>
    </row>
    <row r="12" spans="1:11" ht="15.75" x14ac:dyDescent="0.25">
      <c r="A12" s="10"/>
      <c r="B12" s="21" t="s">
        <v>10</v>
      </c>
      <c r="C12" s="10"/>
      <c r="D12" s="10"/>
      <c r="E12" s="10"/>
      <c r="F12" s="10"/>
      <c r="G12" s="10"/>
      <c r="I12" s="1"/>
      <c r="J12" s="5"/>
    </row>
    <row r="13" spans="1:11" x14ac:dyDescent="0.2">
      <c r="I13" s="1"/>
      <c r="J13" s="5"/>
    </row>
    <row r="14" spans="1:11" ht="15.75" x14ac:dyDescent="0.2">
      <c r="B14" s="17"/>
      <c r="C14" s="17" t="s">
        <v>11</v>
      </c>
      <c r="D14" s="17"/>
      <c r="E14" s="58">
        <v>2023</v>
      </c>
      <c r="F14" s="58">
        <v>2022</v>
      </c>
      <c r="G14" s="58">
        <v>2021</v>
      </c>
      <c r="I14" s="1"/>
      <c r="J14" s="5"/>
      <c r="K14" s="55"/>
    </row>
    <row r="15" spans="1:11" ht="15.75" x14ac:dyDescent="0.2">
      <c r="B15" s="18" t="s">
        <v>2</v>
      </c>
      <c r="C15" s="18" t="s">
        <v>12</v>
      </c>
      <c r="D15" s="18">
        <v>2024</v>
      </c>
      <c r="E15" s="58"/>
      <c r="F15" s="58"/>
      <c r="G15" s="58"/>
      <c r="I15" s="1"/>
      <c r="J15" s="5"/>
      <c r="K15" s="55"/>
    </row>
    <row r="16" spans="1:11" ht="15.75" x14ac:dyDescent="0.2">
      <c r="B16" s="15" t="s">
        <v>4</v>
      </c>
      <c r="C16" s="19">
        <v>1.9968005188594877</v>
      </c>
      <c r="D16" s="19">
        <f t="shared" ref="D16:D21" si="0">D5</f>
        <v>2.3859632147829619</v>
      </c>
      <c r="E16" s="16">
        <v>2.0380425322442388</v>
      </c>
      <c r="F16" s="16">
        <v>1.8159461137303505</v>
      </c>
      <c r="G16" s="16">
        <v>1.7472502146803996</v>
      </c>
      <c r="I16" s="1"/>
      <c r="J16" s="5"/>
      <c r="K16" s="9"/>
    </row>
    <row r="17" spans="2:12" ht="15.75" x14ac:dyDescent="0.2">
      <c r="B17" s="15" t="s">
        <v>5</v>
      </c>
      <c r="C17" s="19">
        <v>2.0154791537736818</v>
      </c>
      <c r="D17" s="19">
        <f t="shared" si="0"/>
        <v>2.253455442184213</v>
      </c>
      <c r="E17" s="16">
        <v>2.0787442753145133</v>
      </c>
      <c r="F17" s="16">
        <v>1.9406092951418505</v>
      </c>
      <c r="G17" s="16">
        <v>1.789107602454151</v>
      </c>
      <c r="I17" s="1"/>
      <c r="J17" s="5"/>
      <c r="K17" s="9"/>
    </row>
    <row r="18" spans="2:12" ht="15.75" x14ac:dyDescent="0.2">
      <c r="B18" s="15" t="s">
        <v>6</v>
      </c>
      <c r="C18" s="19">
        <v>3.3590491509622247</v>
      </c>
      <c r="D18" s="19">
        <f t="shared" si="0"/>
        <v>3.6790693987173184</v>
      </c>
      <c r="E18" s="16">
        <v>3.2261990355045413</v>
      </c>
      <c r="F18" s="16">
        <v>3.1498692254241258</v>
      </c>
      <c r="G18" s="16">
        <v>3.3810589442029135</v>
      </c>
      <c r="I18" s="1"/>
      <c r="J18" s="5"/>
      <c r="K18" s="9"/>
    </row>
    <row r="19" spans="2:12" ht="15.75" x14ac:dyDescent="0.2">
      <c r="B19" s="15" t="s">
        <v>8</v>
      </c>
      <c r="C19" s="19">
        <v>2.3706909650642864</v>
      </c>
      <c r="D19" s="19">
        <f t="shared" si="0"/>
        <v>2.5723014521928054</v>
      </c>
      <c r="E19" s="16">
        <v>2.8708907832668613</v>
      </c>
      <c r="F19" s="16">
        <v>1.9543468259147634</v>
      </c>
      <c r="G19" s="16">
        <v>2.0852247988827162</v>
      </c>
      <c r="I19" s="1"/>
      <c r="J19" s="5"/>
      <c r="K19" s="9"/>
    </row>
    <row r="20" spans="2:12" ht="15.75" x14ac:dyDescent="0.2">
      <c r="B20" s="15" t="s">
        <v>51</v>
      </c>
      <c r="C20" s="19"/>
      <c r="D20" s="19">
        <f t="shared" si="0"/>
        <v>4.3394958208818677</v>
      </c>
      <c r="E20" s="16">
        <v>4.3</v>
      </c>
      <c r="F20" s="16"/>
      <c r="G20" s="16"/>
      <c r="I20" s="1"/>
      <c r="J20" s="5"/>
      <c r="K20" s="9"/>
    </row>
    <row r="21" spans="2:12" ht="15.75" x14ac:dyDescent="0.2">
      <c r="B21" s="15" t="s">
        <v>9</v>
      </c>
      <c r="C21" s="19">
        <v>1.8367137562334646</v>
      </c>
      <c r="D21" s="19">
        <f t="shared" si="0"/>
        <v>1.9483022817386737</v>
      </c>
      <c r="E21" s="16">
        <v>1.8499558845453257</v>
      </c>
      <c r="F21" s="16">
        <v>1.7513055963222381</v>
      </c>
      <c r="G21" s="16">
        <v>1.7972912623276205</v>
      </c>
      <c r="I21" s="1"/>
      <c r="J21" s="5"/>
      <c r="K21" s="9"/>
    </row>
    <row r="22" spans="2:12" ht="146.25" customHeight="1" x14ac:dyDescent="0.25">
      <c r="B22" s="53" t="s">
        <v>50</v>
      </c>
      <c r="C22" s="54"/>
      <c r="D22" s="54"/>
      <c r="E22" s="54"/>
      <c r="F22" s="54"/>
      <c r="G22" s="54"/>
    </row>
    <row r="23" spans="2:12" ht="15.75" x14ac:dyDescent="0.25">
      <c r="B23" s="10"/>
      <c r="L23" s="10"/>
    </row>
    <row r="24" spans="2:12" ht="15.75" x14ac:dyDescent="0.25">
      <c r="B24" s="10"/>
      <c r="C24" s="10"/>
      <c r="D24" s="10"/>
      <c r="E24" s="10"/>
      <c r="F24" s="10"/>
      <c r="G24" s="10"/>
      <c r="H24" s="10"/>
      <c r="I24" s="11"/>
      <c r="J24" s="10"/>
      <c r="K24" s="10"/>
    </row>
    <row r="25" spans="2:12" ht="15.75" x14ac:dyDescent="0.25">
      <c r="B25" s="10"/>
      <c r="C25" s="10"/>
      <c r="D25" s="10"/>
      <c r="E25" s="10"/>
      <c r="F25" s="10"/>
      <c r="G25" s="10"/>
      <c r="H25" s="10"/>
      <c r="I25" s="11"/>
      <c r="J25" s="10"/>
      <c r="K25" s="10"/>
    </row>
    <row r="26" spans="2:12" ht="15.75" x14ac:dyDescent="0.25">
      <c r="B26" s="10"/>
    </row>
  </sheetData>
  <sheetProtection algorithmName="SHA-512" hashValue="e3MDidjNiuzKlduQnxFwYCY4iqiKZeuFP2t+dywhhVa27idz0M4DEM7Xdl3wTU8BrrIgp+mM5pk+NcIBmixqcA==" saltValue="OljLTJm/KUyowuBEYm/qRg==" spinCount="100000" sheet="1" objects="1" scenarios="1"/>
  <mergeCells count="7">
    <mergeCell ref="B22:G22"/>
    <mergeCell ref="K14:K15"/>
    <mergeCell ref="B1:G1"/>
    <mergeCell ref="B2:G2"/>
    <mergeCell ref="F14:F15"/>
    <mergeCell ref="G14:G15"/>
    <mergeCell ref="E14:E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DA8E4-52C4-4293-8E87-3C2B155AD49B}">
  <dimension ref="A1:K22"/>
  <sheetViews>
    <sheetView zoomScaleNormal="100" workbookViewId="0"/>
  </sheetViews>
  <sheetFormatPr defaultColWidth="9.140625" defaultRowHeight="12.75" x14ac:dyDescent="0.2"/>
  <cols>
    <col min="1" max="1" width="8.42578125" style="1" bestFit="1" customWidth="1"/>
    <col min="2" max="2" width="19.28515625" style="1" bestFit="1" customWidth="1"/>
    <col min="3" max="8" width="12.7109375" style="1" customWidth="1"/>
    <col min="9" max="9" width="10.7109375" style="5" customWidth="1"/>
    <col min="10" max="10" width="10.7109375" style="1" customWidth="1"/>
    <col min="11" max="16384" width="9.140625" style="1"/>
  </cols>
  <sheetData>
    <row r="1" spans="1:11" ht="15.75" x14ac:dyDescent="0.25">
      <c r="A1" s="10"/>
      <c r="B1" s="56" t="s">
        <v>13</v>
      </c>
      <c r="C1" s="56"/>
      <c r="D1" s="56"/>
      <c r="E1" s="56"/>
      <c r="F1" s="56"/>
      <c r="G1" s="56"/>
      <c r="H1" s="2"/>
      <c r="I1" s="1"/>
    </row>
    <row r="2" spans="1:11" ht="15.75" x14ac:dyDescent="0.25">
      <c r="A2" s="10"/>
      <c r="B2" s="56" t="s">
        <v>49</v>
      </c>
      <c r="C2" s="56"/>
      <c r="D2" s="56"/>
      <c r="E2" s="56"/>
      <c r="F2" s="56"/>
      <c r="G2" s="56"/>
      <c r="H2" s="2"/>
      <c r="I2" s="12"/>
      <c r="J2" s="8"/>
    </row>
    <row r="3" spans="1:11" ht="15.75" x14ac:dyDescent="0.25">
      <c r="A3" s="10"/>
      <c r="B3" s="10"/>
      <c r="C3" s="10"/>
      <c r="D3" s="10"/>
      <c r="E3" s="10"/>
      <c r="F3" s="10"/>
      <c r="G3" s="10"/>
    </row>
    <row r="4" spans="1:11" ht="31.5" x14ac:dyDescent="0.25">
      <c r="A4" s="26" t="s">
        <v>23</v>
      </c>
      <c r="B4" s="20" t="s">
        <v>2</v>
      </c>
      <c r="C4" s="20" t="s">
        <v>3</v>
      </c>
      <c r="D4" s="20">
        <v>2024</v>
      </c>
      <c r="E4" s="20">
        <v>2023</v>
      </c>
      <c r="F4" s="20">
        <v>2022</v>
      </c>
      <c r="G4" s="20">
        <v>2021</v>
      </c>
      <c r="I4" s="1"/>
      <c r="J4" s="5"/>
      <c r="K4" s="6"/>
    </row>
    <row r="5" spans="1:11" ht="15.75" x14ac:dyDescent="0.25">
      <c r="A5" s="22">
        <v>777</v>
      </c>
      <c r="B5" s="22" t="s">
        <v>4</v>
      </c>
      <c r="C5" s="23">
        <v>2.2602528167000635</v>
      </c>
      <c r="D5" s="23">
        <v>2.2442774714515394</v>
      </c>
      <c r="E5" s="24">
        <v>2.2274724513702551</v>
      </c>
      <c r="F5" s="24">
        <v>2.2579220923660421</v>
      </c>
      <c r="G5" s="24">
        <v>2.3113392516124174</v>
      </c>
      <c r="I5" s="1"/>
      <c r="J5" s="5"/>
      <c r="K5" s="7"/>
    </row>
    <row r="6" spans="1:11" ht="15.75" x14ac:dyDescent="0.25">
      <c r="A6" s="22">
        <v>712</v>
      </c>
      <c r="B6" s="22" t="s">
        <v>5</v>
      </c>
      <c r="C6" s="23">
        <v>2.7463742345585644</v>
      </c>
      <c r="D6" s="23">
        <v>2.7165645269306058</v>
      </c>
      <c r="E6" s="24">
        <v>2.7392263073259659</v>
      </c>
      <c r="F6" s="24">
        <v>2.8099489716786974</v>
      </c>
      <c r="G6" s="24">
        <v>2.7197571322989886</v>
      </c>
      <c r="I6" s="1"/>
      <c r="J6" s="5"/>
      <c r="K6" s="7"/>
    </row>
    <row r="7" spans="1:11" ht="15.75" x14ac:dyDescent="0.25">
      <c r="A7" s="22">
        <v>103</v>
      </c>
      <c r="B7" s="22" t="s">
        <v>6</v>
      </c>
      <c r="C7" s="23">
        <v>2.847857780927046</v>
      </c>
      <c r="D7" s="23">
        <v>2.8979020021512949</v>
      </c>
      <c r="E7" s="24">
        <v>2.8834997915492124</v>
      </c>
      <c r="F7" s="24">
        <v>2.8772716179911435</v>
      </c>
      <c r="G7" s="24">
        <v>2.7327577120165349</v>
      </c>
      <c r="I7" s="1"/>
      <c r="J7" s="5"/>
      <c r="K7" s="7"/>
    </row>
    <row r="8" spans="1:11" ht="15.75" x14ac:dyDescent="0.25">
      <c r="A8" s="22">
        <v>555</v>
      </c>
      <c r="B8" s="22" t="s">
        <v>8</v>
      </c>
      <c r="C8" s="23">
        <v>2.5329462248090766</v>
      </c>
      <c r="D8" s="23">
        <v>2.5391652647215595</v>
      </c>
      <c r="E8" s="24">
        <v>2.5179976029493409</v>
      </c>
      <c r="F8" s="24">
        <v>2.5424860316582079</v>
      </c>
      <c r="G8" s="24">
        <v>2.5321359999071982</v>
      </c>
      <c r="I8" s="1"/>
      <c r="J8" s="5"/>
      <c r="K8" s="7"/>
    </row>
    <row r="9" spans="1:11" ht="15.75" x14ac:dyDescent="0.25">
      <c r="A9" s="22"/>
      <c r="B9" s="25" t="s">
        <v>39</v>
      </c>
      <c r="C9" s="23"/>
      <c r="D9" s="23">
        <v>2.5478953832661402</v>
      </c>
      <c r="E9" s="24">
        <v>2.7678415582717291</v>
      </c>
      <c r="F9" s="24"/>
      <c r="G9" s="24"/>
      <c r="I9" s="1"/>
      <c r="J9" s="5"/>
      <c r="K9" s="7"/>
    </row>
    <row r="10" spans="1:11" ht="15.75" x14ac:dyDescent="0.25">
      <c r="A10" s="22">
        <v>802</v>
      </c>
      <c r="B10" s="22" t="s">
        <v>9</v>
      </c>
      <c r="C10" s="23">
        <v>2.5058922407156592</v>
      </c>
      <c r="D10" s="23">
        <v>2.5254180041885705</v>
      </c>
      <c r="E10" s="24">
        <v>2.484277839956246</v>
      </c>
      <c r="F10" s="24">
        <v>2.4745460744991288</v>
      </c>
      <c r="G10" s="24">
        <v>2.539327044218691</v>
      </c>
      <c r="I10" s="1"/>
      <c r="J10" s="5"/>
      <c r="K10" s="7"/>
    </row>
    <row r="11" spans="1:11" ht="15.75" x14ac:dyDescent="0.25">
      <c r="A11" s="10"/>
      <c r="B11" s="10"/>
      <c r="C11" s="10"/>
      <c r="D11" s="10"/>
      <c r="E11" s="10"/>
      <c r="F11" s="10"/>
      <c r="G11" s="10"/>
      <c r="I11" s="1"/>
      <c r="J11" s="5"/>
    </row>
    <row r="12" spans="1:11" ht="15.75" x14ac:dyDescent="0.25">
      <c r="A12" s="10"/>
      <c r="B12" s="21" t="s">
        <v>10</v>
      </c>
      <c r="C12" s="10"/>
      <c r="D12" s="10"/>
      <c r="E12" s="10"/>
      <c r="F12" s="10"/>
      <c r="G12" s="10"/>
      <c r="I12" s="1"/>
      <c r="J12" s="5"/>
    </row>
    <row r="13" spans="1:11" x14ac:dyDescent="0.2">
      <c r="I13" s="1"/>
      <c r="J13" s="5"/>
    </row>
    <row r="14" spans="1:11" ht="15.75" x14ac:dyDescent="0.2">
      <c r="B14" s="27"/>
      <c r="C14" s="27" t="s">
        <v>11</v>
      </c>
      <c r="D14" s="27"/>
      <c r="E14" s="27"/>
      <c r="F14" s="27"/>
      <c r="G14" s="27"/>
      <c r="I14" s="1"/>
      <c r="J14" s="5"/>
      <c r="K14" s="55"/>
    </row>
    <row r="15" spans="1:11" ht="15.75" x14ac:dyDescent="0.2">
      <c r="B15" s="27" t="s">
        <v>2</v>
      </c>
      <c r="C15" s="27" t="s">
        <v>12</v>
      </c>
      <c r="D15" s="27">
        <v>2024</v>
      </c>
      <c r="E15" s="27">
        <v>2023</v>
      </c>
      <c r="F15" s="27">
        <v>2022</v>
      </c>
      <c r="G15" s="27">
        <v>2021</v>
      </c>
      <c r="I15" s="1"/>
      <c r="J15" s="5"/>
      <c r="K15" s="55"/>
    </row>
    <row r="16" spans="1:11" ht="15.75" x14ac:dyDescent="0.2">
      <c r="B16" s="15" t="s">
        <v>4</v>
      </c>
      <c r="C16" s="19">
        <v>2.2602528167000635</v>
      </c>
      <c r="D16" s="19">
        <f t="shared" ref="D16:D21" si="0">D5</f>
        <v>2.2442774714515394</v>
      </c>
      <c r="E16" s="16">
        <v>2.2274724513702551</v>
      </c>
      <c r="F16" s="28">
        <v>2.2579220923660421</v>
      </c>
      <c r="G16" s="28">
        <v>2.3113392516124174</v>
      </c>
      <c r="I16" s="1"/>
      <c r="J16" s="5"/>
      <c r="K16" s="9"/>
    </row>
    <row r="17" spans="2:11" ht="15.75" x14ac:dyDescent="0.2">
      <c r="B17" s="15" t="s">
        <v>5</v>
      </c>
      <c r="C17" s="19">
        <v>2.7463742345585644</v>
      </c>
      <c r="D17" s="19">
        <f t="shared" si="0"/>
        <v>2.7165645269306058</v>
      </c>
      <c r="E17" s="16">
        <v>2.7392263073259659</v>
      </c>
      <c r="F17" s="28">
        <v>2.8099489716786974</v>
      </c>
      <c r="G17" s="28">
        <v>2.7197571322989886</v>
      </c>
      <c r="I17" s="1"/>
      <c r="J17" s="5"/>
      <c r="K17" s="9"/>
    </row>
    <row r="18" spans="2:11" ht="15.75" x14ac:dyDescent="0.2">
      <c r="B18" s="15" t="s">
        <v>6</v>
      </c>
      <c r="C18" s="19">
        <v>2.847857780927046</v>
      </c>
      <c r="D18" s="19">
        <f t="shared" si="0"/>
        <v>2.8979020021512949</v>
      </c>
      <c r="E18" s="16">
        <v>2.8834997915492124</v>
      </c>
      <c r="F18" s="28">
        <v>2.8772716179911435</v>
      </c>
      <c r="G18" s="28">
        <v>2.7327577120165349</v>
      </c>
      <c r="I18" s="1"/>
      <c r="J18" s="5"/>
      <c r="K18" s="9"/>
    </row>
    <row r="19" spans="2:11" ht="15.75" x14ac:dyDescent="0.2">
      <c r="B19" s="15" t="s">
        <v>8</v>
      </c>
      <c r="C19" s="19">
        <v>2.5329462248090766</v>
      </c>
      <c r="D19" s="19">
        <f t="shared" si="0"/>
        <v>2.5391652647215595</v>
      </c>
      <c r="E19" s="16">
        <v>2.5179976029493409</v>
      </c>
      <c r="F19" s="28">
        <v>2.5424860316582079</v>
      </c>
      <c r="G19" s="28">
        <v>2.5321359999071982</v>
      </c>
      <c r="I19" s="1"/>
      <c r="J19" s="5"/>
      <c r="K19" s="9"/>
    </row>
    <row r="20" spans="2:11" ht="15.75" x14ac:dyDescent="0.2">
      <c r="B20" s="29" t="s">
        <v>51</v>
      </c>
      <c r="C20" s="19"/>
      <c r="D20" s="19">
        <f t="shared" si="0"/>
        <v>2.5478953832661402</v>
      </c>
      <c r="E20" s="16">
        <v>2.7678415582717291</v>
      </c>
      <c r="F20" s="28"/>
      <c r="G20" s="28"/>
      <c r="I20" s="1"/>
      <c r="J20" s="5"/>
      <c r="K20" s="9"/>
    </row>
    <row r="21" spans="2:11" ht="15.75" x14ac:dyDescent="0.2">
      <c r="B21" s="15" t="s">
        <v>9</v>
      </c>
      <c r="C21" s="19">
        <v>2.5058922407156592</v>
      </c>
      <c r="D21" s="19">
        <f t="shared" si="0"/>
        <v>2.5254180041885705</v>
      </c>
      <c r="E21" s="16">
        <v>2.484277839956246</v>
      </c>
      <c r="F21" s="28">
        <v>2.4745460744991288</v>
      </c>
      <c r="G21" s="28">
        <v>2.539327044218691</v>
      </c>
      <c r="I21" s="1"/>
      <c r="J21" s="5"/>
      <c r="K21" s="9"/>
    </row>
    <row r="22" spans="2:11" ht="143.25" customHeight="1" x14ac:dyDescent="0.25">
      <c r="B22" s="59" t="s">
        <v>50</v>
      </c>
      <c r="C22" s="60"/>
      <c r="D22" s="60"/>
      <c r="E22" s="60"/>
      <c r="F22" s="60"/>
      <c r="G22" s="60"/>
    </row>
  </sheetData>
  <sheetProtection algorithmName="SHA-512" hashValue="ESmqyBA1fQCPOKreILS9JtEHBSzCovr7kFqvZYtI+5ydO57JBcHvTvhYPS5Y5kCjhz4Ma+XddTOmsnQRIe4EYw==" saltValue="Slua5v/7QhOKf5EMyEedSg==" spinCount="100000" sheet="1" objects="1" scenarios="1"/>
  <mergeCells count="4">
    <mergeCell ref="K14:K15"/>
    <mergeCell ref="B1:G1"/>
    <mergeCell ref="B2:G2"/>
    <mergeCell ref="B22:G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8B34C-522C-4CEF-934D-75372D8C0B1D}">
  <dimension ref="A1:H24"/>
  <sheetViews>
    <sheetView workbookViewId="0"/>
  </sheetViews>
  <sheetFormatPr defaultRowHeight="15" x14ac:dyDescent="0.25"/>
  <cols>
    <col min="2" max="2" width="12.28515625" bestFit="1" customWidth="1"/>
    <col min="3" max="4" width="16.7109375" customWidth="1"/>
    <col min="5" max="5" width="12.7109375" customWidth="1"/>
    <col min="6" max="6" width="18.7109375" customWidth="1"/>
    <col min="7" max="7" width="17.5703125" bestFit="1" customWidth="1"/>
  </cols>
  <sheetData>
    <row r="1" spans="1:7" ht="15.75" x14ac:dyDescent="0.25">
      <c r="A1" s="30" t="s">
        <v>47</v>
      </c>
      <c r="B1" s="31"/>
      <c r="C1" s="31"/>
      <c r="D1" s="31"/>
      <c r="E1" s="31"/>
      <c r="F1" s="31"/>
      <c r="G1" s="31"/>
    </row>
    <row r="2" spans="1:7" ht="15.75" x14ac:dyDescent="0.25">
      <c r="A2" s="10"/>
      <c r="B2" s="10"/>
      <c r="C2" s="10"/>
      <c r="D2" s="10"/>
      <c r="E2" s="10"/>
      <c r="F2" s="10"/>
      <c r="G2" s="10"/>
    </row>
    <row r="3" spans="1:7" ht="15.75" x14ac:dyDescent="0.25">
      <c r="A3" s="21" t="s">
        <v>15</v>
      </c>
      <c r="B3" s="21" t="s">
        <v>16</v>
      </c>
      <c r="C3" s="21" t="s">
        <v>17</v>
      </c>
      <c r="D3" s="21" t="s">
        <v>18</v>
      </c>
      <c r="E3" s="21" t="s">
        <v>19</v>
      </c>
      <c r="F3" s="21" t="s">
        <v>20</v>
      </c>
      <c r="G3" s="21" t="s">
        <v>21</v>
      </c>
    </row>
    <row r="4" spans="1:7" ht="15.75" x14ac:dyDescent="0.25">
      <c r="A4" s="32"/>
      <c r="B4" s="32"/>
      <c r="C4" s="33" t="s">
        <v>22</v>
      </c>
      <c r="D4" s="34"/>
      <c r="E4" s="32"/>
      <c r="F4" s="32"/>
      <c r="G4" s="32"/>
    </row>
    <row r="5" spans="1:7" ht="31.5" x14ac:dyDescent="0.25">
      <c r="A5" s="35" t="s">
        <v>23</v>
      </c>
      <c r="B5" s="36" t="s">
        <v>2</v>
      </c>
      <c r="C5" s="35" t="s">
        <v>24</v>
      </c>
      <c r="D5" s="35" t="s">
        <v>25</v>
      </c>
      <c r="E5" s="35" t="s">
        <v>26</v>
      </c>
      <c r="F5" s="37" t="s">
        <v>27</v>
      </c>
      <c r="G5" s="35" t="s">
        <v>28</v>
      </c>
    </row>
    <row r="6" spans="1:7" ht="15.75" x14ac:dyDescent="0.25">
      <c r="A6" s="38">
        <v>103</v>
      </c>
      <c r="B6" s="38" t="s">
        <v>29</v>
      </c>
      <c r="C6" s="39">
        <v>2509120.0809999998</v>
      </c>
      <c r="D6" s="39">
        <v>865840.21100000001</v>
      </c>
      <c r="E6" s="40">
        <v>2.8979020021512949</v>
      </c>
      <c r="F6" s="39">
        <v>676366.14346904634</v>
      </c>
      <c r="G6" s="40">
        <v>3.6790693987173184</v>
      </c>
    </row>
    <row r="7" spans="1:7" ht="15.75" x14ac:dyDescent="0.25">
      <c r="A7" s="38"/>
      <c r="B7" s="38" t="s">
        <v>39</v>
      </c>
      <c r="C7" s="39">
        <v>1419892.273</v>
      </c>
      <c r="D7" s="39">
        <v>557280.44499999995</v>
      </c>
      <c r="E7" s="40">
        <v>2.5478953832661402</v>
      </c>
      <c r="F7" s="39">
        <v>998423.8891366875</v>
      </c>
      <c r="G7" s="40">
        <v>4.3394958208818677</v>
      </c>
    </row>
    <row r="8" spans="1:7" ht="15.75" x14ac:dyDescent="0.25">
      <c r="A8" s="38">
        <v>555</v>
      </c>
      <c r="B8" s="38" t="s">
        <v>8</v>
      </c>
      <c r="C8" s="39">
        <v>4335011.1179999998</v>
      </c>
      <c r="D8" s="39">
        <v>1707258.3570000001</v>
      </c>
      <c r="E8" s="40">
        <v>2.5391652647215595</v>
      </c>
      <c r="F8" s="39">
        <v>56572.032979403557</v>
      </c>
      <c r="G8" s="40">
        <v>2.5723014521928054</v>
      </c>
    </row>
    <row r="9" spans="1:7" ht="15.75" x14ac:dyDescent="0.25">
      <c r="A9" s="38">
        <v>712</v>
      </c>
      <c r="B9" s="38" t="s">
        <v>5</v>
      </c>
      <c r="C9" s="39">
        <v>6200920.7539999997</v>
      </c>
      <c r="D9" s="39">
        <v>2282633.338</v>
      </c>
      <c r="E9" s="40">
        <v>2.7165645269306058</v>
      </c>
      <c r="F9" s="39">
        <v>-1057108.2359727831</v>
      </c>
      <c r="G9" s="40">
        <v>2.253455442184213</v>
      </c>
    </row>
    <row r="10" spans="1:7" ht="15.75" x14ac:dyDescent="0.25">
      <c r="A10" s="38">
        <v>777</v>
      </c>
      <c r="B10" s="38" t="s">
        <v>4</v>
      </c>
      <c r="C10" s="39">
        <v>5912705.8870000001</v>
      </c>
      <c r="D10" s="39">
        <v>2634569.906</v>
      </c>
      <c r="E10" s="40">
        <v>2.2442774714515394</v>
      </c>
      <c r="F10" s="39">
        <v>373280.99549020524</v>
      </c>
      <c r="G10" s="40">
        <v>2.3859632147829619</v>
      </c>
    </row>
    <row r="11" spans="1:7" ht="15.75" x14ac:dyDescent="0.25">
      <c r="A11" s="38">
        <v>802</v>
      </c>
      <c r="B11" s="38" t="s">
        <v>9</v>
      </c>
      <c r="C11" s="39">
        <v>14115340.231000001</v>
      </c>
      <c r="D11" s="39">
        <v>5589308.466</v>
      </c>
      <c r="E11" s="40">
        <v>2.5254180041885705</v>
      </c>
      <c r="F11" s="39">
        <v>-3225677.7933509145</v>
      </c>
      <c r="G11" s="40">
        <v>1.9483022817386737</v>
      </c>
    </row>
    <row r="12" spans="1:7" ht="15.75" x14ac:dyDescent="0.25">
      <c r="A12" s="41"/>
      <c r="B12" s="41"/>
      <c r="C12" s="41"/>
      <c r="D12" s="41"/>
      <c r="E12" s="41"/>
      <c r="F12" s="41"/>
      <c r="G12" s="41"/>
    </row>
    <row r="13" spans="1:7" ht="15.75" x14ac:dyDescent="0.25">
      <c r="A13" s="41" t="s">
        <v>31</v>
      </c>
      <c r="B13" s="41"/>
      <c r="C13" s="41"/>
      <c r="D13" s="41"/>
      <c r="E13" s="41"/>
      <c r="F13" s="41"/>
      <c r="G13" s="41"/>
    </row>
    <row r="14" spans="1:7" ht="15.75" x14ac:dyDescent="0.25">
      <c r="A14" s="42" t="s">
        <v>44</v>
      </c>
      <c r="B14" s="41"/>
      <c r="C14" s="41"/>
      <c r="D14" s="41"/>
      <c r="E14" s="41"/>
      <c r="F14" s="41"/>
      <c r="G14" s="41"/>
    </row>
    <row r="15" spans="1:7" ht="15.75" x14ac:dyDescent="0.25">
      <c r="A15" s="42" t="s">
        <v>45</v>
      </c>
      <c r="B15" s="41"/>
      <c r="C15" s="41"/>
      <c r="D15" s="41"/>
      <c r="E15" s="41"/>
      <c r="F15" s="41"/>
      <c r="G15" s="41"/>
    </row>
    <row r="16" spans="1:7" ht="15.75" x14ac:dyDescent="0.25">
      <c r="A16" s="42" t="s">
        <v>46</v>
      </c>
      <c r="B16" s="41"/>
      <c r="C16" s="41"/>
      <c r="D16" s="41"/>
      <c r="E16" s="41"/>
      <c r="F16" s="41"/>
      <c r="G16" s="41"/>
    </row>
    <row r="17" spans="1:8" x14ac:dyDescent="0.25">
      <c r="C17" s="13"/>
      <c r="D17" s="13"/>
    </row>
    <row r="18" spans="1:8" x14ac:dyDescent="0.25">
      <c r="A18" s="14"/>
      <c r="B18" s="14"/>
      <c r="C18" s="14"/>
      <c r="D18" s="14"/>
      <c r="E18" s="14"/>
      <c r="F18" s="14"/>
      <c r="G18" s="14"/>
    </row>
    <row r="19" spans="1:8" x14ac:dyDescent="0.25">
      <c r="A19" s="14"/>
      <c r="B19" s="14"/>
      <c r="C19" s="14"/>
      <c r="D19" s="14"/>
      <c r="E19" s="14"/>
      <c r="F19" s="14"/>
      <c r="G19" s="14"/>
      <c r="H19" s="14"/>
    </row>
    <row r="20" spans="1:8" x14ac:dyDescent="0.25">
      <c r="A20" s="14"/>
      <c r="B20" s="14"/>
      <c r="C20" s="14"/>
      <c r="D20" s="14"/>
      <c r="E20" s="14"/>
      <c r="F20" s="14"/>
      <c r="G20" s="14"/>
      <c r="H20" s="14"/>
    </row>
    <row r="21" spans="1:8" x14ac:dyDescent="0.25">
      <c r="A21" s="14"/>
      <c r="B21" s="14"/>
      <c r="C21" s="14"/>
      <c r="D21" s="14"/>
      <c r="E21" s="14"/>
      <c r="F21" s="14"/>
      <c r="G21" s="14"/>
      <c r="H21" s="14"/>
    </row>
    <row r="22" spans="1:8" x14ac:dyDescent="0.25">
      <c r="A22" s="14"/>
      <c r="B22" s="14"/>
      <c r="C22" s="14"/>
      <c r="D22" s="14"/>
      <c r="E22" s="14"/>
      <c r="F22" s="14"/>
      <c r="G22" s="14"/>
      <c r="H22" s="14"/>
    </row>
    <row r="23" spans="1:8" x14ac:dyDescent="0.25">
      <c r="A23" s="14"/>
      <c r="B23" s="14"/>
      <c r="C23" s="14"/>
      <c r="D23" s="14"/>
      <c r="E23" s="14"/>
      <c r="F23" s="14"/>
      <c r="G23" s="14"/>
      <c r="H23" s="14"/>
    </row>
    <row r="24" spans="1:8" x14ac:dyDescent="0.25">
      <c r="H24" s="14"/>
    </row>
  </sheetData>
  <sheetProtection algorithmName="SHA-512" hashValue="vVzDzbyMN/jr8RtYl3KgB0l9oVckWGhAeONrjdg8yM+TPVBkiuIwZXLMge5YWgNbkRy6moe7t+eZvRYrVofGxw==" saltValue="xfEiCigxbs2cTHimyiFGU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5D7BC-90C0-4DD4-957C-AE6DCCD88574}">
  <dimension ref="A1:G16"/>
  <sheetViews>
    <sheetView workbookViewId="0"/>
  </sheetViews>
  <sheetFormatPr defaultRowHeight="15" x14ac:dyDescent="0.25"/>
  <cols>
    <col min="2" max="2" width="12.28515625" bestFit="1" customWidth="1"/>
    <col min="3" max="4" width="16.7109375" customWidth="1"/>
    <col min="5" max="5" width="12.7109375" customWidth="1"/>
    <col min="6" max="6" width="18.7109375" customWidth="1"/>
    <col min="7" max="7" width="17.5703125" bestFit="1" customWidth="1"/>
  </cols>
  <sheetData>
    <row r="1" spans="1:7" ht="15.75" x14ac:dyDescent="0.25">
      <c r="A1" s="30" t="s">
        <v>40</v>
      </c>
      <c r="B1" s="31"/>
      <c r="C1" s="31"/>
      <c r="D1" s="31"/>
      <c r="E1" s="31"/>
      <c r="F1" s="31"/>
      <c r="G1" s="31"/>
    </row>
    <row r="2" spans="1:7" ht="15.75" x14ac:dyDescent="0.25">
      <c r="A2" s="10"/>
      <c r="B2" s="10"/>
      <c r="C2" s="10"/>
      <c r="D2" s="10"/>
      <c r="E2" s="10"/>
      <c r="F2" s="10"/>
      <c r="G2" s="10"/>
    </row>
    <row r="3" spans="1:7" ht="15.75" x14ac:dyDescent="0.25">
      <c r="A3" s="21" t="s">
        <v>15</v>
      </c>
      <c r="B3" s="21" t="s">
        <v>16</v>
      </c>
      <c r="C3" s="21" t="s">
        <v>17</v>
      </c>
      <c r="D3" s="21" t="s">
        <v>18</v>
      </c>
      <c r="E3" s="21" t="s">
        <v>19</v>
      </c>
      <c r="F3" s="21" t="s">
        <v>20</v>
      </c>
      <c r="G3" s="21" t="s">
        <v>21</v>
      </c>
    </row>
    <row r="4" spans="1:7" ht="15.75" x14ac:dyDescent="0.25">
      <c r="A4" s="44"/>
      <c r="B4" s="44"/>
      <c r="C4" s="45" t="s">
        <v>22</v>
      </c>
      <c r="D4" s="46"/>
      <c r="E4" s="44"/>
      <c r="F4" s="44"/>
      <c r="G4" s="44"/>
    </row>
    <row r="5" spans="1:7" ht="31.5" x14ac:dyDescent="0.25">
      <c r="A5" s="47" t="s">
        <v>23</v>
      </c>
      <c r="B5" s="48" t="s">
        <v>2</v>
      </c>
      <c r="C5" s="47" t="s">
        <v>24</v>
      </c>
      <c r="D5" s="47" t="s">
        <v>25</v>
      </c>
      <c r="E5" s="47" t="s">
        <v>26</v>
      </c>
      <c r="F5" s="49" t="s">
        <v>27</v>
      </c>
      <c r="G5" s="47" t="s">
        <v>28</v>
      </c>
    </row>
    <row r="6" spans="1:7" ht="15.75" x14ac:dyDescent="0.25">
      <c r="A6" s="50">
        <v>103</v>
      </c>
      <c r="B6" s="50" t="s">
        <v>29</v>
      </c>
      <c r="C6" s="51">
        <v>2843636.0240000002</v>
      </c>
      <c r="D6" s="51">
        <v>986175.21400000004</v>
      </c>
      <c r="E6" s="52">
        <v>2.8834997915492124</v>
      </c>
      <c r="F6" s="51">
        <v>337961.50024528481</v>
      </c>
      <c r="G6" s="52">
        <v>3.2261990355045413</v>
      </c>
    </row>
    <row r="7" spans="1:7" ht="15.75" x14ac:dyDescent="0.25">
      <c r="A7" s="50"/>
      <c r="B7" s="50" t="s">
        <v>39</v>
      </c>
      <c r="C7" s="51">
        <v>1679644.6159999999</v>
      </c>
      <c r="D7" s="51">
        <v>606842.76199999999</v>
      </c>
      <c r="E7" s="52">
        <v>2.7678415582717291</v>
      </c>
      <c r="F7" s="51">
        <v>930732.06714898418</v>
      </c>
      <c r="G7" s="52">
        <v>4.3015701044960046</v>
      </c>
    </row>
    <row r="8" spans="1:7" ht="15.75" x14ac:dyDescent="0.25">
      <c r="A8" s="50">
        <v>555</v>
      </c>
      <c r="B8" s="50" t="s">
        <v>8</v>
      </c>
      <c r="C8" s="51">
        <v>4461486.5209999997</v>
      </c>
      <c r="D8" s="51">
        <v>1771839.0660000001</v>
      </c>
      <c r="E8" s="52">
        <v>2.5179976029493409</v>
      </c>
      <c r="F8" s="51">
        <v>625269.92301156453</v>
      </c>
      <c r="G8" s="52">
        <v>2.8708907832668613</v>
      </c>
    </row>
    <row r="9" spans="1:7" ht="15.75" x14ac:dyDescent="0.25">
      <c r="A9" s="50">
        <v>712</v>
      </c>
      <c r="B9" s="50" t="s">
        <v>5</v>
      </c>
      <c r="C9" s="51">
        <v>6219215.7860000003</v>
      </c>
      <c r="D9" s="51">
        <v>2270427.8829999999</v>
      </c>
      <c r="E9" s="52">
        <v>2.7392263073259659</v>
      </c>
      <c r="F9" s="51">
        <v>-1499576.821699301</v>
      </c>
      <c r="G9" s="52">
        <v>2.0787442753145133</v>
      </c>
    </row>
    <row r="10" spans="1:7" ht="15.75" x14ac:dyDescent="0.25">
      <c r="A10" s="50">
        <v>777</v>
      </c>
      <c r="B10" s="50" t="s">
        <v>4</v>
      </c>
      <c r="C10" s="51">
        <v>6243015.0990000004</v>
      </c>
      <c r="D10" s="51">
        <v>2802735.0440000002</v>
      </c>
      <c r="E10" s="52">
        <v>2.2274724513702551</v>
      </c>
      <c r="F10" s="51">
        <v>-530921.87271657179</v>
      </c>
      <c r="G10" s="52">
        <v>2.0380425322442388</v>
      </c>
    </row>
    <row r="11" spans="1:7" ht="15.75" x14ac:dyDescent="0.25">
      <c r="A11" s="50">
        <v>802</v>
      </c>
      <c r="B11" s="50" t="s">
        <v>9</v>
      </c>
      <c r="C11" s="51">
        <v>13726161.836999999</v>
      </c>
      <c r="D11" s="51">
        <v>5525212.0420000004</v>
      </c>
      <c r="E11" s="52">
        <v>2.484277839956246</v>
      </c>
      <c r="F11" s="51">
        <v>-3504763.3065414042</v>
      </c>
      <c r="G11" s="52">
        <v>1.8499558845453257</v>
      </c>
    </row>
    <row r="12" spans="1:7" ht="15.75" x14ac:dyDescent="0.25">
      <c r="A12" s="41"/>
      <c r="B12" s="41"/>
      <c r="C12" s="41"/>
      <c r="D12" s="41"/>
      <c r="E12" s="41"/>
      <c r="F12" s="43"/>
      <c r="G12" s="41"/>
    </row>
    <row r="13" spans="1:7" ht="15.75" x14ac:dyDescent="0.25">
      <c r="A13" s="41" t="s">
        <v>31</v>
      </c>
      <c r="B13" s="41"/>
      <c r="C13" s="41"/>
      <c r="D13" s="41"/>
      <c r="E13" s="41"/>
      <c r="F13" s="41"/>
      <c r="G13" s="41"/>
    </row>
    <row r="14" spans="1:7" ht="15.75" x14ac:dyDescent="0.25">
      <c r="A14" s="42" t="s">
        <v>41</v>
      </c>
      <c r="B14" s="41"/>
      <c r="C14" s="41"/>
      <c r="D14" s="41"/>
      <c r="E14" s="41"/>
      <c r="F14" s="41"/>
      <c r="G14" s="41"/>
    </row>
    <row r="15" spans="1:7" ht="15.75" x14ac:dyDescent="0.25">
      <c r="A15" s="42" t="s">
        <v>42</v>
      </c>
      <c r="B15" s="41"/>
      <c r="C15" s="41"/>
      <c r="D15" s="41"/>
      <c r="E15" s="41"/>
      <c r="F15" s="41"/>
      <c r="G15" s="41"/>
    </row>
    <row r="16" spans="1:7" ht="15.75" x14ac:dyDescent="0.25">
      <c r="A16" s="42" t="s">
        <v>43</v>
      </c>
      <c r="B16" s="41"/>
      <c r="C16" s="41"/>
      <c r="D16" s="41"/>
      <c r="E16" s="41"/>
      <c r="F16" s="41"/>
      <c r="G16" s="41"/>
    </row>
  </sheetData>
  <sheetProtection algorithmName="SHA-512" hashValue="lc8lZGig3kncBq8LHaWmBhox/OxLWcHMLHRLsGrwLjt+IDk2a5P/topx9EtWCG3zz64MDOuinIx0NKG8v/+gCw==" saltValue="7h+zsfCkspnTyX2HfySgg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D786B-EF34-4A67-9421-9D61D2A19DD1}">
  <dimension ref="A1:H17"/>
  <sheetViews>
    <sheetView workbookViewId="0"/>
  </sheetViews>
  <sheetFormatPr defaultRowHeight="15" x14ac:dyDescent="0.25"/>
  <cols>
    <col min="2" max="2" width="10.7109375" customWidth="1"/>
    <col min="3" max="4" width="16.7109375" customWidth="1"/>
    <col min="5" max="5" width="12.7109375" customWidth="1"/>
    <col min="6" max="6" width="18.7109375" customWidth="1"/>
    <col min="7" max="7" width="17.5703125" bestFit="1" customWidth="1"/>
  </cols>
  <sheetData>
    <row r="1" spans="1:8" ht="15.75" x14ac:dyDescent="0.25">
      <c r="A1" s="30" t="s">
        <v>14</v>
      </c>
      <c r="B1" s="31"/>
      <c r="C1" s="31"/>
      <c r="D1" s="31"/>
      <c r="E1" s="31"/>
      <c r="F1" s="31"/>
      <c r="G1" s="31"/>
    </row>
    <row r="2" spans="1:8" ht="15.75" x14ac:dyDescent="0.25">
      <c r="A2" s="10"/>
      <c r="B2" s="10"/>
      <c r="C2" s="10"/>
      <c r="D2" s="10"/>
      <c r="E2" s="10"/>
      <c r="F2" s="10"/>
      <c r="G2" s="10"/>
    </row>
    <row r="3" spans="1:8" ht="15.75" x14ac:dyDescent="0.25">
      <c r="A3" s="21" t="s">
        <v>15</v>
      </c>
      <c r="B3" s="21" t="s">
        <v>16</v>
      </c>
      <c r="C3" s="21" t="s">
        <v>17</v>
      </c>
      <c r="D3" s="21" t="s">
        <v>18</v>
      </c>
      <c r="E3" s="21" t="s">
        <v>19</v>
      </c>
      <c r="F3" s="21" t="s">
        <v>20</v>
      </c>
      <c r="G3" s="21" t="s">
        <v>21</v>
      </c>
    </row>
    <row r="4" spans="1:8" ht="15.75" x14ac:dyDescent="0.25">
      <c r="A4" s="44"/>
      <c r="B4" s="44"/>
      <c r="C4" s="45" t="s">
        <v>22</v>
      </c>
      <c r="D4" s="46"/>
      <c r="E4" s="44"/>
      <c r="F4" s="44"/>
      <c r="G4" s="44"/>
    </row>
    <row r="5" spans="1:8" ht="31.5" x14ac:dyDescent="0.25">
      <c r="A5" s="47" t="s">
        <v>23</v>
      </c>
      <c r="B5" s="48" t="s">
        <v>2</v>
      </c>
      <c r="C5" s="47" t="s">
        <v>24</v>
      </c>
      <c r="D5" s="47" t="s">
        <v>25</v>
      </c>
      <c r="E5" s="47" t="s">
        <v>26</v>
      </c>
      <c r="F5" s="49" t="s">
        <v>27</v>
      </c>
      <c r="G5" s="47" t="s">
        <v>28</v>
      </c>
    </row>
    <row r="6" spans="1:8" ht="15.75" x14ac:dyDescent="0.25">
      <c r="A6" s="50">
        <v>103</v>
      </c>
      <c r="B6" s="50" t="s">
        <v>29</v>
      </c>
      <c r="C6" s="51">
        <v>2755858.0869999998</v>
      </c>
      <c r="D6" s="51">
        <v>957802.54799999995</v>
      </c>
      <c r="E6" s="52">
        <v>2.8772716179911435</v>
      </c>
      <c r="F6" s="51">
        <v>261094.68297801397</v>
      </c>
      <c r="G6" s="52">
        <v>3.1498692254241258</v>
      </c>
      <c r="H6" s="5"/>
    </row>
    <row r="7" spans="1:8" ht="15.75" x14ac:dyDescent="0.25">
      <c r="A7" s="50">
        <v>105</v>
      </c>
      <c r="B7" s="50" t="s">
        <v>30</v>
      </c>
      <c r="C7" s="51">
        <v>1111311.7960000001</v>
      </c>
      <c r="D7" s="51">
        <v>446313.71100000001</v>
      </c>
      <c r="E7" s="52">
        <v>2.489979063179621</v>
      </c>
      <c r="F7" s="51">
        <v>-148173.4357619443</v>
      </c>
      <c r="G7" s="52">
        <v>2.1579851492352109</v>
      </c>
    </row>
    <row r="8" spans="1:8" ht="15.75" x14ac:dyDescent="0.25">
      <c r="A8" s="50">
        <v>400</v>
      </c>
      <c r="B8" s="50" t="s">
        <v>7</v>
      </c>
      <c r="C8" s="51">
        <v>512996.875</v>
      </c>
      <c r="D8" s="51">
        <v>210230.39300000001</v>
      </c>
      <c r="E8" s="52">
        <v>2.4401651334971342</v>
      </c>
      <c r="F8" s="51">
        <v>89623.704452614198</v>
      </c>
      <c r="G8" s="52">
        <v>2.8664769677361264</v>
      </c>
    </row>
    <row r="9" spans="1:8" ht="15.75" x14ac:dyDescent="0.25">
      <c r="A9" s="50">
        <v>555</v>
      </c>
      <c r="B9" s="50" t="s">
        <v>8</v>
      </c>
      <c r="C9" s="51">
        <v>5610313.2929999996</v>
      </c>
      <c r="D9" s="51">
        <v>2206625.0210000002</v>
      </c>
      <c r="E9" s="52">
        <v>2.5424860316582079</v>
      </c>
      <c r="F9" s="51">
        <v>-1297802.6872245511</v>
      </c>
      <c r="G9" s="52">
        <v>1.9543468259147634</v>
      </c>
    </row>
    <row r="10" spans="1:8" ht="15.75" x14ac:dyDescent="0.25">
      <c r="A10" s="50">
        <v>712</v>
      </c>
      <c r="B10" s="50" t="s">
        <v>5</v>
      </c>
      <c r="C10" s="51">
        <v>5939304.7390000001</v>
      </c>
      <c r="D10" s="51">
        <v>2113669.963</v>
      </c>
      <c r="E10" s="52">
        <v>2.8099489716786974</v>
      </c>
      <c r="F10" s="51">
        <v>-1837497.1619400689</v>
      </c>
      <c r="G10" s="52">
        <v>1.9406092951418505</v>
      </c>
    </row>
    <row r="11" spans="1:8" ht="15.75" x14ac:dyDescent="0.25">
      <c r="A11" s="50">
        <v>777</v>
      </c>
      <c r="B11" s="50" t="s">
        <v>4</v>
      </c>
      <c r="C11" s="51">
        <v>8022327.8849999998</v>
      </c>
      <c r="D11" s="51">
        <v>3552969.304</v>
      </c>
      <c r="E11" s="52">
        <v>2.2579220923660421</v>
      </c>
      <c r="F11" s="51">
        <v>-1570327.085197971</v>
      </c>
      <c r="G11" s="52">
        <v>1.8159461137303505</v>
      </c>
    </row>
    <row r="12" spans="1:8" ht="15.75" x14ac:dyDescent="0.25">
      <c r="A12" s="50">
        <v>802</v>
      </c>
      <c r="B12" s="50" t="s">
        <v>9</v>
      </c>
      <c r="C12" s="51">
        <v>14142898.889</v>
      </c>
      <c r="D12" s="51">
        <v>5715350.801</v>
      </c>
      <c r="E12" s="52">
        <v>2.4745460744991288</v>
      </c>
      <c r="F12" s="51">
        <v>-4133573.0462639141</v>
      </c>
      <c r="G12" s="52">
        <v>1.7513055963222381</v>
      </c>
    </row>
    <row r="13" spans="1:8" ht="15.75" x14ac:dyDescent="0.25">
      <c r="A13" s="41"/>
      <c r="B13" s="41"/>
      <c r="C13" s="41"/>
      <c r="D13" s="41"/>
      <c r="E13" s="41"/>
      <c r="F13" s="41"/>
      <c r="G13" s="41"/>
    </row>
    <row r="14" spans="1:8" ht="15.75" x14ac:dyDescent="0.25">
      <c r="A14" s="41" t="s">
        <v>31</v>
      </c>
      <c r="B14" s="41"/>
      <c r="C14" s="41"/>
      <c r="D14" s="41"/>
      <c r="E14" s="41"/>
      <c r="F14" s="41"/>
      <c r="G14" s="41"/>
    </row>
    <row r="15" spans="1:8" ht="15.75" x14ac:dyDescent="0.25">
      <c r="A15" s="42" t="s">
        <v>32</v>
      </c>
      <c r="B15" s="41"/>
      <c r="C15" s="41"/>
      <c r="D15" s="41"/>
      <c r="E15" s="41"/>
      <c r="F15" s="41"/>
      <c r="G15" s="41"/>
    </row>
    <row r="16" spans="1:8" ht="15.75" x14ac:dyDescent="0.25">
      <c r="A16" s="42" t="s">
        <v>33</v>
      </c>
      <c r="B16" s="41"/>
      <c r="C16" s="41"/>
      <c r="D16" s="41"/>
      <c r="E16" s="41"/>
      <c r="F16" s="41"/>
      <c r="G16" s="41"/>
    </row>
    <row r="17" spans="1:7" ht="15.75" x14ac:dyDescent="0.25">
      <c r="A17" s="42" t="s">
        <v>34</v>
      </c>
      <c r="B17" s="41"/>
      <c r="C17" s="41"/>
      <c r="D17" s="41"/>
      <c r="E17" s="41"/>
      <c r="F17" s="41"/>
      <c r="G17" s="41"/>
    </row>
  </sheetData>
  <sheetProtection algorithmName="SHA-512" hashValue="PdaJu+ULc1PLDo2Fgp/5yAuwslE9TwXQlAOkBx1lE1N9kx2maYuMyQz/5H41GXVAFzWDP721zDSu90xncXpbDg==" saltValue="A81BH8GZiSys/X2zXe4HDQ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14BF8-674C-4F6F-B15E-09B95AA30C2D}">
  <dimension ref="A1:H24"/>
  <sheetViews>
    <sheetView workbookViewId="0"/>
  </sheetViews>
  <sheetFormatPr defaultRowHeight="15" x14ac:dyDescent="0.25"/>
  <cols>
    <col min="2" max="2" width="10.7109375" customWidth="1"/>
    <col min="3" max="4" width="16.7109375" customWidth="1"/>
    <col min="5" max="5" width="12.7109375" customWidth="1"/>
    <col min="6" max="6" width="18.7109375" customWidth="1"/>
    <col min="7" max="7" width="17.5703125" bestFit="1" customWidth="1"/>
  </cols>
  <sheetData>
    <row r="1" spans="1:7" ht="15.75" x14ac:dyDescent="0.25">
      <c r="A1" s="30" t="s">
        <v>35</v>
      </c>
      <c r="B1" s="31"/>
      <c r="C1" s="31"/>
      <c r="D1" s="31"/>
      <c r="E1" s="31"/>
      <c r="F1" s="31"/>
      <c r="G1" s="31"/>
    </row>
    <row r="2" spans="1:7" ht="15.75" x14ac:dyDescent="0.25">
      <c r="A2" s="10"/>
      <c r="B2" s="10"/>
      <c r="C2" s="10"/>
      <c r="D2" s="10"/>
      <c r="E2" s="10"/>
      <c r="F2" s="10"/>
      <c r="G2" s="10"/>
    </row>
    <row r="3" spans="1:7" ht="15.75" x14ac:dyDescent="0.25">
      <c r="A3" s="21" t="s">
        <v>15</v>
      </c>
      <c r="B3" s="21" t="s">
        <v>16</v>
      </c>
      <c r="C3" s="21" t="s">
        <v>17</v>
      </c>
      <c r="D3" s="21" t="s">
        <v>18</v>
      </c>
      <c r="E3" s="21" t="s">
        <v>19</v>
      </c>
      <c r="F3" s="21" t="s">
        <v>20</v>
      </c>
      <c r="G3" s="21" t="s">
        <v>21</v>
      </c>
    </row>
    <row r="4" spans="1:7" ht="15.75" x14ac:dyDescent="0.25">
      <c r="A4" s="32"/>
      <c r="B4" s="32"/>
      <c r="C4" s="33" t="s">
        <v>22</v>
      </c>
      <c r="D4" s="34"/>
      <c r="E4" s="32"/>
      <c r="F4" s="32"/>
      <c r="G4" s="32"/>
    </row>
    <row r="5" spans="1:7" ht="31.5" x14ac:dyDescent="0.25">
      <c r="A5" s="35" t="s">
        <v>23</v>
      </c>
      <c r="B5" s="36" t="s">
        <v>2</v>
      </c>
      <c r="C5" s="35" t="s">
        <v>24</v>
      </c>
      <c r="D5" s="35" t="s">
        <v>25</v>
      </c>
      <c r="E5" s="35" t="s">
        <v>26</v>
      </c>
      <c r="F5" s="37" t="s">
        <v>27</v>
      </c>
      <c r="G5" s="35" t="s">
        <v>28</v>
      </c>
    </row>
    <row r="6" spans="1:7" ht="15.75" x14ac:dyDescent="0.25">
      <c r="A6" s="38">
        <v>103</v>
      </c>
      <c r="B6" s="38" t="s">
        <v>29</v>
      </c>
      <c r="C6" s="39">
        <v>1792627.102</v>
      </c>
      <c r="D6" s="39">
        <v>655977.32799999998</v>
      </c>
      <c r="E6" s="40">
        <v>2.7327577120165349</v>
      </c>
      <c r="F6" s="39">
        <v>425270.91002872831</v>
      </c>
      <c r="G6" s="40">
        <v>3.3810589442029135</v>
      </c>
    </row>
    <row r="7" spans="1:7" ht="15.75" x14ac:dyDescent="0.25">
      <c r="A7" s="38">
        <v>105</v>
      </c>
      <c r="B7" s="38" t="s">
        <v>30</v>
      </c>
      <c r="C7" s="39">
        <v>922668.03099999996</v>
      </c>
      <c r="D7" s="39">
        <v>359008.62099999998</v>
      </c>
      <c r="E7" s="40">
        <v>2.5700442190774022</v>
      </c>
      <c r="F7" s="39">
        <v>-165579.91406649241</v>
      </c>
      <c r="G7" s="40">
        <v>2.108829907272638</v>
      </c>
    </row>
    <row r="8" spans="1:7" ht="15.75" x14ac:dyDescent="0.25">
      <c r="A8" s="38">
        <v>400</v>
      </c>
      <c r="B8" s="38" t="s">
        <v>7</v>
      </c>
      <c r="C8" s="39">
        <v>455365.76299999998</v>
      </c>
      <c r="D8" s="39">
        <v>191339.38200000001</v>
      </c>
      <c r="E8" s="40">
        <v>2.3798851979149798</v>
      </c>
      <c r="F8" s="39">
        <v>133151.46463178992</v>
      </c>
      <c r="G8" s="40">
        <v>3.0757767767421234</v>
      </c>
    </row>
    <row r="9" spans="1:7" ht="15.75" x14ac:dyDescent="0.25">
      <c r="A9" s="38">
        <v>555</v>
      </c>
      <c r="B9" s="38" t="s">
        <v>8</v>
      </c>
      <c r="C9" s="39">
        <v>5161326.7089999998</v>
      </c>
      <c r="D9" s="39">
        <v>2038329.1850000001</v>
      </c>
      <c r="E9" s="40">
        <v>2.5321359999071982</v>
      </c>
      <c r="F9" s="39">
        <v>-910952.14415160369</v>
      </c>
      <c r="G9" s="40">
        <v>2.0852247988827162</v>
      </c>
    </row>
    <row r="10" spans="1:7" ht="15.75" x14ac:dyDescent="0.25">
      <c r="A10" s="38">
        <v>712</v>
      </c>
      <c r="B10" s="38" t="s">
        <v>5</v>
      </c>
      <c r="C10" s="39">
        <v>4766795.3710000003</v>
      </c>
      <c r="D10" s="39">
        <v>1752654.7919999999</v>
      </c>
      <c r="E10" s="40">
        <v>2.7197571322989886</v>
      </c>
      <c r="F10" s="39">
        <v>-1631107.3581551018</v>
      </c>
      <c r="G10" s="40">
        <v>1.789107602454151</v>
      </c>
    </row>
    <row r="11" spans="1:7" ht="15.75" x14ac:dyDescent="0.25">
      <c r="A11" s="38">
        <v>777</v>
      </c>
      <c r="B11" s="38" t="s">
        <v>4</v>
      </c>
      <c r="C11" s="39">
        <v>7735409.3449999997</v>
      </c>
      <c r="D11" s="39">
        <v>3346721.75</v>
      </c>
      <c r="E11" s="40">
        <v>2.3113392516124174</v>
      </c>
      <c r="F11" s="39">
        <v>-1887849.0488369372</v>
      </c>
      <c r="G11" s="40">
        <v>1.7472502146803996</v>
      </c>
    </row>
    <row r="12" spans="1:7" ht="15.75" x14ac:dyDescent="0.25">
      <c r="A12" s="38">
        <v>802</v>
      </c>
      <c r="B12" s="38" t="s">
        <v>9</v>
      </c>
      <c r="C12" s="39">
        <v>12591383.853</v>
      </c>
      <c r="D12" s="39">
        <v>4958551.4720000001</v>
      </c>
      <c r="E12" s="40">
        <v>2.539327044218691</v>
      </c>
      <c r="F12" s="39">
        <v>-3679422.6185726398</v>
      </c>
      <c r="G12" s="40">
        <v>1.7972912623276205</v>
      </c>
    </row>
    <row r="13" spans="1:7" ht="15.75" x14ac:dyDescent="0.25">
      <c r="A13" s="41"/>
      <c r="B13" s="41"/>
      <c r="C13" s="41"/>
      <c r="D13" s="41"/>
      <c r="E13" s="41"/>
      <c r="F13" s="41"/>
      <c r="G13" s="41"/>
    </row>
    <row r="14" spans="1:7" ht="15.75" x14ac:dyDescent="0.25">
      <c r="A14" s="41" t="s">
        <v>31</v>
      </c>
      <c r="B14" s="41"/>
      <c r="C14" s="41"/>
      <c r="D14" s="41"/>
      <c r="E14" s="41"/>
      <c r="F14" s="41"/>
      <c r="G14" s="41"/>
    </row>
    <row r="15" spans="1:7" ht="15.75" x14ac:dyDescent="0.25">
      <c r="A15" s="42" t="s">
        <v>36</v>
      </c>
      <c r="B15" s="41"/>
      <c r="C15" s="41"/>
      <c r="D15" s="41"/>
      <c r="E15" s="41"/>
      <c r="F15" s="41"/>
      <c r="G15" s="41"/>
    </row>
    <row r="16" spans="1:7" ht="15.75" x14ac:dyDescent="0.25">
      <c r="A16" s="42" t="s">
        <v>37</v>
      </c>
      <c r="B16" s="41"/>
      <c r="C16" s="41"/>
      <c r="D16" s="41"/>
      <c r="E16" s="41"/>
      <c r="F16" s="41"/>
      <c r="G16" s="41"/>
    </row>
    <row r="17" spans="1:8" ht="15.75" x14ac:dyDescent="0.25">
      <c r="A17" s="42" t="s">
        <v>38</v>
      </c>
      <c r="B17" s="41"/>
      <c r="C17" s="41"/>
      <c r="D17" s="41"/>
      <c r="E17" s="41"/>
      <c r="F17" s="41"/>
      <c r="G17" s="41"/>
    </row>
    <row r="18" spans="1:8" x14ac:dyDescent="0.25">
      <c r="C18" s="13"/>
      <c r="D18" s="13"/>
    </row>
    <row r="19" spans="1:8" x14ac:dyDescent="0.25">
      <c r="A19" s="14"/>
      <c r="B19" s="14"/>
      <c r="C19" s="14"/>
      <c r="D19" s="14"/>
      <c r="E19" s="14"/>
      <c r="F19" s="14"/>
      <c r="G19" s="14"/>
      <c r="H19" s="14"/>
    </row>
    <row r="20" spans="1:8" x14ac:dyDescent="0.25">
      <c r="A20" s="14"/>
      <c r="B20" s="14"/>
      <c r="C20" s="14"/>
      <c r="D20" s="14"/>
      <c r="E20" s="14"/>
      <c r="F20" s="14"/>
      <c r="G20" s="14"/>
      <c r="H20" s="14"/>
    </row>
    <row r="21" spans="1:8" x14ac:dyDescent="0.25">
      <c r="A21" s="14"/>
      <c r="B21" s="14"/>
      <c r="C21" s="14"/>
      <c r="D21" s="14"/>
      <c r="E21" s="14"/>
      <c r="F21" s="14"/>
      <c r="G21" s="14"/>
      <c r="H21" s="14"/>
    </row>
    <row r="22" spans="1:8" x14ac:dyDescent="0.25">
      <c r="A22" s="14"/>
      <c r="B22" s="14"/>
      <c r="C22" s="14"/>
      <c r="D22" s="14"/>
      <c r="E22" s="14"/>
      <c r="F22" s="14"/>
      <c r="G22" s="14"/>
      <c r="H22" s="14"/>
    </row>
    <row r="23" spans="1:8" x14ac:dyDescent="0.25">
      <c r="A23" s="14"/>
      <c r="B23" s="14"/>
      <c r="C23" s="14"/>
      <c r="D23" s="14"/>
      <c r="E23" s="14"/>
      <c r="F23" s="14"/>
      <c r="G23" s="14"/>
      <c r="H23" s="14"/>
    </row>
    <row r="24" spans="1:8" x14ac:dyDescent="0.25">
      <c r="A24" s="14"/>
      <c r="B24" s="14"/>
      <c r="C24" s="14"/>
      <c r="D24" s="14"/>
      <c r="E24" s="14"/>
      <c r="F24" s="14"/>
      <c r="G24" s="14"/>
      <c r="H24" s="14"/>
    </row>
  </sheetData>
  <sheetProtection algorithmName="SHA-512" hashValue="kUXHxHxYxQ/dgfKiycYc2s0v5p3mUOGlyL9vhtRQlA0kCQnLnnmtZdgiQQnk4sMMH9Re8CqFsY4yfKzWH/3FVA==" saltValue="DUbUdgSrCkeaqiYeKW+Rw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RSAM</vt:lpstr>
      <vt:lpstr>Table 1 - RSAM</vt:lpstr>
      <vt:lpstr>Table 2 - RVC&gt;180</vt:lpstr>
      <vt:lpstr>RSAM 2024</vt:lpstr>
      <vt:lpstr>RSAM 2023</vt:lpstr>
      <vt:lpstr>RSAM 2022</vt:lpstr>
      <vt:lpstr>RSAM 2021</vt:lpstr>
    </vt:vector>
  </TitlesOfParts>
  <Company>STB Office Deployment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Smith-Bozek, Jennifer</dc:creator>
  <cp:lastModifiedBy>Eddlemon, John</cp:lastModifiedBy>
  <dcterms:created xsi:type="dcterms:W3CDTF">2024-04-03T17:53:40Z</dcterms:created>
  <dcterms:modified xsi:type="dcterms:W3CDTF">2026-05-07T21:59:10Z</dcterms:modified>
</cp:coreProperties>
</file>