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1115"/>
  </bookViews>
  <sheets>
    <sheet name="STB54-2013" sheetId="1" r:id="rId1"/>
  </sheets>
  <calcPr calcId="145621"/>
</workbook>
</file>

<file path=xl/calcChain.xml><?xml version="1.0" encoding="utf-8"?>
<calcChain xmlns="http://schemas.openxmlformats.org/spreadsheetml/2006/main">
  <c r="F36" i="1" l="1"/>
  <c r="H33" i="1"/>
  <c r="H36" i="1" s="1"/>
  <c r="G33" i="1"/>
  <c r="G36" i="1" s="1"/>
  <c r="F33" i="1"/>
  <c r="D33" i="1"/>
  <c r="D36" i="1" s="1"/>
  <c r="C33" i="1"/>
  <c r="C36" i="1" s="1"/>
  <c r="H31" i="1"/>
  <c r="E31" i="1"/>
  <c r="E33" i="1" s="1"/>
  <c r="E36" i="1" s="1"/>
</calcChain>
</file>

<file path=xl/sharedStrings.xml><?xml version="1.0" encoding="utf-8"?>
<sst xmlns="http://schemas.openxmlformats.org/spreadsheetml/2006/main" count="55" uniqueCount="46">
  <si>
    <t>PLAIN 40 FT BOX</t>
  </si>
  <si>
    <t>PLAIN 50 FT ND BOX</t>
  </si>
  <si>
    <t>PLAIN 50 FT WD BOX</t>
  </si>
  <si>
    <t>PLAIN 60 FT OR LONGER</t>
  </si>
  <si>
    <t>TOTAL PLAIN BOX</t>
  </si>
  <si>
    <t>EQUIPPED BOX</t>
  </si>
  <si>
    <t>TOTAL BOX</t>
  </si>
  <si>
    <t>COVERED HOOPER UNDER 4000 CU FT</t>
  </si>
  <si>
    <t>COVERED HOPPER 4000 CU FT &amp; OVER</t>
  </si>
  <si>
    <t>TOTAL COVERED HOPPERS</t>
  </si>
  <si>
    <t>INSULATED EQUIPPED BOX</t>
  </si>
  <si>
    <t>NON-MECHANICAL REFRIGERATOR</t>
  </si>
  <si>
    <t>MECHANICAL REFRIGERATOR</t>
  </si>
  <si>
    <t>TOTAL REFRIGERATORS</t>
  </si>
  <si>
    <t>PLAIN GONDOLA UNDER 61 FT</t>
  </si>
  <si>
    <t>PLAIN GONDOLA 61 FT &amp; OVER</t>
  </si>
  <si>
    <t>GT 36 FT &amp; OVER</t>
  </si>
  <si>
    <t>EQUIPPED GONDOLAS</t>
  </si>
  <si>
    <t>TOTAL GONDOLAS</t>
  </si>
  <si>
    <t>GENERAL SERVICE HOPPERS</t>
  </si>
  <si>
    <t>SPECIAL SERVICE HOPPERS</t>
  </si>
  <si>
    <t>TOTAL HOPPERS</t>
  </si>
  <si>
    <t>GENERAL SERVICE FLATS</t>
  </si>
  <si>
    <t>MULTI-LEVEL FLATS (FA)</t>
  </si>
  <si>
    <t>TOFC/COFC FLATS (FA, FCA)</t>
  </si>
  <si>
    <t>OTHER CLASS "F" EXCLUDING FL</t>
  </si>
  <si>
    <t>TOTAL FLATS</t>
  </si>
  <si>
    <t>TANKS</t>
  </si>
  <si>
    <t>ALL OTHERS</t>
  </si>
  <si>
    <t>GRAND TOTAL</t>
  </si>
  <si>
    <t>TOTAL LOADING BY</t>
  </si>
  <si>
    <t>RR</t>
  </si>
  <si>
    <t>PVT</t>
  </si>
  <si>
    <t>TOTAL</t>
  </si>
  <si>
    <t>TYPES OF EQUIPMENT</t>
  </si>
  <si>
    <t>CARS</t>
  </si>
  <si>
    <t>(A1)</t>
  </si>
  <si>
    <t>(A3)</t>
  </si>
  <si>
    <t>(B1)</t>
  </si>
  <si>
    <t>(B2)</t>
  </si>
  <si>
    <t>(B3)</t>
  </si>
  <si>
    <t>LOADED</t>
  </si>
  <si>
    <t>TERMINATED ON LINE</t>
  </si>
  <si>
    <t xml:space="preserve">   SECTION A    </t>
  </si>
  <si>
    <t>OU3312CP                                   CSX TRANSPORTATION                           01/02/14</t>
  </si>
  <si>
    <t xml:space="preserve">  YEARLY EQUIPMENT LOADING AND TERMINATION REPORT          Year Ending Dec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</si>
</sst>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color rgb="FF0000FF"/>
      <name val="Courier New"/>
      <family val="3"/>
    </font>
    <font>
      <sz val="11"/>
      <name val="Courier New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1" fillId="0" borderId="10" xfId="0" applyFont="1" applyBorder="1"/>
    <xf numFmtId="0" fontId="21" fillId="33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/>
    <xf numFmtId="0" fontId="19" fillId="34" borderId="10" xfId="0" applyFont="1" applyFill="1" applyBorder="1"/>
    <xf numFmtId="0" fontId="19" fillId="34" borderId="10" xfId="0" applyFont="1" applyFill="1" applyBorder="1" applyAlignment="1">
      <alignment horizontal="right"/>
    </xf>
    <xf numFmtId="0" fontId="19" fillId="34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B1" sqref="B1:H1"/>
    </sheetView>
  </sheetViews>
  <sheetFormatPr defaultRowHeight="15" x14ac:dyDescent="0.25"/>
  <cols>
    <col min="1" max="1" width="3.85546875" style="1" bestFit="1" customWidth="1"/>
    <col min="2" max="2" width="48.28515625" style="1" customWidth="1"/>
    <col min="3" max="3" width="13.7109375" style="1" customWidth="1"/>
    <col min="4" max="4" width="13.5703125" style="1" customWidth="1"/>
    <col min="5" max="5" width="13.28515625" style="1" customWidth="1"/>
    <col min="6" max="6" width="13.85546875" style="1" customWidth="1"/>
    <col min="7" max="7" width="12.42578125" style="1" customWidth="1"/>
    <col min="8" max="8" width="14.5703125" style="1" customWidth="1"/>
    <col min="9" max="16384" width="9.140625" style="1"/>
  </cols>
  <sheetData>
    <row r="1" spans="1:8" ht="15.75" x14ac:dyDescent="0.3">
      <c r="A1" s="7"/>
      <c r="B1" s="10" t="s">
        <v>44</v>
      </c>
      <c r="C1" s="10"/>
      <c r="D1" s="10"/>
      <c r="E1" s="10"/>
      <c r="F1" s="10"/>
      <c r="G1" s="10"/>
      <c r="H1" s="10"/>
    </row>
    <row r="2" spans="1:8" ht="15.75" x14ac:dyDescent="0.3">
      <c r="A2" s="7"/>
      <c r="B2" s="10" t="s">
        <v>45</v>
      </c>
      <c r="C2" s="10"/>
      <c r="D2" s="10"/>
      <c r="E2" s="10"/>
      <c r="F2" s="10"/>
      <c r="G2" s="10"/>
      <c r="H2" s="10"/>
    </row>
    <row r="3" spans="1:8" ht="15.75" x14ac:dyDescent="0.3">
      <c r="A3" s="7"/>
      <c r="B3" s="8" t="s">
        <v>43</v>
      </c>
      <c r="C3" s="10" t="s">
        <v>41</v>
      </c>
      <c r="D3" s="10"/>
      <c r="E3" s="10"/>
      <c r="F3" s="10" t="s">
        <v>42</v>
      </c>
      <c r="G3" s="10"/>
      <c r="H3" s="10"/>
    </row>
    <row r="4" spans="1:8" ht="15.75" x14ac:dyDescent="0.3">
      <c r="A4" s="7"/>
      <c r="B4" s="8" t="s">
        <v>30</v>
      </c>
      <c r="C4" s="9" t="s">
        <v>31</v>
      </c>
      <c r="D4" s="9" t="s">
        <v>32</v>
      </c>
      <c r="E4" s="9" t="s">
        <v>33</v>
      </c>
      <c r="F4" s="9" t="s">
        <v>31</v>
      </c>
      <c r="G4" s="9" t="s">
        <v>32</v>
      </c>
      <c r="H4" s="9" t="s">
        <v>33</v>
      </c>
    </row>
    <row r="5" spans="1:8" ht="15.75" x14ac:dyDescent="0.3">
      <c r="A5" s="7"/>
      <c r="B5" s="8" t="s">
        <v>34</v>
      </c>
      <c r="C5" s="9" t="s">
        <v>35</v>
      </c>
      <c r="D5" s="9" t="s">
        <v>35</v>
      </c>
      <c r="E5" s="9" t="s">
        <v>35</v>
      </c>
      <c r="F5" s="9" t="s">
        <v>35</v>
      </c>
      <c r="G5" s="9" t="s">
        <v>35</v>
      </c>
      <c r="H5" s="9" t="s">
        <v>35</v>
      </c>
    </row>
    <row r="6" spans="1:8" ht="15.75" x14ac:dyDescent="0.3">
      <c r="A6" s="7"/>
      <c r="B6" s="8"/>
      <c r="C6" s="9" t="s">
        <v>36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</row>
    <row r="7" spans="1:8" x14ac:dyDescent="0.25">
      <c r="A7" s="4">
        <v>1</v>
      </c>
      <c r="B7" s="4" t="s">
        <v>0</v>
      </c>
      <c r="C7" s="4"/>
      <c r="D7" s="4"/>
      <c r="E7" s="4"/>
      <c r="F7" s="4"/>
      <c r="G7" s="4"/>
      <c r="H7" s="4"/>
    </row>
    <row r="8" spans="1:8" x14ac:dyDescent="0.25">
      <c r="A8" s="4">
        <v>2</v>
      </c>
      <c r="B8" s="4" t="s">
        <v>1</v>
      </c>
      <c r="C8" s="4">
        <v>1526</v>
      </c>
      <c r="D8" s="4">
        <v>15016</v>
      </c>
      <c r="E8" s="4">
        <v>16542</v>
      </c>
      <c r="F8" s="4">
        <v>3096</v>
      </c>
      <c r="G8" s="4">
        <v>15364</v>
      </c>
      <c r="H8" s="4">
        <v>18460</v>
      </c>
    </row>
    <row r="9" spans="1:8" x14ac:dyDescent="0.25">
      <c r="A9" s="4">
        <v>3</v>
      </c>
      <c r="B9" s="4" t="s">
        <v>2</v>
      </c>
      <c r="C9" s="4">
        <v>82</v>
      </c>
      <c r="D9" s="4">
        <v>893</v>
      </c>
      <c r="E9" s="4">
        <v>975</v>
      </c>
      <c r="F9" s="4">
        <v>1574</v>
      </c>
      <c r="G9" s="4">
        <v>1482</v>
      </c>
      <c r="H9" s="4">
        <v>3056</v>
      </c>
    </row>
    <row r="10" spans="1:8" x14ac:dyDescent="0.25">
      <c r="A10" s="4">
        <v>4</v>
      </c>
      <c r="B10" s="4" t="s">
        <v>3</v>
      </c>
      <c r="C10" s="4">
        <v>320</v>
      </c>
      <c r="D10" s="4"/>
      <c r="E10" s="4">
        <v>320</v>
      </c>
      <c r="F10" s="4">
        <v>2260</v>
      </c>
      <c r="G10" s="4">
        <v>56</v>
      </c>
      <c r="H10" s="4">
        <v>2316</v>
      </c>
    </row>
    <row r="11" spans="1:8" s="3" customFormat="1" x14ac:dyDescent="0.25">
      <c r="A11" s="4">
        <v>5</v>
      </c>
      <c r="B11" s="4" t="s">
        <v>4</v>
      </c>
      <c r="C11" s="4">
        <v>1928</v>
      </c>
      <c r="D11" s="4">
        <v>15909</v>
      </c>
      <c r="E11" s="4">
        <v>17837</v>
      </c>
      <c r="F11" s="4">
        <v>6930</v>
      </c>
      <c r="G11" s="4">
        <v>16902</v>
      </c>
      <c r="H11" s="4">
        <v>23832</v>
      </c>
    </row>
    <row r="12" spans="1:8" x14ac:dyDescent="0.25">
      <c r="A12" s="4">
        <v>6</v>
      </c>
      <c r="B12" s="4" t="s">
        <v>5</v>
      </c>
      <c r="C12" s="4">
        <v>111516</v>
      </c>
      <c r="D12" s="4">
        <v>29550</v>
      </c>
      <c r="E12" s="4">
        <v>141066</v>
      </c>
      <c r="F12" s="4">
        <v>169427</v>
      </c>
      <c r="G12" s="4">
        <v>30678</v>
      </c>
      <c r="H12" s="4">
        <v>200105</v>
      </c>
    </row>
    <row r="13" spans="1:8" s="2" customFormat="1" x14ac:dyDescent="0.25">
      <c r="A13" s="4">
        <v>7</v>
      </c>
      <c r="B13" s="4" t="s">
        <v>6</v>
      </c>
      <c r="C13" s="4">
        <v>113444</v>
      </c>
      <c r="D13" s="4">
        <v>45459</v>
      </c>
      <c r="E13" s="4">
        <v>158903</v>
      </c>
      <c r="F13" s="4">
        <v>176357</v>
      </c>
      <c r="G13" s="4">
        <v>47580</v>
      </c>
      <c r="H13" s="4">
        <v>223937</v>
      </c>
    </row>
    <row r="14" spans="1:8" x14ac:dyDescent="0.25">
      <c r="A14" s="4">
        <v>8</v>
      </c>
      <c r="B14" s="4" t="s">
        <v>7</v>
      </c>
      <c r="C14" s="4">
        <v>22544</v>
      </c>
      <c r="D14" s="4">
        <v>54981</v>
      </c>
      <c r="E14" s="4">
        <v>77525</v>
      </c>
      <c r="F14" s="4">
        <v>22693</v>
      </c>
      <c r="G14" s="4">
        <v>65242</v>
      </c>
      <c r="H14" s="4">
        <v>87935</v>
      </c>
    </row>
    <row r="15" spans="1:8" x14ac:dyDescent="0.25">
      <c r="A15" s="4">
        <v>9</v>
      </c>
      <c r="B15" s="4" t="s">
        <v>8</v>
      </c>
      <c r="C15" s="4">
        <v>93839</v>
      </c>
      <c r="D15" s="4">
        <v>227392</v>
      </c>
      <c r="E15" s="4">
        <v>321231</v>
      </c>
      <c r="F15" s="4">
        <v>136960</v>
      </c>
      <c r="G15" s="4">
        <v>346452</v>
      </c>
      <c r="H15" s="4">
        <v>483412</v>
      </c>
    </row>
    <row r="16" spans="1:8" s="2" customFormat="1" x14ac:dyDescent="0.25">
      <c r="A16" s="4">
        <v>10</v>
      </c>
      <c r="B16" s="4" t="s">
        <v>9</v>
      </c>
      <c r="C16" s="4">
        <v>116383</v>
      </c>
      <c r="D16" s="4">
        <v>282373</v>
      </c>
      <c r="E16" s="4">
        <v>398756</v>
      </c>
      <c r="F16" s="4">
        <v>159653</v>
      </c>
      <c r="G16" s="4">
        <v>411694</v>
      </c>
      <c r="H16" s="4">
        <v>571347</v>
      </c>
    </row>
    <row r="17" spans="1:8" x14ac:dyDescent="0.25">
      <c r="A17" s="4">
        <v>11</v>
      </c>
      <c r="B17" s="4" t="s">
        <v>10</v>
      </c>
      <c r="C17" s="4">
        <v>268</v>
      </c>
      <c r="D17" s="4">
        <v>47</v>
      </c>
      <c r="E17" s="4">
        <v>315</v>
      </c>
      <c r="F17" s="4">
        <v>1123</v>
      </c>
      <c r="G17" s="4">
        <v>63</v>
      </c>
      <c r="H17" s="4">
        <v>1186</v>
      </c>
    </row>
    <row r="18" spans="1:8" x14ac:dyDescent="0.25">
      <c r="A18" s="4">
        <v>12</v>
      </c>
      <c r="B18" s="4" t="s">
        <v>11</v>
      </c>
      <c r="C18" s="4">
        <v>1095</v>
      </c>
      <c r="D18" s="4">
        <v>344</v>
      </c>
      <c r="E18" s="4">
        <v>1439</v>
      </c>
      <c r="F18" s="4">
        <v>5996</v>
      </c>
      <c r="G18" s="4">
        <v>1189</v>
      </c>
      <c r="H18" s="4">
        <v>7185</v>
      </c>
    </row>
    <row r="19" spans="1:8" x14ac:dyDescent="0.25">
      <c r="A19" s="4">
        <v>13</v>
      </c>
      <c r="B19" s="4" t="s">
        <v>12</v>
      </c>
      <c r="C19" s="4">
        <v>1604</v>
      </c>
      <c r="D19" s="4">
        <v>8140</v>
      </c>
      <c r="E19" s="4">
        <v>9744</v>
      </c>
      <c r="F19" s="4">
        <v>17728</v>
      </c>
      <c r="G19" s="4">
        <v>17411</v>
      </c>
      <c r="H19" s="4">
        <v>35139</v>
      </c>
    </row>
    <row r="20" spans="1:8" s="2" customFormat="1" x14ac:dyDescent="0.25">
      <c r="A20" s="4">
        <v>14</v>
      </c>
      <c r="B20" s="4" t="s">
        <v>13</v>
      </c>
      <c r="C20" s="4">
        <v>2967</v>
      </c>
      <c r="D20" s="4">
        <v>8531</v>
      </c>
      <c r="E20" s="4">
        <v>11498</v>
      </c>
      <c r="F20" s="4">
        <v>24847</v>
      </c>
      <c r="G20" s="4">
        <v>18663</v>
      </c>
      <c r="H20" s="4">
        <v>43510</v>
      </c>
    </row>
    <row r="21" spans="1:8" x14ac:dyDescent="0.25">
      <c r="A21" s="4">
        <v>15</v>
      </c>
      <c r="B21" s="4" t="s">
        <v>14</v>
      </c>
      <c r="C21" s="4">
        <v>2248</v>
      </c>
      <c r="D21" s="4">
        <v>9285</v>
      </c>
      <c r="E21" s="4">
        <v>11533</v>
      </c>
      <c r="F21" s="4">
        <v>4141</v>
      </c>
      <c r="G21" s="4">
        <v>11360</v>
      </c>
      <c r="H21" s="4">
        <v>15501</v>
      </c>
    </row>
    <row r="22" spans="1:8" x14ac:dyDescent="0.25">
      <c r="A22" s="4">
        <v>16</v>
      </c>
      <c r="B22" s="4" t="s">
        <v>15</v>
      </c>
      <c r="C22" s="4">
        <v>1536</v>
      </c>
      <c r="D22" s="4">
        <v>5659</v>
      </c>
      <c r="E22" s="4">
        <v>7195</v>
      </c>
      <c r="F22" s="4">
        <v>2047</v>
      </c>
      <c r="G22" s="4">
        <v>7853</v>
      </c>
      <c r="H22" s="4">
        <v>9900</v>
      </c>
    </row>
    <row r="23" spans="1:8" x14ac:dyDescent="0.25">
      <c r="A23" s="4">
        <v>17</v>
      </c>
      <c r="B23" s="4" t="s">
        <v>16</v>
      </c>
      <c r="C23" s="4">
        <v>454592</v>
      </c>
      <c r="D23" s="4">
        <v>193150</v>
      </c>
      <c r="E23" s="4">
        <v>647742</v>
      </c>
      <c r="F23" s="4">
        <v>446357</v>
      </c>
      <c r="G23" s="4">
        <v>230372</v>
      </c>
      <c r="H23" s="4">
        <v>676729</v>
      </c>
    </row>
    <row r="24" spans="1:8" x14ac:dyDescent="0.25">
      <c r="A24" s="4">
        <v>18</v>
      </c>
      <c r="B24" s="4" t="s">
        <v>17</v>
      </c>
      <c r="C24" s="4">
        <v>148212</v>
      </c>
      <c r="D24" s="4">
        <v>46878</v>
      </c>
      <c r="E24" s="4">
        <v>195090</v>
      </c>
      <c r="F24" s="4">
        <v>141061</v>
      </c>
      <c r="G24" s="4">
        <v>47624</v>
      </c>
      <c r="H24" s="4">
        <v>188685</v>
      </c>
    </row>
    <row r="25" spans="1:8" s="2" customFormat="1" x14ac:dyDescent="0.25">
      <c r="A25" s="4">
        <v>19</v>
      </c>
      <c r="B25" s="4" t="s">
        <v>18</v>
      </c>
      <c r="C25" s="4">
        <v>606588</v>
      </c>
      <c r="D25" s="4">
        <v>254972</v>
      </c>
      <c r="E25" s="4">
        <v>861560</v>
      </c>
      <c r="F25" s="4">
        <v>593606</v>
      </c>
      <c r="G25" s="4">
        <v>297209</v>
      </c>
      <c r="H25" s="4">
        <v>890815</v>
      </c>
    </row>
    <row r="26" spans="1:8" x14ac:dyDescent="0.25">
      <c r="A26" s="4">
        <v>20</v>
      </c>
      <c r="B26" s="4" t="s">
        <v>19</v>
      </c>
      <c r="C26" s="4">
        <v>95653</v>
      </c>
      <c r="D26" s="4">
        <v>154570</v>
      </c>
      <c r="E26" s="4">
        <v>250223</v>
      </c>
      <c r="F26" s="4">
        <v>85959</v>
      </c>
      <c r="G26" s="4">
        <v>168267</v>
      </c>
      <c r="H26" s="4">
        <v>254226</v>
      </c>
    </row>
    <row r="27" spans="1:8" x14ac:dyDescent="0.25">
      <c r="A27" s="4">
        <v>21</v>
      </c>
      <c r="B27" s="4" t="s">
        <v>20</v>
      </c>
      <c r="C27" s="4">
        <v>252966</v>
      </c>
      <c r="D27" s="4">
        <v>266467</v>
      </c>
      <c r="E27" s="4">
        <v>519433</v>
      </c>
      <c r="F27" s="4">
        <v>241237</v>
      </c>
      <c r="G27" s="4">
        <v>293979</v>
      </c>
      <c r="H27" s="4">
        <v>535216</v>
      </c>
    </row>
    <row r="28" spans="1:8" s="2" customFormat="1" x14ac:dyDescent="0.25">
      <c r="A28" s="4">
        <v>22</v>
      </c>
      <c r="B28" s="4" t="s">
        <v>21</v>
      </c>
      <c r="C28" s="4">
        <v>348619</v>
      </c>
      <c r="D28" s="4">
        <v>421037</v>
      </c>
      <c r="E28" s="4">
        <v>769656</v>
      </c>
      <c r="F28" s="4">
        <v>327196</v>
      </c>
      <c r="G28" s="4">
        <v>462246</v>
      </c>
      <c r="H28" s="4">
        <v>789442</v>
      </c>
    </row>
    <row r="29" spans="1:8" x14ac:dyDescent="0.25">
      <c r="A29" s="4">
        <v>23</v>
      </c>
      <c r="B29" s="4" t="s">
        <v>22</v>
      </c>
      <c r="C29" s="5">
        <v>173</v>
      </c>
      <c r="D29" s="5">
        <v>3</v>
      </c>
      <c r="E29" s="5">
        <v>176</v>
      </c>
      <c r="F29" s="5">
        <v>170</v>
      </c>
      <c r="G29" s="5">
        <v>5</v>
      </c>
      <c r="H29" s="5">
        <v>175</v>
      </c>
    </row>
    <row r="30" spans="1:8" x14ac:dyDescent="0.25">
      <c r="A30" s="4">
        <v>24</v>
      </c>
      <c r="B30" s="4" t="s">
        <v>23</v>
      </c>
      <c r="C30" s="5">
        <v>35242</v>
      </c>
      <c r="D30" s="5">
        <v>228226</v>
      </c>
      <c r="E30" s="5">
        <v>263468</v>
      </c>
      <c r="F30" s="5">
        <v>37625</v>
      </c>
      <c r="G30" s="5">
        <v>264272</v>
      </c>
      <c r="H30" s="5">
        <v>301897</v>
      </c>
    </row>
    <row r="31" spans="1:8" x14ac:dyDescent="0.25">
      <c r="A31" s="4">
        <v>25</v>
      </c>
      <c r="B31" s="4" t="s">
        <v>24</v>
      </c>
      <c r="C31" s="5">
        <v>167411</v>
      </c>
      <c r="D31" s="5">
        <v>468746</v>
      </c>
      <c r="E31" s="5">
        <f>SUM(C31:D31)</f>
        <v>636157</v>
      </c>
      <c r="F31" s="5">
        <v>173181</v>
      </c>
      <c r="G31" s="5">
        <v>458141</v>
      </c>
      <c r="H31" s="5">
        <f>SUM(F31:G31)</f>
        <v>631322</v>
      </c>
    </row>
    <row r="32" spans="1:8" x14ac:dyDescent="0.25">
      <c r="A32" s="4">
        <v>26</v>
      </c>
      <c r="B32" s="4" t="s">
        <v>25</v>
      </c>
      <c r="C32" s="5">
        <v>26868</v>
      </c>
      <c r="D32" s="5">
        <v>48185</v>
      </c>
      <c r="E32" s="5">
        <v>75053</v>
      </c>
      <c r="F32" s="5">
        <v>41494</v>
      </c>
      <c r="G32" s="5">
        <v>47181</v>
      </c>
      <c r="H32" s="5">
        <v>88675</v>
      </c>
    </row>
    <row r="33" spans="1:8" s="2" customFormat="1" x14ac:dyDescent="0.25">
      <c r="A33" s="4">
        <v>27</v>
      </c>
      <c r="B33" s="4" t="s">
        <v>26</v>
      </c>
      <c r="C33" s="4">
        <f t="shared" ref="C33:H33" si="0">SUM(C29:C32)</f>
        <v>229694</v>
      </c>
      <c r="D33" s="4">
        <f t="shared" si="0"/>
        <v>745160</v>
      </c>
      <c r="E33" s="4">
        <f t="shared" si="0"/>
        <v>974854</v>
      </c>
      <c r="F33" s="4">
        <f t="shared" si="0"/>
        <v>252470</v>
      </c>
      <c r="G33" s="4">
        <f t="shared" si="0"/>
        <v>769599</v>
      </c>
      <c r="H33" s="4">
        <f t="shared" si="0"/>
        <v>1022069</v>
      </c>
    </row>
    <row r="34" spans="1:8" s="2" customFormat="1" x14ac:dyDescent="0.25">
      <c r="A34" s="4">
        <v>28</v>
      </c>
      <c r="B34" s="4" t="s">
        <v>27</v>
      </c>
      <c r="C34" s="4"/>
      <c r="D34" s="4">
        <v>252277</v>
      </c>
      <c r="E34" s="4">
        <v>252277</v>
      </c>
      <c r="F34" s="4"/>
      <c r="G34" s="4">
        <v>457011</v>
      </c>
      <c r="H34" s="4">
        <v>457011</v>
      </c>
    </row>
    <row r="35" spans="1:8" s="2" customFormat="1" x14ac:dyDescent="0.25">
      <c r="A35" s="4">
        <v>29</v>
      </c>
      <c r="B35" s="4" t="s">
        <v>28</v>
      </c>
      <c r="C35" s="4">
        <v>4570</v>
      </c>
      <c r="D35" s="4">
        <v>6271</v>
      </c>
      <c r="E35" s="4">
        <v>10841</v>
      </c>
      <c r="F35" s="4">
        <v>4526</v>
      </c>
      <c r="G35" s="4">
        <v>3561</v>
      </c>
      <c r="H35" s="4">
        <v>8087</v>
      </c>
    </row>
    <row r="36" spans="1:8" x14ac:dyDescent="0.25">
      <c r="A36" s="6">
        <v>30</v>
      </c>
      <c r="B36" s="6" t="s">
        <v>29</v>
      </c>
      <c r="C36" s="6">
        <f>SUM(C13,C16,C20,C25,C28,C33,C35)</f>
        <v>1422265</v>
      </c>
      <c r="D36" s="6">
        <f>SUM(D13,D16,D20,D25,D28,D33,D34,D35)</f>
        <v>2016080</v>
      </c>
      <c r="E36" s="6">
        <f>SUM(E13,E16,E20,E25,E28,E33,E34,E35)</f>
        <v>3438345</v>
      </c>
      <c r="F36" s="6">
        <f>SUM(F13,F16,F20,F25,F28,F33,F35)</f>
        <v>1538655</v>
      </c>
      <c r="G36" s="6">
        <f>SUM(G13,G16,G20,G25,G28,G33,G34,G35)</f>
        <v>2467563</v>
      </c>
      <c r="H36" s="6">
        <f>SUM(H13,H16,H20,H25,H28,H33,H34,H35)</f>
        <v>4006218</v>
      </c>
    </row>
  </sheetData>
  <mergeCells count="4">
    <mergeCell ref="C3:E3"/>
    <mergeCell ref="F3:H3"/>
    <mergeCell ref="B2:H2"/>
    <mergeCell ref="B1:H1"/>
  </mergeCells>
  <printOptions horizontalCentered="1"/>
  <pageMargins left="0.2" right="0.2" top="0.75" bottom="0.75" header="0.3" footer="0.3"/>
  <pageSetup scale="95" orientation="landscape" r:id="rId1"/>
  <headerFooter>
    <oddFooter>&amp;C&amp;F</oddFooter>
  </headerFooter>
  <ignoredErrors>
    <ignoredError sqref="C33:G33" formulaRange="1"/>
    <ignoredError sqref="F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STB54-2013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Gollapalli, Rajesh (External)</dc:creator>
  <cp:lastModifiedBy>u3518</cp:lastModifiedBy>
  <cp:lastPrinted>2014-03-28T19:24:50Z</cp:lastPrinted>
  <dcterms:created xsi:type="dcterms:W3CDTF">2014-01-03T21:44:08Z</dcterms:created>
  <dcterms:modified xsi:type="dcterms:W3CDTF">2014-03-28T19:27:36Z</dcterms:modified>
</cp:coreProperties>
</file>