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 ACCOUNTING &amp; REPORTING\04_Cmpl\Gov_Cmpl_&amp;_Rptg-Reg\1 STB\7 STB 54\2016\"/>
    </mc:Choice>
  </mc:AlternateContent>
  <bookViews>
    <workbookView xWindow="0" yWindow="0" windowWidth="19200" windowHeight="11295"/>
  </bookViews>
  <sheets>
    <sheet name="STB 54" sheetId="1" r:id="rId1"/>
  </sheets>
  <definedNames>
    <definedName name="_lp129">#REF!</definedName>
    <definedName name="_p">#REF!</definedName>
    <definedName name="a1N168">#REF!</definedName>
    <definedName name="COPY1">#REF!</definedName>
    <definedName name="COPY2">#REF!</definedName>
    <definedName name="COPY3">#REF!</definedName>
    <definedName name="MasterVendorList">#REF!</definedName>
    <definedName name="SearchVendo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E48" i="1"/>
  <c r="K47" i="1"/>
  <c r="E47" i="1"/>
  <c r="J46" i="1"/>
  <c r="I46" i="1"/>
  <c r="D46" i="1"/>
  <c r="C46" i="1"/>
  <c r="K45" i="1"/>
  <c r="E45" i="1"/>
  <c r="K44" i="1"/>
  <c r="E44" i="1"/>
  <c r="K43" i="1"/>
  <c r="E43" i="1"/>
  <c r="K42" i="1"/>
  <c r="E42" i="1"/>
  <c r="E46" i="1" s="1"/>
  <c r="J41" i="1"/>
  <c r="I41" i="1"/>
  <c r="D41" i="1"/>
  <c r="C41" i="1"/>
  <c r="K40" i="1"/>
  <c r="E40" i="1"/>
  <c r="K39" i="1"/>
  <c r="K41" i="1" s="1"/>
  <c r="E39" i="1"/>
  <c r="E41" i="1" s="1"/>
  <c r="J38" i="1"/>
  <c r="I38" i="1"/>
  <c r="D38" i="1"/>
  <c r="C38" i="1"/>
  <c r="K37" i="1"/>
  <c r="E37" i="1"/>
  <c r="K36" i="1"/>
  <c r="E36" i="1"/>
  <c r="K35" i="1"/>
  <c r="E35" i="1"/>
  <c r="K34" i="1"/>
  <c r="K38" i="1" s="1"/>
  <c r="E34" i="1"/>
  <c r="E38" i="1" s="1"/>
  <c r="J33" i="1"/>
  <c r="I33" i="1"/>
  <c r="D33" i="1"/>
  <c r="C33" i="1"/>
  <c r="K32" i="1"/>
  <c r="E32" i="1"/>
  <c r="K31" i="1"/>
  <c r="E31" i="1"/>
  <c r="K30" i="1"/>
  <c r="E30" i="1"/>
  <c r="J29" i="1"/>
  <c r="I29" i="1"/>
  <c r="D29" i="1"/>
  <c r="C29" i="1"/>
  <c r="K28" i="1"/>
  <c r="E28" i="1"/>
  <c r="K27" i="1"/>
  <c r="E27" i="1"/>
  <c r="K25" i="1"/>
  <c r="E25" i="1"/>
  <c r="J24" i="1"/>
  <c r="J26" i="1" s="1"/>
  <c r="I24" i="1"/>
  <c r="I26" i="1" s="1"/>
  <c r="D24" i="1"/>
  <c r="D26" i="1" s="1"/>
  <c r="D49" i="1" s="1"/>
  <c r="C24" i="1"/>
  <c r="C26" i="1" s="1"/>
  <c r="K23" i="1"/>
  <c r="E23" i="1"/>
  <c r="K22" i="1"/>
  <c r="E22" i="1"/>
  <c r="K21" i="1"/>
  <c r="E21" i="1"/>
  <c r="K20" i="1"/>
  <c r="K24" i="1" s="1"/>
  <c r="K26" i="1" s="1"/>
  <c r="E20" i="1"/>
  <c r="I49" i="1" l="1"/>
  <c r="J49" i="1"/>
  <c r="E29" i="1"/>
  <c r="E33" i="1"/>
  <c r="E49" i="1" s="1"/>
  <c r="E24" i="1"/>
  <c r="E26" i="1" s="1"/>
  <c r="C49" i="1"/>
  <c r="K29" i="1"/>
  <c r="K49" i="1" s="1"/>
  <c r="K33" i="1"/>
  <c r="K46" i="1"/>
</calcChain>
</file>

<file path=xl/sharedStrings.xml><?xml version="1.0" encoding="utf-8"?>
<sst xmlns="http://schemas.openxmlformats.org/spreadsheetml/2006/main" count="98" uniqueCount="58">
  <si>
    <t>SURFACE TRANSPORTATION BOARD</t>
  </si>
  <si>
    <t>ANNUAL REPORT OF CARS LOADED AND CARS TERMINATED</t>
  </si>
  <si>
    <t>(FORM STB-54)</t>
  </si>
  <si>
    <t>OMB CLEARANCE NO. 2140-0011</t>
  </si>
  <si>
    <t>Expiration Date: 10-31-2018</t>
  </si>
  <si>
    <t>RAILROAD CSX Transportation</t>
  </si>
  <si>
    <t>Total car loadings and terminations by type of car, revenue and non-revenue freight in revenue cars separated between railroad and private cars.</t>
  </si>
  <si>
    <t>For year ending December 31, 2016</t>
  </si>
  <si>
    <t>SECTION A</t>
  </si>
  <si>
    <t>LOADED</t>
  </si>
  <si>
    <t>SECTION B</t>
  </si>
  <si>
    <t>TERMINATED-ON-LINE</t>
  </si>
  <si>
    <t>TOTAL CARS REVENUE AND</t>
  </si>
  <si>
    <t>LOADING OF FREIGHT CARS</t>
  </si>
  <si>
    <t>NON-REVENUE FREIGHT</t>
  </si>
  <si>
    <t>REVENUE FREIGHT CARS TERMINATED</t>
  </si>
  <si>
    <t>BY TYPE</t>
  </si>
  <si>
    <t>RAILROAD</t>
  </si>
  <si>
    <t>PRIVATE</t>
  </si>
  <si>
    <t>TOTAL CARS</t>
  </si>
  <si>
    <t>CARS</t>
  </si>
  <si>
    <t>TERMINATED</t>
  </si>
  <si>
    <t>(A1)</t>
  </si>
  <si>
    <t>(A2)</t>
  </si>
  <si>
    <t>(A3)</t>
  </si>
  <si>
    <t>(B1)</t>
  </si>
  <si>
    <t>(B2)</t>
  </si>
  <si>
    <t>(B3)</t>
  </si>
  <si>
    <t>PLAIN 40 FT BOX</t>
  </si>
  <si>
    <t>PLAIN 50-59FT LESS 11FT DR</t>
  </si>
  <si>
    <t>PLAIN 50-59FT OVER 11FT DR</t>
  </si>
  <si>
    <t>PLAIN 60 FT OR LONGER</t>
  </si>
  <si>
    <t>TOTAL PLAIN BOX</t>
  </si>
  <si>
    <t>ALL EQUIPPED BOX</t>
  </si>
  <si>
    <t>TOTAL ALL BOX</t>
  </si>
  <si>
    <t>COVERED HOOPER UNDR 4000 CU FT</t>
  </si>
  <si>
    <t>COVERED HOPPER 4000 CU FT &amp; OVER</t>
  </si>
  <si>
    <t>TOTAL COVERED HOPPERS</t>
  </si>
  <si>
    <t>INSULATED EQUIPPED BOX</t>
  </si>
  <si>
    <t>REFRIGERATOR - NON-MECHANICAL</t>
  </si>
  <si>
    <t>REFRIGERATOR - MECHANICAL</t>
  </si>
  <si>
    <t>TOTAL REFRIGERATORS</t>
  </si>
  <si>
    <t>PLAIN GONDOLA UNDER 61 FT</t>
  </si>
  <si>
    <t>PLAIN GONDOLA 61 FT OR LONGER</t>
  </si>
  <si>
    <t>GT 36 FT AND OVER</t>
  </si>
  <si>
    <t>EQUIPPED GONDOLAS</t>
  </si>
  <si>
    <t>TOTAL GONDOLAS</t>
  </si>
  <si>
    <t>HOPPERS (GENERAL SERVICE)</t>
  </si>
  <si>
    <t>HOPPERS (SPECIAL SERVICE)</t>
  </si>
  <si>
    <t>TOTAL HOPPERS</t>
  </si>
  <si>
    <t>FLATS - (GENERAL SERVICE)</t>
  </si>
  <si>
    <t>FLATS - MULTI-LEVEL (FA)</t>
  </si>
  <si>
    <t>FLATS - TOFC-COFC (FC)</t>
  </si>
  <si>
    <t>FLATS - OTHER</t>
  </si>
  <si>
    <t>TOTAL FLATS</t>
  </si>
  <si>
    <t>TOTAL TANKS</t>
  </si>
  <si>
    <t>ALL OTHERS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</si>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</sst>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3" fillId="0" borderId="2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2" fillId="0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="85" zoomScaleNormal="85" workbookViewId="0"/>
  </sheetViews>
  <sheetFormatPr defaultRowHeight="15" x14ac:dyDescent="0.25"/>
  <cols>
    <col min="1" max="1" width="3.7109375" customWidth="1"/>
    <col min="2" max="2" width="45.7109375" customWidth="1"/>
    <col min="3" max="5" width="15.7109375" customWidth="1"/>
    <col min="6" max="6" width="2.28515625" customWidth="1"/>
    <col min="7" max="7" width="3.7109375" customWidth="1"/>
    <col min="8" max="8" width="45.7109375" customWidth="1"/>
    <col min="9" max="11" width="15.71093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1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spans="1:12" x14ac:dyDescent="0.25">
      <c r="A5" s="3"/>
      <c r="B5" s="3"/>
      <c r="C5" s="25" t="s">
        <v>2</v>
      </c>
      <c r="D5" s="25"/>
      <c r="E5" s="25"/>
      <c r="F5" s="25"/>
      <c r="G5" s="25"/>
      <c r="H5" s="25"/>
      <c r="I5" s="2" t="s">
        <v>3</v>
      </c>
      <c r="J5" s="3"/>
      <c r="K5" s="3"/>
      <c r="L5" s="1"/>
    </row>
    <row r="6" spans="1:12" x14ac:dyDescent="0.25">
      <c r="A6" s="3"/>
      <c r="B6" s="3"/>
      <c r="C6" s="3"/>
      <c r="D6" s="3"/>
      <c r="E6" s="3"/>
      <c r="F6" s="3"/>
      <c r="G6" s="3"/>
      <c r="H6" s="3"/>
      <c r="I6" s="2" t="s">
        <v>4</v>
      </c>
      <c r="J6" s="3"/>
      <c r="K6" s="3"/>
      <c r="L6" s="1"/>
    </row>
    <row r="7" spans="1:12" x14ac:dyDescent="0.25">
      <c r="A7" s="3"/>
      <c r="B7" s="3"/>
      <c r="C7" s="24" t="s">
        <v>5</v>
      </c>
      <c r="D7" s="24"/>
      <c r="E7" s="24"/>
      <c r="F7" s="24"/>
      <c r="G7" s="24"/>
      <c r="H7" s="24"/>
      <c r="I7" s="3"/>
      <c r="J7" s="3"/>
      <c r="K7" s="3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24" t="s">
        <v>6</v>
      </c>
      <c r="C9" s="24"/>
      <c r="D9" s="24"/>
      <c r="E9" s="24"/>
      <c r="F9" s="24"/>
      <c r="G9" s="24"/>
      <c r="H9" s="24"/>
      <c r="I9" s="24"/>
      <c r="J9" s="24"/>
      <c r="K9" s="24"/>
      <c r="L9" s="1"/>
    </row>
    <row r="10" spans="1:12" x14ac:dyDescent="0.25">
      <c r="A10" s="1"/>
      <c r="B10" s="4"/>
      <c r="C10" s="4"/>
      <c r="D10" s="4"/>
      <c r="E10" s="4"/>
      <c r="F10" s="4"/>
      <c r="G10" s="4"/>
      <c r="H10" s="4"/>
      <c r="I10" s="4"/>
      <c r="J10" s="4"/>
      <c r="K10" s="4"/>
      <c r="L10" s="1"/>
    </row>
    <row r="11" spans="1:12" x14ac:dyDescent="0.25">
      <c r="A11" s="1"/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1"/>
    </row>
    <row r="12" spans="1:12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1"/>
    </row>
    <row r="13" spans="1:12" x14ac:dyDescent="0.25">
      <c r="A13" s="5"/>
      <c r="B13" s="6" t="s">
        <v>8</v>
      </c>
      <c r="C13" s="18" t="s">
        <v>9</v>
      </c>
      <c r="D13" s="18"/>
      <c r="E13" s="18"/>
      <c r="F13" s="6"/>
      <c r="G13" s="6"/>
      <c r="H13" s="6" t="s">
        <v>10</v>
      </c>
      <c r="I13" s="18" t="s">
        <v>11</v>
      </c>
      <c r="J13" s="18"/>
      <c r="K13" s="18"/>
      <c r="L13" s="1"/>
    </row>
    <row r="14" spans="1:12" x14ac:dyDescent="0.25">
      <c r="A14" s="7"/>
      <c r="B14" s="8"/>
      <c r="C14" s="19" t="s">
        <v>12</v>
      </c>
      <c r="D14" s="22"/>
      <c r="E14" s="23"/>
      <c r="F14" s="9"/>
      <c r="G14" s="10"/>
      <c r="H14" s="9"/>
      <c r="I14" s="19" t="s">
        <v>12</v>
      </c>
      <c r="J14" s="22"/>
      <c r="K14" s="23"/>
      <c r="L14" s="1"/>
    </row>
    <row r="15" spans="1:12" x14ac:dyDescent="0.25">
      <c r="A15" s="7"/>
      <c r="B15" s="11" t="s">
        <v>13</v>
      </c>
      <c r="C15" s="19" t="s">
        <v>14</v>
      </c>
      <c r="D15" s="20"/>
      <c r="E15" s="21"/>
      <c r="F15" s="9"/>
      <c r="G15" s="10"/>
      <c r="H15" s="12" t="s">
        <v>15</v>
      </c>
      <c r="I15" s="19" t="s">
        <v>14</v>
      </c>
      <c r="J15" s="20"/>
      <c r="K15" s="21"/>
      <c r="L15" s="1"/>
    </row>
    <row r="16" spans="1:12" x14ac:dyDescent="0.25">
      <c r="A16" s="5"/>
      <c r="B16" s="13" t="s">
        <v>16</v>
      </c>
      <c r="C16" s="13" t="s">
        <v>17</v>
      </c>
      <c r="D16" s="13" t="s">
        <v>18</v>
      </c>
      <c r="E16" s="13" t="s">
        <v>19</v>
      </c>
      <c r="F16" s="6"/>
      <c r="G16" s="6"/>
      <c r="H16" s="13" t="s">
        <v>16</v>
      </c>
      <c r="I16" s="13" t="s">
        <v>17</v>
      </c>
      <c r="J16" s="13" t="s">
        <v>18</v>
      </c>
      <c r="K16" s="13" t="s">
        <v>19</v>
      </c>
      <c r="L16" s="1"/>
    </row>
    <row r="17" spans="1:12" x14ac:dyDescent="0.25">
      <c r="A17" s="5"/>
      <c r="B17" s="5"/>
      <c r="C17" s="13" t="s">
        <v>20</v>
      </c>
      <c r="D17" s="13" t="s">
        <v>20</v>
      </c>
      <c r="E17" s="13" t="s">
        <v>9</v>
      </c>
      <c r="F17" s="6"/>
      <c r="G17" s="6"/>
      <c r="H17" s="6"/>
      <c r="I17" s="13" t="s">
        <v>20</v>
      </c>
      <c r="J17" s="13" t="s">
        <v>20</v>
      </c>
      <c r="K17" s="13" t="s">
        <v>21</v>
      </c>
      <c r="L17" s="1"/>
    </row>
    <row r="18" spans="1:12" x14ac:dyDescent="0.25">
      <c r="A18" s="5"/>
      <c r="B18" s="14"/>
      <c r="C18" s="13" t="s">
        <v>22</v>
      </c>
      <c r="D18" s="13" t="s">
        <v>23</v>
      </c>
      <c r="E18" s="13" t="s">
        <v>24</v>
      </c>
      <c r="F18" s="6"/>
      <c r="G18" s="6"/>
      <c r="H18" s="6"/>
      <c r="I18" s="13" t="s">
        <v>25</v>
      </c>
      <c r="J18" s="13" t="s">
        <v>26</v>
      </c>
      <c r="K18" s="13" t="s">
        <v>27</v>
      </c>
      <c r="L18" s="1"/>
    </row>
    <row r="19" spans="1:12" x14ac:dyDescent="0.25">
      <c r="A19" s="5"/>
      <c r="B19" s="14"/>
      <c r="C19" s="13"/>
      <c r="D19" s="13"/>
      <c r="E19" s="13"/>
      <c r="F19" s="6"/>
      <c r="G19" s="6"/>
      <c r="H19" s="6"/>
      <c r="I19" s="13"/>
      <c r="J19" s="13"/>
      <c r="K19" s="13"/>
      <c r="L19" s="1"/>
    </row>
    <row r="20" spans="1:12" x14ac:dyDescent="0.25">
      <c r="A20" s="5">
        <v>1</v>
      </c>
      <c r="B20" s="5" t="s">
        <v>28</v>
      </c>
      <c r="C20" s="15">
        <v>0</v>
      </c>
      <c r="D20" s="15">
        <v>0</v>
      </c>
      <c r="E20" s="15">
        <f>SUM(C20:D20)</f>
        <v>0</v>
      </c>
      <c r="F20" s="5"/>
      <c r="G20" s="5">
        <v>1</v>
      </c>
      <c r="H20" s="5" t="s">
        <v>28</v>
      </c>
      <c r="I20" s="15">
        <v>0</v>
      </c>
      <c r="J20" s="15">
        <v>0</v>
      </c>
      <c r="K20" s="15">
        <f>SUM(I20:J20)</f>
        <v>0</v>
      </c>
      <c r="L20" s="1"/>
    </row>
    <row r="21" spans="1:12" x14ac:dyDescent="0.25">
      <c r="A21" s="5">
        <v>2</v>
      </c>
      <c r="B21" s="5" t="s">
        <v>29</v>
      </c>
      <c r="C21" s="15">
        <v>1498</v>
      </c>
      <c r="D21" s="15">
        <v>9333</v>
      </c>
      <c r="E21" s="15">
        <f t="shared" ref="E21:E23" si="0">SUM(C21:D21)</f>
        <v>10831</v>
      </c>
      <c r="F21" s="5"/>
      <c r="G21" s="5">
        <v>2</v>
      </c>
      <c r="H21" s="5" t="s">
        <v>29</v>
      </c>
      <c r="I21" s="15">
        <v>3474</v>
      </c>
      <c r="J21" s="15">
        <v>14107</v>
      </c>
      <c r="K21" s="15">
        <f t="shared" ref="K21:K23" si="1">SUM(I21:J21)</f>
        <v>17581</v>
      </c>
      <c r="L21" s="1"/>
    </row>
    <row r="22" spans="1:12" x14ac:dyDescent="0.25">
      <c r="A22" s="5">
        <v>3</v>
      </c>
      <c r="B22" s="5" t="s">
        <v>30</v>
      </c>
      <c r="C22" s="15">
        <v>42</v>
      </c>
      <c r="D22" s="15">
        <v>1413</v>
      </c>
      <c r="E22" s="15">
        <f t="shared" si="0"/>
        <v>1455</v>
      </c>
      <c r="F22" s="5"/>
      <c r="G22" s="5">
        <v>3</v>
      </c>
      <c r="H22" s="5" t="s">
        <v>30</v>
      </c>
      <c r="I22" s="15">
        <v>1146</v>
      </c>
      <c r="J22" s="15">
        <v>1927</v>
      </c>
      <c r="K22" s="15">
        <f t="shared" si="1"/>
        <v>3073</v>
      </c>
      <c r="L22" s="1"/>
    </row>
    <row r="23" spans="1:12" x14ac:dyDescent="0.25">
      <c r="A23" s="5">
        <v>4</v>
      </c>
      <c r="B23" s="5" t="s">
        <v>31</v>
      </c>
      <c r="C23" s="15">
        <v>253</v>
      </c>
      <c r="D23" s="15">
        <v>0</v>
      </c>
      <c r="E23" s="15">
        <f t="shared" si="0"/>
        <v>253</v>
      </c>
      <c r="F23" s="5"/>
      <c r="G23" s="5">
        <v>4</v>
      </c>
      <c r="H23" s="5" t="s">
        <v>31</v>
      </c>
      <c r="I23" s="15">
        <v>1987</v>
      </c>
      <c r="J23" s="15">
        <v>83</v>
      </c>
      <c r="K23" s="15">
        <f t="shared" si="1"/>
        <v>2070</v>
      </c>
      <c r="L23" s="1"/>
    </row>
    <row r="24" spans="1:12" x14ac:dyDescent="0.25">
      <c r="A24" s="5">
        <v>5</v>
      </c>
      <c r="B24" s="14" t="s">
        <v>32</v>
      </c>
      <c r="C24" s="15">
        <f>SUM(C20:C23)</f>
        <v>1793</v>
      </c>
      <c r="D24" s="15">
        <f t="shared" ref="D24:E24" si="2">SUM(D20:D23)</f>
        <v>10746</v>
      </c>
      <c r="E24" s="15">
        <f t="shared" si="2"/>
        <v>12539</v>
      </c>
      <c r="F24" s="5"/>
      <c r="G24" s="5">
        <v>5</v>
      </c>
      <c r="H24" s="14" t="s">
        <v>32</v>
      </c>
      <c r="I24" s="15">
        <f>SUM(I20:I23)</f>
        <v>6607</v>
      </c>
      <c r="J24" s="15">
        <f t="shared" ref="J24:K24" si="3">SUM(J20:J23)</f>
        <v>16117</v>
      </c>
      <c r="K24" s="15">
        <f t="shared" si="3"/>
        <v>22724</v>
      </c>
      <c r="L24" s="1"/>
    </row>
    <row r="25" spans="1:12" x14ac:dyDescent="0.25">
      <c r="A25" s="5">
        <v>6</v>
      </c>
      <c r="B25" s="5" t="s">
        <v>33</v>
      </c>
      <c r="C25" s="15">
        <v>87458</v>
      </c>
      <c r="D25" s="15">
        <v>23076</v>
      </c>
      <c r="E25" s="15">
        <f>SUM(C25:D25)</f>
        <v>110534</v>
      </c>
      <c r="F25" s="5"/>
      <c r="G25" s="5">
        <v>6</v>
      </c>
      <c r="H25" s="5" t="s">
        <v>33</v>
      </c>
      <c r="I25" s="15">
        <v>126799</v>
      </c>
      <c r="J25" s="15">
        <v>30983</v>
      </c>
      <c r="K25" s="15">
        <f>SUM(I25:J25)</f>
        <v>157782</v>
      </c>
      <c r="L25" s="1"/>
    </row>
    <row r="26" spans="1:12" x14ac:dyDescent="0.25">
      <c r="A26" s="5">
        <v>7</v>
      </c>
      <c r="B26" s="14" t="s">
        <v>34</v>
      </c>
      <c r="C26" s="15">
        <f>SUM(C24:C25)</f>
        <v>89251</v>
      </c>
      <c r="D26" s="15">
        <f t="shared" ref="D26:E26" si="4">SUM(D24:D25)</f>
        <v>33822</v>
      </c>
      <c r="E26" s="15">
        <f t="shared" si="4"/>
        <v>123073</v>
      </c>
      <c r="F26" s="5"/>
      <c r="G26" s="5">
        <v>7</v>
      </c>
      <c r="H26" s="14" t="s">
        <v>34</v>
      </c>
      <c r="I26" s="15">
        <f>SUM(I24:I25)</f>
        <v>133406</v>
      </c>
      <c r="J26" s="15">
        <f t="shared" ref="J26:K26" si="5">SUM(J24:J25)</f>
        <v>47100</v>
      </c>
      <c r="K26" s="15">
        <f t="shared" si="5"/>
        <v>180506</v>
      </c>
      <c r="L26" s="1"/>
    </row>
    <row r="27" spans="1:12" x14ac:dyDescent="0.25">
      <c r="A27" s="5">
        <v>8</v>
      </c>
      <c r="B27" s="5" t="s">
        <v>35</v>
      </c>
      <c r="C27" s="15">
        <v>9055</v>
      </c>
      <c r="D27" s="15">
        <v>66813</v>
      </c>
      <c r="E27" s="15">
        <f>SUM(C27:D27)</f>
        <v>75868</v>
      </c>
      <c r="F27" s="5"/>
      <c r="G27" s="5">
        <v>8</v>
      </c>
      <c r="H27" s="5" t="s">
        <v>35</v>
      </c>
      <c r="I27" s="15">
        <v>10744</v>
      </c>
      <c r="J27" s="15">
        <v>71326</v>
      </c>
      <c r="K27" s="15">
        <f>SUM(I27:J27)</f>
        <v>82070</v>
      </c>
      <c r="L27" s="1"/>
    </row>
    <row r="28" spans="1:12" x14ac:dyDescent="0.25">
      <c r="A28" s="5">
        <v>9</v>
      </c>
      <c r="B28" s="5" t="s">
        <v>36</v>
      </c>
      <c r="C28" s="15">
        <v>85601</v>
      </c>
      <c r="D28" s="15">
        <v>209205</v>
      </c>
      <c r="E28" s="15">
        <f>SUM(C28:D28)</f>
        <v>294806</v>
      </c>
      <c r="F28" s="5"/>
      <c r="G28" s="5">
        <v>9</v>
      </c>
      <c r="H28" s="5" t="s">
        <v>36</v>
      </c>
      <c r="I28" s="15">
        <v>125268</v>
      </c>
      <c r="J28" s="15">
        <v>332038</v>
      </c>
      <c r="K28" s="15">
        <f>SUM(I28:J28)</f>
        <v>457306</v>
      </c>
      <c r="L28" s="1"/>
    </row>
    <row r="29" spans="1:12" x14ac:dyDescent="0.25">
      <c r="A29" s="5">
        <v>10</v>
      </c>
      <c r="B29" s="14" t="s">
        <v>37</v>
      </c>
      <c r="C29" s="15">
        <f>SUM(C27:C28)</f>
        <v>94656</v>
      </c>
      <c r="D29" s="15">
        <f t="shared" ref="D29:E29" si="6">SUM(D27:D28)</f>
        <v>276018</v>
      </c>
      <c r="E29" s="15">
        <f t="shared" si="6"/>
        <v>370674</v>
      </c>
      <c r="F29" s="5"/>
      <c r="G29" s="5">
        <v>10</v>
      </c>
      <c r="H29" s="14" t="s">
        <v>37</v>
      </c>
      <c r="I29" s="15">
        <f>SUM(I27:I28)</f>
        <v>136012</v>
      </c>
      <c r="J29" s="15">
        <f t="shared" ref="J29:K29" si="7">SUM(J27:J28)</f>
        <v>403364</v>
      </c>
      <c r="K29" s="15">
        <f t="shared" si="7"/>
        <v>539376</v>
      </c>
      <c r="L29" s="1"/>
    </row>
    <row r="30" spans="1:12" x14ac:dyDescent="0.25">
      <c r="A30" s="5">
        <v>11</v>
      </c>
      <c r="B30" s="5" t="s">
        <v>38</v>
      </c>
      <c r="C30" s="15">
        <v>18</v>
      </c>
      <c r="D30" s="15">
        <v>6</v>
      </c>
      <c r="E30" s="15">
        <f>SUM(C30:D30)</f>
        <v>24</v>
      </c>
      <c r="F30" s="5"/>
      <c r="G30" s="5">
        <v>11</v>
      </c>
      <c r="H30" s="5" t="s">
        <v>38</v>
      </c>
      <c r="I30" s="15">
        <v>976</v>
      </c>
      <c r="J30" s="15">
        <v>22</v>
      </c>
      <c r="K30" s="15">
        <f>SUM(I30:J30)</f>
        <v>998</v>
      </c>
      <c r="L30" s="1"/>
    </row>
    <row r="31" spans="1:12" x14ac:dyDescent="0.25">
      <c r="A31" s="5">
        <v>12</v>
      </c>
      <c r="B31" s="5" t="s">
        <v>39</v>
      </c>
      <c r="C31" s="15">
        <v>399</v>
      </c>
      <c r="D31" s="15">
        <v>450</v>
      </c>
      <c r="E31" s="15">
        <f t="shared" ref="E31:E32" si="8">SUM(C31:D31)</f>
        <v>849</v>
      </c>
      <c r="F31" s="5"/>
      <c r="G31" s="5">
        <v>12</v>
      </c>
      <c r="H31" s="5" t="s">
        <v>39</v>
      </c>
      <c r="I31" s="15">
        <v>2913</v>
      </c>
      <c r="J31" s="15">
        <v>2537</v>
      </c>
      <c r="K31" s="15">
        <f t="shared" ref="K31:K32" si="9">SUM(I31:J31)</f>
        <v>5450</v>
      </c>
      <c r="L31" s="1"/>
    </row>
    <row r="32" spans="1:12" x14ac:dyDescent="0.25">
      <c r="A32" s="5">
        <v>13</v>
      </c>
      <c r="B32" s="5" t="s">
        <v>40</v>
      </c>
      <c r="C32" s="15">
        <v>1425</v>
      </c>
      <c r="D32" s="15">
        <v>7152</v>
      </c>
      <c r="E32" s="15">
        <f t="shared" si="8"/>
        <v>8577</v>
      </c>
      <c r="F32" s="5"/>
      <c r="G32" s="5">
        <v>13</v>
      </c>
      <c r="H32" s="5" t="s">
        <v>40</v>
      </c>
      <c r="I32" s="15">
        <v>13551</v>
      </c>
      <c r="J32" s="15">
        <v>15648</v>
      </c>
      <c r="K32" s="15">
        <f t="shared" si="9"/>
        <v>29199</v>
      </c>
      <c r="L32" s="1"/>
    </row>
    <row r="33" spans="1:12" x14ac:dyDescent="0.25">
      <c r="A33" s="5">
        <v>14</v>
      </c>
      <c r="B33" s="14" t="s">
        <v>41</v>
      </c>
      <c r="C33" s="15">
        <f>SUM(C30:C32)</f>
        <v>1842</v>
      </c>
      <c r="D33" s="15">
        <f t="shared" ref="D33:E33" si="10">SUM(D30:D32)</f>
        <v>7608</v>
      </c>
      <c r="E33" s="15">
        <f t="shared" si="10"/>
        <v>9450</v>
      </c>
      <c r="F33" s="5"/>
      <c r="G33" s="5">
        <v>14</v>
      </c>
      <c r="H33" s="14" t="s">
        <v>41</v>
      </c>
      <c r="I33" s="15">
        <f>SUM(I30:I32)</f>
        <v>17440</v>
      </c>
      <c r="J33" s="15">
        <f t="shared" ref="J33:K33" si="11">SUM(J30:J32)</f>
        <v>18207</v>
      </c>
      <c r="K33" s="15">
        <f t="shared" si="11"/>
        <v>35647</v>
      </c>
      <c r="L33" s="1"/>
    </row>
    <row r="34" spans="1:12" x14ac:dyDescent="0.25">
      <c r="A34" s="5">
        <v>15</v>
      </c>
      <c r="B34" s="5" t="s">
        <v>42</v>
      </c>
      <c r="C34" s="15">
        <v>556</v>
      </c>
      <c r="D34" s="15">
        <v>19001</v>
      </c>
      <c r="E34" s="15">
        <f>SUM(C34:D34)</f>
        <v>19557</v>
      </c>
      <c r="F34" s="5"/>
      <c r="G34" s="5">
        <v>15</v>
      </c>
      <c r="H34" s="5" t="s">
        <v>42</v>
      </c>
      <c r="I34" s="15">
        <v>889</v>
      </c>
      <c r="J34" s="15">
        <v>36166</v>
      </c>
      <c r="K34" s="15">
        <f>SUM(I34:J34)</f>
        <v>37055</v>
      </c>
      <c r="L34" s="1"/>
    </row>
    <row r="35" spans="1:12" x14ac:dyDescent="0.25">
      <c r="A35" s="5">
        <v>16</v>
      </c>
      <c r="B35" s="5" t="s">
        <v>43</v>
      </c>
      <c r="C35" s="15">
        <v>889</v>
      </c>
      <c r="D35" s="15">
        <v>9867</v>
      </c>
      <c r="E35" s="15">
        <f t="shared" ref="E35:E37" si="12">SUM(C35:D35)</f>
        <v>10756</v>
      </c>
      <c r="F35" s="5"/>
      <c r="G35" s="5">
        <v>16</v>
      </c>
      <c r="H35" s="5" t="s">
        <v>43</v>
      </c>
      <c r="I35" s="15">
        <v>1506</v>
      </c>
      <c r="J35" s="15">
        <v>14672</v>
      </c>
      <c r="K35" s="15">
        <f t="shared" ref="K35:K37" si="13">SUM(I35:J35)</f>
        <v>16178</v>
      </c>
      <c r="L35" s="1"/>
    </row>
    <row r="36" spans="1:12" x14ac:dyDescent="0.25">
      <c r="A36" s="5">
        <v>17</v>
      </c>
      <c r="B36" s="5" t="s">
        <v>44</v>
      </c>
      <c r="C36" s="15">
        <v>356378</v>
      </c>
      <c r="D36" s="15">
        <v>83019</v>
      </c>
      <c r="E36" s="15">
        <f t="shared" si="12"/>
        <v>439397</v>
      </c>
      <c r="F36" s="5"/>
      <c r="G36" s="5">
        <v>17</v>
      </c>
      <c r="H36" s="5" t="s">
        <v>44</v>
      </c>
      <c r="I36" s="15">
        <v>356425</v>
      </c>
      <c r="J36" s="15">
        <v>105863</v>
      </c>
      <c r="K36" s="15">
        <f t="shared" si="13"/>
        <v>462288</v>
      </c>
      <c r="L36" s="1"/>
    </row>
    <row r="37" spans="1:12" x14ac:dyDescent="0.25">
      <c r="A37" s="5">
        <v>18</v>
      </c>
      <c r="B37" s="5" t="s">
        <v>45</v>
      </c>
      <c r="C37" s="15">
        <v>100277</v>
      </c>
      <c r="D37" s="15">
        <v>62768</v>
      </c>
      <c r="E37" s="15">
        <f t="shared" si="12"/>
        <v>163045</v>
      </c>
      <c r="F37" s="5"/>
      <c r="G37" s="5">
        <v>18</v>
      </c>
      <c r="H37" s="5" t="s">
        <v>45</v>
      </c>
      <c r="I37" s="15">
        <v>96026</v>
      </c>
      <c r="J37" s="15">
        <v>61356</v>
      </c>
      <c r="K37" s="15">
        <f t="shared" si="13"/>
        <v>157382</v>
      </c>
      <c r="L37" s="1"/>
    </row>
    <row r="38" spans="1:12" x14ac:dyDescent="0.25">
      <c r="A38" s="5">
        <v>19</v>
      </c>
      <c r="B38" s="14" t="s">
        <v>46</v>
      </c>
      <c r="C38" s="15">
        <f>SUM(C34:C37)</f>
        <v>458100</v>
      </c>
      <c r="D38" s="15">
        <f t="shared" ref="D38:E38" si="14">SUM(D34:D37)</f>
        <v>174655</v>
      </c>
      <c r="E38" s="15">
        <f t="shared" si="14"/>
        <v>632755</v>
      </c>
      <c r="F38" s="5"/>
      <c r="G38" s="5">
        <v>19</v>
      </c>
      <c r="H38" s="14" t="s">
        <v>46</v>
      </c>
      <c r="I38" s="15">
        <f>SUM(I34:I37)</f>
        <v>454846</v>
      </c>
      <c r="J38" s="15">
        <f t="shared" ref="J38:K38" si="15">SUM(J34:J37)</f>
        <v>218057</v>
      </c>
      <c r="K38" s="15">
        <f t="shared" si="15"/>
        <v>672903</v>
      </c>
      <c r="L38" s="1"/>
    </row>
    <row r="39" spans="1:12" x14ac:dyDescent="0.25">
      <c r="A39" s="5">
        <v>20</v>
      </c>
      <c r="B39" s="5" t="s">
        <v>47</v>
      </c>
      <c r="C39" s="15">
        <v>51862</v>
      </c>
      <c r="D39" s="15">
        <v>132258</v>
      </c>
      <c r="E39" s="15">
        <f>SUM(C39:D39)</f>
        <v>184120</v>
      </c>
      <c r="F39" s="5"/>
      <c r="G39" s="5">
        <v>20</v>
      </c>
      <c r="H39" s="5" t="s">
        <v>47</v>
      </c>
      <c r="I39" s="15">
        <v>47152</v>
      </c>
      <c r="J39" s="15">
        <v>143373</v>
      </c>
      <c r="K39" s="15">
        <f>SUM(I39:J39)</f>
        <v>190525</v>
      </c>
      <c r="L39" s="1"/>
    </row>
    <row r="40" spans="1:12" x14ac:dyDescent="0.25">
      <c r="A40" s="5">
        <v>21</v>
      </c>
      <c r="B40" s="5" t="s">
        <v>48</v>
      </c>
      <c r="C40" s="15">
        <v>240245</v>
      </c>
      <c r="D40" s="15">
        <v>183022</v>
      </c>
      <c r="E40" s="15">
        <f>SUM(C40:D40)</f>
        <v>423267</v>
      </c>
      <c r="F40" s="5"/>
      <c r="G40" s="5">
        <v>21</v>
      </c>
      <c r="H40" s="5" t="s">
        <v>48</v>
      </c>
      <c r="I40" s="15">
        <v>220879</v>
      </c>
      <c r="J40" s="15">
        <v>229138</v>
      </c>
      <c r="K40" s="15">
        <f>SUM(I40:J40)</f>
        <v>450017</v>
      </c>
      <c r="L40" s="1"/>
    </row>
    <row r="41" spans="1:12" x14ac:dyDescent="0.25">
      <c r="A41" s="5">
        <v>22</v>
      </c>
      <c r="B41" s="14" t="s">
        <v>49</v>
      </c>
      <c r="C41" s="15">
        <f>SUM(C39:C40)</f>
        <v>292107</v>
      </c>
      <c r="D41" s="15">
        <f t="shared" ref="D41:E41" si="16">SUM(D39:D40)</f>
        <v>315280</v>
      </c>
      <c r="E41" s="15">
        <f t="shared" si="16"/>
        <v>607387</v>
      </c>
      <c r="F41" s="5"/>
      <c r="G41" s="5">
        <v>22</v>
      </c>
      <c r="H41" s="14" t="s">
        <v>49</v>
      </c>
      <c r="I41" s="15">
        <f>SUM(I39:I40)</f>
        <v>268031</v>
      </c>
      <c r="J41" s="15">
        <f t="shared" ref="J41:K41" si="17">SUM(J39:J40)</f>
        <v>372511</v>
      </c>
      <c r="K41" s="15">
        <f t="shared" si="17"/>
        <v>640542</v>
      </c>
      <c r="L41" s="1"/>
    </row>
    <row r="42" spans="1:12" x14ac:dyDescent="0.25">
      <c r="A42" s="5">
        <v>23</v>
      </c>
      <c r="B42" s="5" t="s">
        <v>50</v>
      </c>
      <c r="C42" s="15">
        <v>43</v>
      </c>
      <c r="D42" s="15">
        <v>2</v>
      </c>
      <c r="E42" s="15">
        <f>SUM(C42:D42)</f>
        <v>45</v>
      </c>
      <c r="F42" s="5"/>
      <c r="G42" s="5">
        <v>23</v>
      </c>
      <c r="H42" s="5" t="s">
        <v>50</v>
      </c>
      <c r="I42" s="15">
        <v>104</v>
      </c>
      <c r="J42" s="15">
        <v>3</v>
      </c>
      <c r="K42" s="15">
        <f>SUM(I42:J42)</f>
        <v>107</v>
      </c>
      <c r="L42" s="1"/>
    </row>
    <row r="43" spans="1:12" x14ac:dyDescent="0.25">
      <c r="A43" s="5">
        <v>24</v>
      </c>
      <c r="B43" s="5" t="s">
        <v>51</v>
      </c>
      <c r="C43" s="15">
        <v>34018</v>
      </c>
      <c r="D43" s="15">
        <v>268145</v>
      </c>
      <c r="E43" s="15">
        <f t="shared" ref="E43:E45" si="18">SUM(C43:D43)</f>
        <v>302163</v>
      </c>
      <c r="F43" s="5"/>
      <c r="G43" s="5">
        <v>24</v>
      </c>
      <c r="H43" s="5" t="s">
        <v>51</v>
      </c>
      <c r="I43" s="15">
        <v>36927</v>
      </c>
      <c r="J43" s="15">
        <v>291316</v>
      </c>
      <c r="K43" s="15">
        <f t="shared" ref="K43:K45" si="19">SUM(I43:J43)</f>
        <v>328243</v>
      </c>
      <c r="L43" s="1"/>
    </row>
    <row r="44" spans="1:12" x14ac:dyDescent="0.25">
      <c r="A44" s="5">
        <v>25</v>
      </c>
      <c r="B44" s="5" t="s">
        <v>52</v>
      </c>
      <c r="C44" s="16">
        <v>190759</v>
      </c>
      <c r="D44" s="16">
        <v>538232</v>
      </c>
      <c r="E44" s="15">
        <f t="shared" si="18"/>
        <v>728991</v>
      </c>
      <c r="F44" s="17"/>
      <c r="G44" s="5">
        <v>25</v>
      </c>
      <c r="H44" s="5" t="s">
        <v>52</v>
      </c>
      <c r="I44" s="16">
        <v>192820</v>
      </c>
      <c r="J44" s="16">
        <v>533132</v>
      </c>
      <c r="K44" s="15">
        <f t="shared" si="19"/>
        <v>725952</v>
      </c>
      <c r="L44" s="1"/>
    </row>
    <row r="45" spans="1:12" x14ac:dyDescent="0.25">
      <c r="A45" s="5">
        <v>26</v>
      </c>
      <c r="B45" s="5" t="s">
        <v>53</v>
      </c>
      <c r="C45" s="15">
        <v>11574</v>
      </c>
      <c r="D45" s="15">
        <v>53205</v>
      </c>
      <c r="E45" s="15">
        <f t="shared" si="18"/>
        <v>64779</v>
      </c>
      <c r="F45" s="5"/>
      <c r="G45" s="5">
        <v>26</v>
      </c>
      <c r="H45" s="5" t="s">
        <v>53</v>
      </c>
      <c r="I45" s="15">
        <v>35422</v>
      </c>
      <c r="J45" s="15">
        <v>48893</v>
      </c>
      <c r="K45" s="15">
        <f t="shared" si="19"/>
        <v>84315</v>
      </c>
      <c r="L45" s="1"/>
    </row>
    <row r="46" spans="1:12" x14ac:dyDescent="0.25">
      <c r="A46" s="5">
        <v>27</v>
      </c>
      <c r="B46" s="14" t="s">
        <v>54</v>
      </c>
      <c r="C46" s="15">
        <f>SUM(C42:C45)</f>
        <v>236394</v>
      </c>
      <c r="D46" s="15">
        <f t="shared" ref="D46:E46" si="20">SUM(D42:D45)</f>
        <v>859584</v>
      </c>
      <c r="E46" s="15">
        <f t="shared" si="20"/>
        <v>1095978</v>
      </c>
      <c r="F46" s="5"/>
      <c r="G46" s="5">
        <v>27</v>
      </c>
      <c r="H46" s="14" t="s">
        <v>54</v>
      </c>
      <c r="I46" s="15">
        <f>SUM(I42:I45)</f>
        <v>265273</v>
      </c>
      <c r="J46" s="15">
        <f t="shared" ref="J46:K46" si="21">SUM(J42:J45)</f>
        <v>873344</v>
      </c>
      <c r="K46" s="15">
        <f t="shared" si="21"/>
        <v>1138617</v>
      </c>
      <c r="L46" s="1"/>
    </row>
    <row r="47" spans="1:12" x14ac:dyDescent="0.25">
      <c r="A47" s="5">
        <v>28</v>
      </c>
      <c r="B47" s="5" t="s">
        <v>55</v>
      </c>
      <c r="C47" s="15">
        <v>0</v>
      </c>
      <c r="D47" s="15">
        <v>253673</v>
      </c>
      <c r="E47" s="15">
        <f>SUM(C47:D47)</f>
        <v>253673</v>
      </c>
      <c r="F47" s="5"/>
      <c r="G47" s="5">
        <v>28</v>
      </c>
      <c r="H47" s="5" t="s">
        <v>55</v>
      </c>
      <c r="I47" s="15">
        <v>4</v>
      </c>
      <c r="J47" s="15">
        <v>427147</v>
      </c>
      <c r="K47" s="15">
        <f>SUM(I47:J47)</f>
        <v>427151</v>
      </c>
      <c r="L47" s="1"/>
    </row>
    <row r="48" spans="1:12" x14ac:dyDescent="0.25">
      <c r="A48" s="5">
        <v>29</v>
      </c>
      <c r="B48" s="5" t="s">
        <v>56</v>
      </c>
      <c r="C48" s="15">
        <v>10539</v>
      </c>
      <c r="D48" s="15">
        <v>13010</v>
      </c>
      <c r="E48" s="15">
        <f>SUM(C48:D48)</f>
        <v>23549</v>
      </c>
      <c r="F48" s="5"/>
      <c r="G48" s="5">
        <v>29</v>
      </c>
      <c r="H48" s="5" t="s">
        <v>56</v>
      </c>
      <c r="I48" s="15">
        <v>10951</v>
      </c>
      <c r="J48" s="15">
        <v>13707</v>
      </c>
      <c r="K48" s="15">
        <f>SUM(I48:J48)</f>
        <v>24658</v>
      </c>
      <c r="L48" s="1"/>
    </row>
    <row r="49" spans="1:12" x14ac:dyDescent="0.25">
      <c r="A49" s="5">
        <v>30</v>
      </c>
      <c r="B49" s="14" t="s">
        <v>57</v>
      </c>
      <c r="C49" s="15">
        <f>C26+C29+C33+C38+C41+C46+SUM(C47:C48)</f>
        <v>1182889</v>
      </c>
      <c r="D49" s="15">
        <f>D26+D29+D33+D38+D41+D46+SUM(D47:D48)</f>
        <v>1933650</v>
      </c>
      <c r="E49" s="15">
        <f>E26+E29+E33+E38+E41+E46+SUM(E47:E48)</f>
        <v>3116539</v>
      </c>
      <c r="F49" s="5"/>
      <c r="G49" s="5">
        <v>30</v>
      </c>
      <c r="H49" s="14" t="s">
        <v>57</v>
      </c>
      <c r="I49" s="15">
        <f>I26+I29+I33+I38+I41+I46+SUM(I47:I48)</f>
        <v>1285963</v>
      </c>
      <c r="J49" s="15">
        <f>J26+J29+J33+J38+J41+J46+SUM(J47:J48)</f>
        <v>2373437</v>
      </c>
      <c r="K49" s="15">
        <f>K26+K29+K33+K38+K41+K46+SUM(K47:K48)</f>
        <v>3659400</v>
      </c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3">
    <mergeCell ref="A2:K2"/>
    <mergeCell ref="A3:K3"/>
    <mergeCell ref="C5:H5"/>
    <mergeCell ref="C7:H7"/>
    <mergeCell ref="B9:K9"/>
    <mergeCell ref="B11:K11"/>
    <mergeCell ref="B12:K12"/>
    <mergeCell ref="C13:E13"/>
    <mergeCell ref="I13:K13"/>
    <mergeCell ref="C14:E14"/>
    <mergeCell ref="I14:K14"/>
    <mergeCell ref="C15:E15"/>
    <mergeCell ref="I15:K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54</vt:lpstr>
    </vt:vector>
  </TitlesOfParts>
  <Company>CSX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Turn</dc:creator>
  <cp:lastModifiedBy>Leslie Turn</cp:lastModifiedBy>
  <dcterms:created xsi:type="dcterms:W3CDTF">2017-03-31T16:30:55Z</dcterms:created>
  <dcterms:modified xsi:type="dcterms:W3CDTF">2017-04-03T12:58:36Z</dcterms:modified>
</cp:coreProperties>
</file>