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jax5006fs\corpacctfinn\02 ACCOUNTING &amp; REPORTING\SEC &amp; Reg Reporting\Regulatory\1 - Filings\1 - STB\5 STB 54\2022\"/>
    </mc:Choice>
  </mc:AlternateContent>
  <bookViews>
    <workbookView xWindow="0" yWindow="0" windowWidth="19200" windowHeight="7050"/>
  </bookViews>
  <sheets>
    <sheet name="2022 STB-54 Repor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J49" i="1"/>
  <c r="C49" i="1"/>
  <c r="D49" i="1"/>
  <c r="I46" i="1"/>
  <c r="J46" i="1"/>
  <c r="I41" i="1"/>
  <c r="J41" i="1"/>
  <c r="I38" i="1"/>
  <c r="J38" i="1"/>
  <c r="I33" i="1"/>
  <c r="J33" i="1"/>
  <c r="I29" i="1"/>
  <c r="J29" i="1"/>
  <c r="I26" i="1"/>
  <c r="J26" i="1"/>
  <c r="J24" i="1"/>
  <c r="I24" i="1"/>
  <c r="C41" i="1"/>
  <c r="D41" i="1"/>
  <c r="C38" i="1"/>
  <c r="D38" i="1"/>
  <c r="C33" i="1"/>
  <c r="D33" i="1"/>
  <c r="D29" i="1"/>
  <c r="C29" i="1"/>
  <c r="C26" i="1"/>
  <c r="D26" i="1"/>
  <c r="C24" i="1"/>
  <c r="D24" i="1"/>
  <c r="K48" i="1" l="1"/>
  <c r="E48" i="1"/>
  <c r="K47" i="1"/>
  <c r="E47" i="1"/>
  <c r="K45" i="1"/>
  <c r="E45" i="1"/>
  <c r="K44" i="1"/>
  <c r="E44" i="1"/>
  <c r="K43" i="1"/>
  <c r="E43" i="1"/>
  <c r="K42" i="1"/>
  <c r="E42" i="1"/>
  <c r="K40" i="1"/>
  <c r="E40" i="1"/>
  <c r="K39" i="1"/>
  <c r="E39" i="1"/>
  <c r="K37" i="1"/>
  <c r="E37" i="1"/>
  <c r="K36" i="1"/>
  <c r="E36" i="1"/>
  <c r="K35" i="1"/>
  <c r="E35" i="1"/>
  <c r="K34" i="1"/>
  <c r="E34" i="1"/>
  <c r="K32" i="1"/>
  <c r="E32" i="1"/>
  <c r="K31" i="1"/>
  <c r="E31" i="1"/>
  <c r="K30" i="1"/>
  <c r="E30" i="1"/>
  <c r="K28" i="1"/>
  <c r="E28" i="1"/>
  <c r="K27" i="1"/>
  <c r="E27" i="1"/>
  <c r="K25" i="1"/>
  <c r="E25" i="1"/>
  <c r="K23" i="1"/>
  <c r="E23" i="1"/>
  <c r="K22" i="1"/>
  <c r="E22" i="1"/>
  <c r="K21" i="1"/>
  <c r="E21" i="1"/>
  <c r="K20" i="1"/>
  <c r="E20" i="1"/>
  <c r="K41" i="1" l="1"/>
  <c r="K24" i="1"/>
  <c r="K26" i="1" s="1"/>
  <c r="K38" i="1"/>
  <c r="K33" i="1"/>
  <c r="E24" i="1"/>
  <c r="E26" i="1" s="1"/>
  <c r="K29" i="1"/>
  <c r="K46" i="1"/>
  <c r="E29" i="1"/>
  <c r="E33" i="1"/>
  <c r="E38" i="1"/>
  <c r="E41" i="1"/>
  <c r="E46" i="1"/>
  <c r="K49" i="1" l="1"/>
  <c r="E49" i="1"/>
</calcChain>
</file>

<file path=xl/sharedStrings.xml><?xml version="1.0" encoding="utf-8"?>
<sst xmlns="http://schemas.openxmlformats.org/spreadsheetml/2006/main" count="98" uniqueCount="58">
  <si>
    <t>SURFACE TRANSPORTATION BOARD</t>
  </si>
  <si>
    <t>ANNUAL REPORT OF CARS LOADED AND CARS TERMINATED</t>
  </si>
  <si>
    <t>(FORM STB-54)</t>
  </si>
  <si>
    <t>OMB CLEARANCE NO. 2140-0011</t>
  </si>
  <si>
    <t>RAILROAD CSX Transportation</t>
  </si>
  <si>
    <t>Total car loadings and terminations by type of car, revenue and non-revenue freight in revenue cars separated between railroad and private cars.</t>
  </si>
  <si>
    <t>SECTION A</t>
  </si>
  <si>
    <t>LOADED</t>
  </si>
  <si>
    <t>SECTION B</t>
  </si>
  <si>
    <t>TERMINATED-ON-LINE</t>
  </si>
  <si>
    <t>TOTAL CARS REVENUE AND</t>
  </si>
  <si>
    <t>LOADING OF FREIGHT CARS</t>
  </si>
  <si>
    <t>NON-REVENUE FREIGHT</t>
  </si>
  <si>
    <t>REVENUE FREIGHT CARS TERMINATED</t>
  </si>
  <si>
    <t>BY TYPE</t>
  </si>
  <si>
    <t>RAILROAD</t>
  </si>
  <si>
    <t>PRIVATE</t>
  </si>
  <si>
    <t>TOTAL CARS</t>
  </si>
  <si>
    <t>CARS</t>
  </si>
  <si>
    <t>TERMINATED</t>
  </si>
  <si>
    <t>(A1)</t>
  </si>
  <si>
    <t>(A2)</t>
  </si>
  <si>
    <t>(A3)</t>
  </si>
  <si>
    <t>(B1)</t>
  </si>
  <si>
    <t>(B2)</t>
  </si>
  <si>
    <t>(B3)</t>
  </si>
  <si>
    <t>PLAIN 40 FT BOX</t>
  </si>
  <si>
    <t>PLAIN 50-59FT LESS 11FT DR</t>
  </si>
  <si>
    <t>PLAIN 50-59FT OVER 11FT DR</t>
  </si>
  <si>
    <t>PLAIN 60 FT OR LONGER</t>
  </si>
  <si>
    <t>TOTAL PLAIN BOX</t>
  </si>
  <si>
    <t>ALL EQUIPPED BOX</t>
  </si>
  <si>
    <t>TOTAL ALL BOX</t>
  </si>
  <si>
    <t>COVERED HOPPER UNDR 4000 CU FT</t>
  </si>
  <si>
    <t>COVERED HOPPER 4000 CU FT &amp; OVER</t>
  </si>
  <si>
    <t>TOTAL COVERED HOPPERS</t>
  </si>
  <si>
    <t>INSULATED EQUIPPED BOX</t>
  </si>
  <si>
    <t>REFRIGERATOR - NON-MECHANICAL</t>
  </si>
  <si>
    <t>REFRIGERATOR - MECHANICAL</t>
  </si>
  <si>
    <t>TOTAL REFRIGERATORS</t>
  </si>
  <si>
    <t>PLAIN GONDOLA UNDER 61 FT</t>
  </si>
  <si>
    <t>PLAIN GONDOLA 61 FT OR LONGER</t>
  </si>
  <si>
    <t>GT 36 FT AND OVER</t>
  </si>
  <si>
    <t>EQUIPPED GONDOLAS</t>
  </si>
  <si>
    <t>TOTAL GONDOLAS</t>
  </si>
  <si>
    <t>HOPPERS (GENERAL SERVICE)</t>
  </si>
  <si>
    <t>HOPPERS (SPECIAL SERVICE)</t>
  </si>
  <si>
    <t>TOTAL HOPPERS</t>
  </si>
  <si>
    <t>FLATS - (GENERAL SERVICE)</t>
  </si>
  <si>
    <t>FLATS - MULTI-LEVEL (FA)</t>
  </si>
  <si>
    <t>FLATS - TOFC-COFC (FC)</t>
  </si>
  <si>
    <t>FLATS - OTHER</t>
  </si>
  <si>
    <t>TOTAL FLATS</t>
  </si>
  <si>
    <t>TOTAL TANKS</t>
  </si>
  <si>
    <t>ALL OTHERS</t>
  </si>
  <si>
    <t>GRAND TOTAL</t>
  </si>
  <si>
    <t>Expires 3/31/2025</t>
  </si>
  <si>
    <t>For year ending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</si>
</sst>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3" fillId="0" borderId="2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/>
    <xf numFmtId="164" fontId="2" fillId="0" borderId="1" xfId="1" applyNumberFormat="1" applyFont="1" applyFill="1" applyBorder="1"/>
    <xf numFmtId="164" fontId="0" fillId="0" borderId="0" xfId="0" applyNumberFormat="1"/>
    <xf numFmtId="0" fontId="3" fillId="0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/>
  </sheetViews>
  <sheetFormatPr defaultRowHeight="14.5" x14ac:dyDescent="0.35"/>
  <cols>
    <col min="1" max="1" width="3.7265625" customWidth="1"/>
    <col min="2" max="2" width="45.7265625" customWidth="1"/>
    <col min="3" max="5" width="15.7265625" customWidth="1"/>
    <col min="6" max="6" width="2.26953125" customWidth="1"/>
    <col min="7" max="7" width="3.7265625" customWidth="1"/>
    <col min="8" max="8" width="45.7265625" customWidth="1"/>
    <col min="9" max="11" width="15.7265625" customWidth="1"/>
  </cols>
  <sheetData>
    <row r="1" spans="1:1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3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35">
      <c r="A5" s="3"/>
      <c r="B5" s="3"/>
      <c r="C5" s="21" t="s">
        <v>2</v>
      </c>
      <c r="D5" s="21"/>
      <c r="E5" s="21"/>
      <c r="F5" s="21"/>
      <c r="G5" s="21"/>
      <c r="H5" s="21"/>
      <c r="I5" s="2" t="s">
        <v>3</v>
      </c>
      <c r="J5" s="3"/>
      <c r="K5" s="3"/>
    </row>
    <row r="6" spans="1:11" x14ac:dyDescent="0.35">
      <c r="A6" s="3"/>
      <c r="B6" s="3"/>
      <c r="C6" s="3"/>
      <c r="D6" s="3"/>
      <c r="E6" s="3"/>
      <c r="F6" s="3"/>
      <c r="G6" s="3"/>
      <c r="H6" s="3"/>
      <c r="I6" s="2"/>
      <c r="J6" s="3"/>
      <c r="K6" s="3"/>
    </row>
    <row r="7" spans="1:11" x14ac:dyDescent="0.35">
      <c r="A7" s="3"/>
      <c r="B7" s="3"/>
      <c r="C7" s="22" t="s">
        <v>4</v>
      </c>
      <c r="D7" s="22"/>
      <c r="E7" s="22"/>
      <c r="F7" s="22"/>
      <c r="G7" s="22"/>
      <c r="H7" s="22"/>
      <c r="I7" s="17" t="s">
        <v>56</v>
      </c>
      <c r="J7" s="3"/>
      <c r="K7" s="3"/>
    </row>
    <row r="8" spans="1:1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35">
      <c r="A9" s="1"/>
      <c r="B9" s="22" t="s">
        <v>5</v>
      </c>
      <c r="C9" s="22"/>
      <c r="D9" s="22"/>
      <c r="E9" s="22"/>
      <c r="F9" s="22"/>
      <c r="G9" s="22"/>
      <c r="H9" s="22"/>
      <c r="I9" s="22"/>
      <c r="J9" s="22"/>
      <c r="K9" s="22"/>
    </row>
    <row r="10" spans="1:11" x14ac:dyDescent="0.35">
      <c r="A10" s="1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35">
      <c r="A11" s="1"/>
      <c r="B11" s="22" t="s">
        <v>57</v>
      </c>
      <c r="C11" s="22"/>
      <c r="D11" s="22"/>
      <c r="E11" s="22"/>
      <c r="F11" s="22"/>
      <c r="G11" s="22"/>
      <c r="H11" s="22"/>
      <c r="I11" s="22"/>
      <c r="J11" s="22"/>
      <c r="K11" s="22"/>
    </row>
    <row r="12" spans="1:11" x14ac:dyDescent="0.35">
      <c r="A12" s="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1" x14ac:dyDescent="0.35">
      <c r="A13" s="5"/>
      <c r="B13" s="6" t="s">
        <v>6</v>
      </c>
      <c r="C13" s="23" t="s">
        <v>7</v>
      </c>
      <c r="D13" s="23"/>
      <c r="E13" s="23"/>
      <c r="F13" s="6"/>
      <c r="G13" s="6"/>
      <c r="H13" s="6" t="s">
        <v>8</v>
      </c>
      <c r="I13" s="23" t="s">
        <v>9</v>
      </c>
      <c r="J13" s="23"/>
      <c r="K13" s="23"/>
    </row>
    <row r="14" spans="1:11" x14ac:dyDescent="0.35">
      <c r="A14" s="7"/>
      <c r="B14" s="8"/>
      <c r="C14" s="18" t="s">
        <v>10</v>
      </c>
      <c r="D14" s="24"/>
      <c r="E14" s="25"/>
      <c r="F14" s="9"/>
      <c r="G14" s="10"/>
      <c r="H14" s="9"/>
      <c r="I14" s="18" t="s">
        <v>10</v>
      </c>
      <c r="J14" s="24"/>
      <c r="K14" s="25"/>
    </row>
    <row r="15" spans="1:11" x14ac:dyDescent="0.35">
      <c r="A15" s="7"/>
      <c r="B15" s="11" t="s">
        <v>11</v>
      </c>
      <c r="C15" s="18" t="s">
        <v>12</v>
      </c>
      <c r="D15" s="19"/>
      <c r="E15" s="20"/>
      <c r="F15" s="9"/>
      <c r="G15" s="10"/>
      <c r="H15" s="12" t="s">
        <v>13</v>
      </c>
      <c r="I15" s="18" t="s">
        <v>12</v>
      </c>
      <c r="J15" s="19"/>
      <c r="K15" s="20"/>
    </row>
    <row r="16" spans="1:11" x14ac:dyDescent="0.35">
      <c r="A16" s="5"/>
      <c r="B16" s="13" t="s">
        <v>14</v>
      </c>
      <c r="C16" s="13" t="s">
        <v>15</v>
      </c>
      <c r="D16" s="13" t="s">
        <v>16</v>
      </c>
      <c r="E16" s="13" t="s">
        <v>17</v>
      </c>
      <c r="F16" s="6"/>
      <c r="G16" s="6"/>
      <c r="H16" s="13" t="s">
        <v>14</v>
      </c>
      <c r="I16" s="13" t="s">
        <v>15</v>
      </c>
      <c r="J16" s="13" t="s">
        <v>16</v>
      </c>
      <c r="K16" s="13" t="s">
        <v>17</v>
      </c>
    </row>
    <row r="17" spans="1:11" x14ac:dyDescent="0.35">
      <c r="A17" s="5"/>
      <c r="B17" s="5"/>
      <c r="C17" s="13" t="s">
        <v>18</v>
      </c>
      <c r="D17" s="13" t="s">
        <v>18</v>
      </c>
      <c r="E17" s="13" t="s">
        <v>7</v>
      </c>
      <c r="F17" s="6"/>
      <c r="G17" s="6"/>
      <c r="H17" s="6"/>
      <c r="I17" s="13" t="s">
        <v>18</v>
      </c>
      <c r="J17" s="13" t="s">
        <v>18</v>
      </c>
      <c r="K17" s="13" t="s">
        <v>19</v>
      </c>
    </row>
    <row r="18" spans="1:11" x14ac:dyDescent="0.35">
      <c r="A18" s="5"/>
      <c r="B18" s="14"/>
      <c r="C18" s="13" t="s">
        <v>20</v>
      </c>
      <c r="D18" s="13" t="s">
        <v>21</v>
      </c>
      <c r="E18" s="13" t="s">
        <v>22</v>
      </c>
      <c r="F18" s="6"/>
      <c r="G18" s="6"/>
      <c r="H18" s="6"/>
      <c r="I18" s="13" t="s">
        <v>23</v>
      </c>
      <c r="J18" s="13" t="s">
        <v>24</v>
      </c>
      <c r="K18" s="13" t="s">
        <v>25</v>
      </c>
    </row>
    <row r="19" spans="1:11" x14ac:dyDescent="0.35">
      <c r="A19" s="5"/>
      <c r="B19" s="14"/>
      <c r="C19" s="13"/>
      <c r="D19" s="13"/>
      <c r="E19" s="13"/>
      <c r="F19" s="6"/>
      <c r="G19" s="6"/>
      <c r="H19" s="6"/>
      <c r="I19" s="13"/>
      <c r="J19" s="13"/>
      <c r="K19" s="13"/>
    </row>
    <row r="20" spans="1:11" x14ac:dyDescent="0.35">
      <c r="A20" s="5">
        <v>1</v>
      </c>
      <c r="B20" s="5" t="s">
        <v>26</v>
      </c>
      <c r="C20" s="15">
        <v>0</v>
      </c>
      <c r="D20" s="15">
        <v>0</v>
      </c>
      <c r="E20" s="15">
        <f>SUM(C20:D20)</f>
        <v>0</v>
      </c>
      <c r="F20" s="5"/>
      <c r="G20" s="5">
        <v>1</v>
      </c>
      <c r="H20" s="5" t="s">
        <v>26</v>
      </c>
      <c r="I20" s="15">
        <v>0</v>
      </c>
      <c r="J20" s="15">
        <v>0</v>
      </c>
      <c r="K20" s="15">
        <f>SUM(I20:J20)</f>
        <v>0</v>
      </c>
    </row>
    <row r="21" spans="1:11" x14ac:dyDescent="0.35">
      <c r="A21" s="5">
        <v>2</v>
      </c>
      <c r="B21" s="5" t="s">
        <v>27</v>
      </c>
      <c r="C21" s="15">
        <v>1090</v>
      </c>
      <c r="D21" s="15">
        <v>3996</v>
      </c>
      <c r="E21" s="15">
        <f t="shared" ref="E21:E23" si="0">SUM(C21:D21)</f>
        <v>5086</v>
      </c>
      <c r="F21" s="5"/>
      <c r="G21" s="5">
        <v>2</v>
      </c>
      <c r="H21" s="5" t="s">
        <v>27</v>
      </c>
      <c r="I21" s="15">
        <v>3211</v>
      </c>
      <c r="J21" s="15">
        <v>11782</v>
      </c>
      <c r="K21" s="15">
        <f t="shared" ref="K21:K23" si="1">SUM(I21:J21)</f>
        <v>14993</v>
      </c>
    </row>
    <row r="22" spans="1:11" x14ac:dyDescent="0.35">
      <c r="A22" s="5">
        <v>3</v>
      </c>
      <c r="B22" s="5" t="s">
        <v>28</v>
      </c>
      <c r="C22" s="15">
        <v>2989</v>
      </c>
      <c r="D22" s="15">
        <v>967</v>
      </c>
      <c r="E22" s="15">
        <f t="shared" si="0"/>
        <v>3956</v>
      </c>
      <c r="F22" s="5"/>
      <c r="G22" s="5">
        <v>3</v>
      </c>
      <c r="H22" s="5" t="s">
        <v>28</v>
      </c>
      <c r="I22" s="15">
        <v>6929</v>
      </c>
      <c r="J22" s="15">
        <v>1482</v>
      </c>
      <c r="K22" s="15">
        <f t="shared" si="1"/>
        <v>8411</v>
      </c>
    </row>
    <row r="23" spans="1:11" x14ac:dyDescent="0.35">
      <c r="A23" s="5">
        <v>4</v>
      </c>
      <c r="B23" s="5" t="s">
        <v>29</v>
      </c>
      <c r="C23" s="15">
        <v>760</v>
      </c>
      <c r="D23" s="15">
        <v>517</v>
      </c>
      <c r="E23" s="15">
        <f t="shared" si="0"/>
        <v>1277</v>
      </c>
      <c r="F23" s="5"/>
      <c r="G23" s="5">
        <v>4</v>
      </c>
      <c r="H23" s="5" t="s">
        <v>29</v>
      </c>
      <c r="I23" s="15">
        <v>3601</v>
      </c>
      <c r="J23" s="15">
        <v>665</v>
      </c>
      <c r="K23" s="15">
        <f t="shared" si="1"/>
        <v>4266</v>
      </c>
    </row>
    <row r="24" spans="1:11" x14ac:dyDescent="0.35">
      <c r="A24" s="5">
        <v>5</v>
      </c>
      <c r="B24" s="14" t="s">
        <v>30</v>
      </c>
      <c r="C24" s="15">
        <f t="shared" ref="C24:E24" si="2">SUM(C20:C23)</f>
        <v>4839</v>
      </c>
      <c r="D24" s="15">
        <f t="shared" si="2"/>
        <v>5480</v>
      </c>
      <c r="E24" s="15">
        <f t="shared" si="2"/>
        <v>10319</v>
      </c>
      <c r="F24" s="5"/>
      <c r="G24" s="5">
        <v>5</v>
      </c>
      <c r="H24" s="14" t="s">
        <v>30</v>
      </c>
      <c r="I24" s="15">
        <f t="shared" ref="I24:K24" si="3">SUM(I20:I23)</f>
        <v>13741</v>
      </c>
      <c r="J24" s="15">
        <f t="shared" si="3"/>
        <v>13929</v>
      </c>
      <c r="K24" s="15">
        <f t="shared" si="3"/>
        <v>27670</v>
      </c>
    </row>
    <row r="25" spans="1:11" x14ac:dyDescent="0.35">
      <c r="A25" s="5">
        <v>6</v>
      </c>
      <c r="B25" s="5" t="s">
        <v>31</v>
      </c>
      <c r="C25" s="15">
        <v>56988</v>
      </c>
      <c r="D25" s="15">
        <v>37110</v>
      </c>
      <c r="E25" s="15">
        <f>SUM(C25:D25)</f>
        <v>94098</v>
      </c>
      <c r="F25" s="5"/>
      <c r="G25" s="5">
        <v>6</v>
      </c>
      <c r="H25" s="5" t="s">
        <v>31</v>
      </c>
      <c r="I25" s="15">
        <v>94091</v>
      </c>
      <c r="J25" s="15">
        <v>55234</v>
      </c>
      <c r="K25" s="15">
        <f>SUM(I25:J25)</f>
        <v>149325</v>
      </c>
    </row>
    <row r="26" spans="1:11" x14ac:dyDescent="0.35">
      <c r="A26" s="5">
        <v>7</v>
      </c>
      <c r="B26" s="14" t="s">
        <v>32</v>
      </c>
      <c r="C26" s="15">
        <f t="shared" ref="C26:E26" si="4">SUM(C24:C25)</f>
        <v>61827</v>
      </c>
      <c r="D26" s="15">
        <f t="shared" si="4"/>
        <v>42590</v>
      </c>
      <c r="E26" s="15">
        <f t="shared" si="4"/>
        <v>104417</v>
      </c>
      <c r="F26" s="5"/>
      <c r="G26" s="5">
        <v>7</v>
      </c>
      <c r="H26" s="14" t="s">
        <v>32</v>
      </c>
      <c r="I26" s="15">
        <f t="shared" ref="I26:K26" si="5">SUM(I24:I25)</f>
        <v>107832</v>
      </c>
      <c r="J26" s="15">
        <f t="shared" si="5"/>
        <v>69163</v>
      </c>
      <c r="K26" s="15">
        <f t="shared" si="5"/>
        <v>176995</v>
      </c>
    </row>
    <row r="27" spans="1:11" x14ac:dyDescent="0.35">
      <c r="A27" s="5">
        <v>8</v>
      </c>
      <c r="B27" s="5" t="s">
        <v>33</v>
      </c>
      <c r="C27" s="15">
        <v>1501</v>
      </c>
      <c r="D27" s="15">
        <v>70250</v>
      </c>
      <c r="E27" s="15">
        <f t="shared" ref="E27:E28" si="6">SUM(C27:D27)</f>
        <v>71751</v>
      </c>
      <c r="F27" s="5"/>
      <c r="G27" s="5">
        <v>8</v>
      </c>
      <c r="H27" s="5" t="s">
        <v>33</v>
      </c>
      <c r="I27" s="15">
        <v>5068</v>
      </c>
      <c r="J27" s="15">
        <v>82639</v>
      </c>
      <c r="K27" s="15">
        <f>SUM(I27:J27)</f>
        <v>87707</v>
      </c>
    </row>
    <row r="28" spans="1:11" x14ac:dyDescent="0.35">
      <c r="A28" s="5">
        <v>9</v>
      </c>
      <c r="B28" s="5" t="s">
        <v>34</v>
      </c>
      <c r="C28" s="15">
        <v>66082</v>
      </c>
      <c r="D28" s="15">
        <v>233235</v>
      </c>
      <c r="E28" s="15">
        <f t="shared" si="6"/>
        <v>299317</v>
      </c>
      <c r="F28" s="5"/>
      <c r="G28" s="5">
        <v>9</v>
      </c>
      <c r="H28" s="5" t="s">
        <v>34</v>
      </c>
      <c r="I28" s="15">
        <v>99965</v>
      </c>
      <c r="J28" s="15">
        <v>354077</v>
      </c>
      <c r="K28" s="15">
        <f>SUM(I28:J28)</f>
        <v>454042</v>
      </c>
    </row>
    <row r="29" spans="1:11" x14ac:dyDescent="0.35">
      <c r="A29" s="5">
        <v>10</v>
      </c>
      <c r="B29" s="14" t="s">
        <v>35</v>
      </c>
      <c r="C29" s="15">
        <f t="shared" ref="C29:E29" si="7">SUM(C27:C28)</f>
        <v>67583</v>
      </c>
      <c r="D29" s="15">
        <f>SUM(D27:D28)</f>
        <v>303485</v>
      </c>
      <c r="E29" s="15">
        <f t="shared" si="7"/>
        <v>371068</v>
      </c>
      <c r="F29" s="5"/>
      <c r="G29" s="5">
        <v>10</v>
      </c>
      <c r="H29" s="14" t="s">
        <v>35</v>
      </c>
      <c r="I29" s="15">
        <f t="shared" ref="I29:K29" si="8">SUM(I27:I28)</f>
        <v>105033</v>
      </c>
      <c r="J29" s="15">
        <f t="shared" si="8"/>
        <v>436716</v>
      </c>
      <c r="K29" s="15">
        <f t="shared" si="8"/>
        <v>541749</v>
      </c>
    </row>
    <row r="30" spans="1:11" x14ac:dyDescent="0.35">
      <c r="A30" s="5">
        <v>11</v>
      </c>
      <c r="B30" s="5" t="s">
        <v>36</v>
      </c>
      <c r="C30" s="15">
        <v>13</v>
      </c>
      <c r="D30" s="15">
        <v>320</v>
      </c>
      <c r="E30" s="15">
        <f t="shared" ref="E30:E32" si="9">SUM(C30:D30)</f>
        <v>333</v>
      </c>
      <c r="F30" s="5"/>
      <c r="G30" s="5">
        <v>11</v>
      </c>
      <c r="H30" s="5" t="s">
        <v>36</v>
      </c>
      <c r="I30" s="15">
        <v>26</v>
      </c>
      <c r="J30" s="15">
        <v>2471</v>
      </c>
      <c r="K30" s="15">
        <f>SUM(I30:J30)</f>
        <v>2497</v>
      </c>
    </row>
    <row r="31" spans="1:11" x14ac:dyDescent="0.35">
      <c r="A31" s="5">
        <v>12</v>
      </c>
      <c r="B31" s="5" t="s">
        <v>37</v>
      </c>
      <c r="C31" s="15">
        <v>1</v>
      </c>
      <c r="D31" s="15">
        <v>179</v>
      </c>
      <c r="E31" s="15">
        <f t="shared" si="9"/>
        <v>180</v>
      </c>
      <c r="F31" s="5"/>
      <c r="G31" s="5">
        <v>12</v>
      </c>
      <c r="H31" s="5" t="s">
        <v>37</v>
      </c>
      <c r="I31" s="15">
        <v>932</v>
      </c>
      <c r="J31" s="15">
        <v>1045</v>
      </c>
      <c r="K31" s="15">
        <f t="shared" ref="K31:K32" si="10">SUM(I31:J31)</f>
        <v>1977</v>
      </c>
    </row>
    <row r="32" spans="1:11" x14ac:dyDescent="0.35">
      <c r="A32" s="5">
        <v>13</v>
      </c>
      <c r="B32" s="5" t="s">
        <v>38</v>
      </c>
      <c r="C32" s="15">
        <v>192</v>
      </c>
      <c r="D32" s="15">
        <v>4307</v>
      </c>
      <c r="E32" s="15">
        <f t="shared" si="9"/>
        <v>4499</v>
      </c>
      <c r="F32" s="5"/>
      <c r="G32" s="5">
        <v>13</v>
      </c>
      <c r="H32" s="5" t="s">
        <v>38</v>
      </c>
      <c r="I32" s="15">
        <v>5069</v>
      </c>
      <c r="J32" s="15">
        <v>10521</v>
      </c>
      <c r="K32" s="15">
        <f t="shared" si="10"/>
        <v>15590</v>
      </c>
    </row>
    <row r="33" spans="1:11" x14ac:dyDescent="0.35">
      <c r="A33" s="5">
        <v>14</v>
      </c>
      <c r="B33" s="14" t="s">
        <v>39</v>
      </c>
      <c r="C33" s="15">
        <f t="shared" ref="C33:E33" si="11">SUM(C30:C32)</f>
        <v>206</v>
      </c>
      <c r="D33" s="15">
        <f t="shared" si="11"/>
        <v>4806</v>
      </c>
      <c r="E33" s="15">
        <f t="shared" si="11"/>
        <v>5012</v>
      </c>
      <c r="F33" s="5"/>
      <c r="G33" s="5">
        <v>14</v>
      </c>
      <c r="H33" s="14" t="s">
        <v>39</v>
      </c>
      <c r="I33" s="15">
        <f t="shared" ref="I33:K33" si="12">SUM(I30:I32)</f>
        <v>6027</v>
      </c>
      <c r="J33" s="15">
        <f t="shared" si="12"/>
        <v>14037</v>
      </c>
      <c r="K33" s="15">
        <f t="shared" si="12"/>
        <v>20064</v>
      </c>
    </row>
    <row r="34" spans="1:11" x14ac:dyDescent="0.35">
      <c r="A34" s="5">
        <v>15</v>
      </c>
      <c r="B34" s="5" t="s">
        <v>40</v>
      </c>
      <c r="C34" s="15">
        <v>1566</v>
      </c>
      <c r="D34" s="15">
        <v>25673</v>
      </c>
      <c r="E34" s="15">
        <f t="shared" ref="E34:E37" si="13">SUM(C34:D34)</f>
        <v>27239</v>
      </c>
      <c r="F34" s="5"/>
      <c r="G34" s="5">
        <v>15</v>
      </c>
      <c r="H34" s="5" t="s">
        <v>40</v>
      </c>
      <c r="I34" s="15">
        <v>1847</v>
      </c>
      <c r="J34" s="15">
        <v>25706</v>
      </c>
      <c r="K34" s="15">
        <f>SUM(I34:J34)</f>
        <v>27553</v>
      </c>
    </row>
    <row r="35" spans="1:11" x14ac:dyDescent="0.35">
      <c r="A35" s="5">
        <v>16</v>
      </c>
      <c r="B35" s="5" t="s">
        <v>41</v>
      </c>
      <c r="C35" s="15">
        <v>1825</v>
      </c>
      <c r="D35" s="15">
        <v>27580</v>
      </c>
      <c r="E35" s="15">
        <f t="shared" si="13"/>
        <v>29405</v>
      </c>
      <c r="F35" s="5"/>
      <c r="G35" s="5">
        <v>16</v>
      </c>
      <c r="H35" s="5" t="s">
        <v>41</v>
      </c>
      <c r="I35" s="15">
        <v>2154</v>
      </c>
      <c r="J35" s="15">
        <v>43483</v>
      </c>
      <c r="K35" s="15">
        <f t="shared" ref="K35:K37" si="14">SUM(I35:J35)</f>
        <v>45637</v>
      </c>
    </row>
    <row r="36" spans="1:11" x14ac:dyDescent="0.35">
      <c r="A36" s="5">
        <v>17</v>
      </c>
      <c r="B36" s="5" t="s">
        <v>42</v>
      </c>
      <c r="C36" s="15">
        <v>352190</v>
      </c>
      <c r="D36" s="15">
        <v>36663</v>
      </c>
      <c r="E36" s="15">
        <f t="shared" si="13"/>
        <v>388853</v>
      </c>
      <c r="F36" s="5"/>
      <c r="G36" s="5">
        <v>17</v>
      </c>
      <c r="H36" s="5" t="s">
        <v>42</v>
      </c>
      <c r="I36" s="15">
        <v>346276</v>
      </c>
      <c r="J36" s="15">
        <v>85740</v>
      </c>
      <c r="K36" s="15">
        <f t="shared" si="14"/>
        <v>432016</v>
      </c>
    </row>
    <row r="37" spans="1:11" x14ac:dyDescent="0.35">
      <c r="A37" s="5">
        <v>18</v>
      </c>
      <c r="B37" s="5" t="s">
        <v>43</v>
      </c>
      <c r="C37" s="15">
        <v>84041</v>
      </c>
      <c r="D37" s="15">
        <v>35950</v>
      </c>
      <c r="E37" s="15">
        <f t="shared" si="13"/>
        <v>119991</v>
      </c>
      <c r="F37" s="5"/>
      <c r="G37" s="5">
        <v>18</v>
      </c>
      <c r="H37" s="5" t="s">
        <v>43</v>
      </c>
      <c r="I37" s="15">
        <v>76812</v>
      </c>
      <c r="J37" s="15">
        <v>38071</v>
      </c>
      <c r="K37" s="15">
        <f t="shared" si="14"/>
        <v>114883</v>
      </c>
    </row>
    <row r="38" spans="1:11" x14ac:dyDescent="0.35">
      <c r="A38" s="5">
        <v>19</v>
      </c>
      <c r="B38" s="14" t="s">
        <v>44</v>
      </c>
      <c r="C38" s="15">
        <f t="shared" ref="C38:E38" si="15">SUM(C34:C37)</f>
        <v>439622</v>
      </c>
      <c r="D38" s="15">
        <f t="shared" si="15"/>
        <v>125866</v>
      </c>
      <c r="E38" s="15">
        <f t="shared" si="15"/>
        <v>565488</v>
      </c>
      <c r="F38" s="5"/>
      <c r="G38" s="5">
        <v>19</v>
      </c>
      <c r="H38" s="14" t="s">
        <v>44</v>
      </c>
      <c r="I38" s="15">
        <f t="shared" ref="I38:K38" si="16">SUM(I34:I37)</f>
        <v>427089</v>
      </c>
      <c r="J38" s="15">
        <f t="shared" si="16"/>
        <v>193000</v>
      </c>
      <c r="K38" s="15">
        <f t="shared" si="16"/>
        <v>620089</v>
      </c>
    </row>
    <row r="39" spans="1:11" x14ac:dyDescent="0.35">
      <c r="A39" s="5">
        <v>20</v>
      </c>
      <c r="B39" s="5" t="s">
        <v>45</v>
      </c>
      <c r="C39" s="15">
        <v>61029</v>
      </c>
      <c r="D39" s="15">
        <v>119503</v>
      </c>
      <c r="E39" s="15">
        <f t="shared" ref="E39:E40" si="17">SUM(C39:D39)</f>
        <v>180532</v>
      </c>
      <c r="F39" s="5"/>
      <c r="G39" s="5">
        <v>20</v>
      </c>
      <c r="H39" s="5" t="s">
        <v>45</v>
      </c>
      <c r="I39" s="15">
        <v>43408</v>
      </c>
      <c r="J39" s="15">
        <v>132252</v>
      </c>
      <c r="K39" s="15">
        <f>SUM(I39:J39)</f>
        <v>175660</v>
      </c>
    </row>
    <row r="40" spans="1:11" x14ac:dyDescent="0.35">
      <c r="A40" s="5">
        <v>21</v>
      </c>
      <c r="B40" s="5" t="s">
        <v>46</v>
      </c>
      <c r="C40" s="15">
        <v>168378</v>
      </c>
      <c r="D40" s="15">
        <v>176524</v>
      </c>
      <c r="E40" s="15">
        <f t="shared" si="17"/>
        <v>344902</v>
      </c>
      <c r="F40" s="5"/>
      <c r="G40" s="5">
        <v>21</v>
      </c>
      <c r="H40" s="5" t="s">
        <v>46</v>
      </c>
      <c r="I40" s="15">
        <v>144950</v>
      </c>
      <c r="J40" s="15">
        <v>191468</v>
      </c>
      <c r="K40" s="15">
        <f>SUM(I40:J40)</f>
        <v>336418</v>
      </c>
    </row>
    <row r="41" spans="1:11" x14ac:dyDescent="0.35">
      <c r="A41" s="5">
        <v>22</v>
      </c>
      <c r="B41" s="14" t="s">
        <v>47</v>
      </c>
      <c r="C41" s="15">
        <f t="shared" ref="C41:E41" si="18">SUM(C39:C40)</f>
        <v>229407</v>
      </c>
      <c r="D41" s="15">
        <f t="shared" si="18"/>
        <v>296027</v>
      </c>
      <c r="E41" s="15">
        <f t="shared" si="18"/>
        <v>525434</v>
      </c>
      <c r="F41" s="5"/>
      <c r="G41" s="5">
        <v>22</v>
      </c>
      <c r="H41" s="14" t="s">
        <v>47</v>
      </c>
      <c r="I41" s="15">
        <f t="shared" ref="I41:K41" si="19">SUM(I39:I40)</f>
        <v>188358</v>
      </c>
      <c r="J41" s="15">
        <f t="shared" si="19"/>
        <v>323720</v>
      </c>
      <c r="K41" s="15">
        <f t="shared" si="19"/>
        <v>512078</v>
      </c>
    </row>
    <row r="42" spans="1:11" x14ac:dyDescent="0.35">
      <c r="A42" s="5">
        <v>23</v>
      </c>
      <c r="B42" s="5" t="s">
        <v>48</v>
      </c>
      <c r="C42" s="15">
        <v>20</v>
      </c>
      <c r="D42" s="15">
        <v>0</v>
      </c>
      <c r="E42" s="15">
        <f>SUM(C42:D42)</f>
        <v>20</v>
      </c>
      <c r="F42" s="5"/>
      <c r="G42" s="5">
        <v>23</v>
      </c>
      <c r="H42" s="5" t="s">
        <v>48</v>
      </c>
      <c r="I42" s="15">
        <v>89</v>
      </c>
      <c r="J42" s="15">
        <v>0</v>
      </c>
      <c r="K42" s="15">
        <f>SUM(I42:J42)</f>
        <v>89</v>
      </c>
    </row>
    <row r="43" spans="1:11" x14ac:dyDescent="0.35">
      <c r="A43" s="5">
        <v>24</v>
      </c>
      <c r="B43" s="5" t="s">
        <v>49</v>
      </c>
      <c r="C43" s="15">
        <v>30350</v>
      </c>
      <c r="D43" s="15">
        <v>179207</v>
      </c>
      <c r="E43" s="15">
        <f t="shared" ref="E43:E45" si="20">SUM(C43:D43)</f>
        <v>209557</v>
      </c>
      <c r="F43" s="5"/>
      <c r="G43" s="5">
        <v>24</v>
      </c>
      <c r="H43" s="5" t="s">
        <v>49</v>
      </c>
      <c r="I43" s="15">
        <v>32550</v>
      </c>
      <c r="J43" s="15">
        <v>193564</v>
      </c>
      <c r="K43" s="15">
        <f t="shared" ref="K43:K45" si="21">SUM(I43:J43)</f>
        <v>226114</v>
      </c>
    </row>
    <row r="44" spans="1:11" x14ac:dyDescent="0.35">
      <c r="A44" s="5">
        <v>25</v>
      </c>
      <c r="B44" s="5" t="s">
        <v>50</v>
      </c>
      <c r="C44" s="15">
        <v>125812</v>
      </c>
      <c r="D44" s="15">
        <v>406426</v>
      </c>
      <c r="E44" s="15">
        <f t="shared" si="20"/>
        <v>532238</v>
      </c>
      <c r="F44" s="5"/>
      <c r="G44" s="5">
        <v>25</v>
      </c>
      <c r="H44" s="5" t="s">
        <v>50</v>
      </c>
      <c r="I44" s="15">
        <v>127695</v>
      </c>
      <c r="J44" s="15">
        <v>411204</v>
      </c>
      <c r="K44" s="15">
        <f t="shared" si="21"/>
        <v>538899</v>
      </c>
    </row>
    <row r="45" spans="1:11" x14ac:dyDescent="0.35">
      <c r="A45" s="5">
        <v>26</v>
      </c>
      <c r="B45" s="5" t="s">
        <v>51</v>
      </c>
      <c r="C45" s="15">
        <v>12915</v>
      </c>
      <c r="D45" s="15">
        <v>59281</v>
      </c>
      <c r="E45" s="15">
        <f t="shared" si="20"/>
        <v>72196</v>
      </c>
      <c r="F45" s="5"/>
      <c r="G45" s="5">
        <v>26</v>
      </c>
      <c r="H45" s="5" t="s">
        <v>51</v>
      </c>
      <c r="I45" s="15">
        <v>31130</v>
      </c>
      <c r="J45" s="15">
        <v>46346</v>
      </c>
      <c r="K45" s="15">
        <f t="shared" si="21"/>
        <v>77476</v>
      </c>
    </row>
    <row r="46" spans="1:11" x14ac:dyDescent="0.35">
      <c r="A46" s="5">
        <v>27</v>
      </c>
      <c r="B46" s="14" t="s">
        <v>52</v>
      </c>
      <c r="C46" s="15">
        <v>169097</v>
      </c>
      <c r="D46" s="15">
        <v>644914</v>
      </c>
      <c r="E46" s="15">
        <f t="shared" ref="E46" si="22">SUM(E42:E45)</f>
        <v>814011</v>
      </c>
      <c r="F46" s="5"/>
      <c r="G46" s="5">
        <v>27</v>
      </c>
      <c r="H46" s="14" t="s">
        <v>52</v>
      </c>
      <c r="I46" s="15">
        <f t="shared" ref="I46:K46" si="23">SUM(I42:I45)</f>
        <v>191464</v>
      </c>
      <c r="J46" s="15">
        <f t="shared" si="23"/>
        <v>651114</v>
      </c>
      <c r="K46" s="15">
        <f t="shared" si="23"/>
        <v>842578</v>
      </c>
    </row>
    <row r="47" spans="1:11" x14ac:dyDescent="0.35">
      <c r="A47" s="5">
        <v>28</v>
      </c>
      <c r="B47" s="5" t="s">
        <v>53</v>
      </c>
      <c r="C47" s="15">
        <v>0</v>
      </c>
      <c r="D47" s="15">
        <v>235367</v>
      </c>
      <c r="E47" s="15">
        <f>SUM(C47:D47)</f>
        <v>235367</v>
      </c>
      <c r="F47" s="5"/>
      <c r="G47" s="5">
        <v>28</v>
      </c>
      <c r="H47" s="5" t="s">
        <v>53</v>
      </c>
      <c r="I47" s="15">
        <v>0</v>
      </c>
      <c r="J47" s="15">
        <v>388493</v>
      </c>
      <c r="K47" s="15">
        <f>SUM(I47:J47)</f>
        <v>388493</v>
      </c>
    </row>
    <row r="48" spans="1:11" x14ac:dyDescent="0.35">
      <c r="A48" s="5">
        <v>29</v>
      </c>
      <c r="B48" s="5" t="s">
        <v>54</v>
      </c>
      <c r="C48" s="15">
        <v>17519</v>
      </c>
      <c r="D48" s="15">
        <v>15366</v>
      </c>
      <c r="E48" s="15">
        <f>SUM(C48:D48)</f>
        <v>32885</v>
      </c>
      <c r="F48" s="5"/>
      <c r="G48" s="5">
        <v>29</v>
      </c>
      <c r="H48" s="5" t="s">
        <v>54</v>
      </c>
      <c r="I48" s="15">
        <v>18249</v>
      </c>
      <c r="J48" s="15">
        <v>14335</v>
      </c>
      <c r="K48" s="15">
        <f>SUM(I48:J48)</f>
        <v>32584</v>
      </c>
    </row>
    <row r="49" spans="1:11" x14ac:dyDescent="0.35">
      <c r="A49" s="5">
        <v>30</v>
      </c>
      <c r="B49" s="14" t="s">
        <v>55</v>
      </c>
      <c r="C49" s="15">
        <f t="shared" ref="C49:D49" si="24">C26+C29+C33+C38+C41+C46+SUM(C47:C48)</f>
        <v>985261</v>
      </c>
      <c r="D49" s="15">
        <f t="shared" si="24"/>
        <v>1668421</v>
      </c>
      <c r="E49" s="15">
        <f>E26+E29+E33+E38+E41+E46+SUM(E47:E48)</f>
        <v>2653682</v>
      </c>
      <c r="F49" s="5"/>
      <c r="G49" s="5">
        <v>30</v>
      </c>
      <c r="H49" s="14" t="s">
        <v>55</v>
      </c>
      <c r="I49" s="15">
        <f t="shared" ref="I49:J49" si="25">I26+I29+I33+I38+I41+I46+SUM(I47:I48)</f>
        <v>1044052</v>
      </c>
      <c r="J49" s="15">
        <f t="shared" si="25"/>
        <v>2090578</v>
      </c>
      <c r="K49" s="15">
        <f>K26+K29+K33+K38+K41+K46+SUM(K47:K48)</f>
        <v>3134630</v>
      </c>
    </row>
    <row r="50" spans="1:1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2" spans="1:11" x14ac:dyDescent="0.35">
      <c r="E52" s="16"/>
    </row>
  </sheetData>
  <mergeCells count="13">
    <mergeCell ref="C15:E15"/>
    <mergeCell ref="I15:K15"/>
    <mergeCell ref="A2:K2"/>
    <mergeCell ref="A3:K3"/>
    <mergeCell ref="C5:H5"/>
    <mergeCell ref="C7:H7"/>
    <mergeCell ref="B9:K9"/>
    <mergeCell ref="B11:K11"/>
    <mergeCell ref="B12:K12"/>
    <mergeCell ref="C13:E13"/>
    <mergeCell ref="I13:K13"/>
    <mergeCell ref="C14:E14"/>
    <mergeCell ref="I14:K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STB-54 Report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CSX Technology</cp:lastModifiedBy>
  <dcterms:created xsi:type="dcterms:W3CDTF">2021-03-15T12:17:33Z</dcterms:created>
  <dcterms:modified xsi:type="dcterms:W3CDTF">2023-03-30T15:37:38Z</dcterms:modified>
</cp:coreProperties>
</file>