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JOE\AAR\CS-54 Reports\"/>
    </mc:Choice>
  </mc:AlternateContent>
  <bookViews>
    <workbookView xWindow="0" yWindow="0" windowWidth="22680" windowHeight="9615" activeTab="3"/>
  </bookViews>
  <sheets>
    <sheet name="Certification" sheetId="1" r:id="rId1"/>
    <sheet name="Instructions" sheetId="2" r:id="rId2"/>
    <sheet name="Supplemental Informaton" sheetId="3" r:id="rId3"/>
    <sheet name="Form STB-54" sheetId="4" r:id="rId4"/>
  </sheets>
  <calcPr calcId="152511"/>
</workbook>
</file>

<file path=xl/calcChain.xml><?xml version="1.0" encoding="utf-8"?>
<calcChain xmlns="http://schemas.openxmlformats.org/spreadsheetml/2006/main">
  <c r="H41" i="4" l="1"/>
  <c r="G41" i="4"/>
  <c r="F41" i="4"/>
  <c r="D41" i="4"/>
  <c r="C41" i="4"/>
  <c r="B41" i="4"/>
  <c r="H38" i="4"/>
  <c r="D38" i="4"/>
  <c r="H33" i="4"/>
  <c r="D33" i="4"/>
  <c r="H30" i="4"/>
  <c r="D30" i="4"/>
  <c r="H25" i="4"/>
  <c r="D25" i="4"/>
  <c r="H21" i="4"/>
  <c r="H16" i="4"/>
  <c r="D16" i="4"/>
  <c r="D18" i="4"/>
  <c r="D21" i="4"/>
  <c r="H15" i="4"/>
  <c r="D15" i="4"/>
  <c r="H14" i="4"/>
  <c r="D14" i="4"/>
</calcChain>
</file>

<file path=xl/sharedStrings.xml><?xml version="1.0" encoding="utf-8"?>
<sst xmlns="http://schemas.openxmlformats.org/spreadsheetml/2006/main" count="170" uniqueCount="135">
  <si>
    <r>
      <rPr>
        <b/>
        <sz val="16"/>
        <rFont val="Times New Roman"/>
        <family val="18"/>
      </rPr>
      <t>SURFACE TRANSPORTATION BOARD</t>
    </r>
  </si>
  <si>
    <r>
      <rPr>
        <b/>
        <sz val="14"/>
        <rFont val="Times New Roman"/>
        <family val="18"/>
      </rPr>
      <t>ANNUAL REPORT OF CARS LOADED AND CARS TERMINATED</t>
    </r>
  </si>
  <si>
    <r>
      <rPr>
        <b/>
        <sz val="14"/>
        <rFont val="Times New Roman"/>
        <family val="18"/>
      </rPr>
      <t>FORM STB-54</t>
    </r>
  </si>
  <si>
    <r>
      <rPr>
        <b/>
        <sz val="22"/>
        <rFont val="Times New Roman"/>
        <family val="18"/>
      </rPr>
      <t>CERTIFICATION</t>
    </r>
  </si>
  <si>
    <r>
      <rPr>
        <b/>
        <sz val="12"/>
        <rFont val="Times New Roman"/>
        <family val="18"/>
      </rPr>
      <t xml:space="preserve">NAME </t>
    </r>
    <r>
      <rPr>
        <sz val="12"/>
        <rFont val="Times New Roman"/>
        <family val="18"/>
      </rPr>
      <t xml:space="preserve">(type or print)                            </t>
    </r>
    <r>
      <rPr>
        <b/>
        <sz val="12"/>
        <rFont val="Times New Roman"/>
        <family val="18"/>
      </rPr>
      <t>SIGNATURE</t>
    </r>
  </si>
  <si>
    <r>
      <rPr>
        <b/>
        <sz val="12"/>
        <rFont val="Times New Roman"/>
        <family val="18"/>
      </rPr>
      <t>ADDRESS                                             DATE</t>
    </r>
  </si>
  <si>
    <r>
      <rPr>
        <b/>
        <sz val="12"/>
        <rFont val="Times New Roman"/>
        <family val="18"/>
      </rPr>
      <t>CITY, STATE, ZIP                              TELEPHONE NUMBER (include area code)</t>
    </r>
  </si>
  <si>
    <r>
      <rPr>
        <sz val="9"/>
        <rFont val="Calibri"/>
        <family val="34"/>
      </rPr>
      <t>SURFACE TRANSPORTATION BOARD REPORT FORM STB-54 INSTRUCTIONS</t>
    </r>
  </si>
  <si>
    <r>
      <rPr>
        <b/>
        <u/>
        <sz val="9"/>
        <rFont val="Calibri"/>
        <family val="34"/>
      </rPr>
      <t>SECTION A: CARS LOADED</t>
    </r>
  </si>
  <si>
    <r>
      <rPr>
        <sz val="8"/>
        <rFont val="Calibri"/>
        <family val="34"/>
      </rPr>
      <t>2.      Cars loaded in switching service for initial road haul movement by connections to be reported by the road haul carrier performing the billing of the cars.</t>
    </r>
  </si>
  <si>
    <r>
      <rPr>
        <sz val="8"/>
        <rFont val="Calibri"/>
        <family val="34"/>
      </rPr>
      <t>3.      Cars loaded for intra or interterminal switch movement only (no road haul) to be reported by the loading road.</t>
    </r>
  </si>
  <si>
    <r>
      <rPr>
        <b/>
        <u/>
        <sz val="9"/>
        <rFont val="Calibri"/>
        <family val="34"/>
      </rPr>
      <t>SECTION B: CARS TERMINATED</t>
    </r>
  </si>
  <si>
    <r>
      <rPr>
        <sz val="8"/>
        <rFont val="Calibri"/>
        <family val="34"/>
      </rPr>
      <t>Notes:              1. Maintenance-of-way cars used as revenue equipment to be included with revenue cars of corresponding class.</t>
    </r>
  </si>
  <si>
    <r>
      <rPr>
        <b/>
        <sz val="14"/>
        <rFont val="Times New Roman"/>
        <family val="18"/>
      </rPr>
      <t>Supplemental Information about the Annual Report of Cars Loaded and Cars Terminated (Form STB-54)</t>
    </r>
  </si>
  <si>
    <r>
      <rPr>
        <sz val="12"/>
        <rFont val="Times New Roman"/>
        <family val="18"/>
      </rPr>
      <t xml:space="preserve">The following information is provided in compliance with OMB requirements and pursuant to the Paperwork Reduction Act of 1995, 44 U.S.C. </t>
    </r>
    <r>
      <rPr>
        <sz val="12"/>
        <rFont val="Calibri"/>
        <family val="34"/>
      </rPr>
      <t>§§</t>
    </r>
    <r>
      <rPr>
        <sz val="12"/>
        <rFont val="Times New Roman"/>
        <family val="18"/>
      </rPr>
      <t xml:space="preserve"> 3501-3519 (PRA):</t>
    </r>
  </si>
  <si>
    <r>
      <rPr>
        <sz val="12"/>
        <rFont val="Times New Roman"/>
        <family val="18"/>
      </rPr>
      <t xml:space="preserve">The following certification must be submitted with your company’s </t>
    </r>
    <r>
      <rPr>
        <i/>
        <sz val="12"/>
        <rFont val="Times New Roman"/>
        <family val="18"/>
      </rPr>
      <t>Annual Report of Cars Loaded and Cars Terminated (STB-54).  Send the certification and report to: Director, Office of Economics, Environmental Analysis, and Administration, Surface Transportation Board, Washington, DC 20423.</t>
    </r>
  </si>
  <si>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</si>
  <si>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</si>
  <si>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</si>
  <si>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</si>
  <si>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r>
      <t xml:space="preserve">                   </t>
    </r>
    <r>
      <rPr>
        <sz val="8"/>
        <rFont val="Calibri"/>
        <family val="34"/>
      </rPr>
      <t>3. Do not include: caboose cars, ballast or other cars permanently assigned to non-revenue service.</t>
    </r>
  </si>
  <si>
    <r>
      <rPr>
        <sz val="7"/>
        <rFont val="Calibri"/>
        <family val="34"/>
      </rPr>
      <t>Report on
Form Line</t>
    </r>
  </si>
  <si>
    <r>
      <rPr>
        <sz val="7"/>
        <rFont val="Calibri"/>
        <family val="34"/>
      </rPr>
      <t>Mechanical Designation and Description</t>
    </r>
  </si>
  <si>
    <r>
      <rPr>
        <sz val="7"/>
        <rFont val="Calibri"/>
        <family val="34"/>
      </rPr>
      <t>AAR Equipment Type Codes</t>
    </r>
  </si>
  <si>
    <r>
      <rPr>
        <sz val="7"/>
        <rFont val="Calibri"/>
        <family val="34"/>
      </rPr>
      <t>BOX</t>
    </r>
  </si>
  <si>
    <r>
      <rPr>
        <sz val="7"/>
        <rFont val="Calibri"/>
        <family val="34"/>
      </rPr>
      <t>Plain - 40 Foot XM, XMI - Less Than 49' Inside Length</t>
    </r>
  </si>
  <si>
    <r>
      <rPr>
        <sz val="7"/>
        <rFont val="Calibri"/>
        <family val="34"/>
      </rPr>
      <t>B1_ _, B2_ _</t>
    </r>
  </si>
  <si>
    <r>
      <rPr>
        <sz val="7"/>
        <rFont val="Calibri"/>
        <family val="34"/>
      </rPr>
      <t>Plain - 50 - Foot Narrow Door XM, XMI - 49' and Less Than 59' Inside Length (Less Than 11' and Over Door
Opening)</t>
    </r>
  </si>
  <si>
    <r>
      <rPr>
        <sz val="7"/>
        <rFont val="Calibri"/>
        <family val="34"/>
      </rPr>
      <t>B3_ (0-4), B4_(0-4)</t>
    </r>
  </si>
  <si>
    <r>
      <rPr>
        <sz val="7"/>
        <rFont val="Calibri"/>
        <family val="34"/>
      </rPr>
      <t>Plain - 50 - Foot Narrow Door XM, XMI - 49' and Less Than 59' Inside Length    (11' and Over Door Opening)</t>
    </r>
  </si>
  <si>
    <r>
      <rPr>
        <sz val="7"/>
        <rFont val="Calibri"/>
        <family val="34"/>
      </rPr>
      <t>B3_(5-7), B4_(5-7)</t>
    </r>
  </si>
  <si>
    <r>
      <rPr>
        <sz val="7"/>
        <rFont val="Calibri"/>
        <family val="34"/>
      </rPr>
      <t>Plain - 60 - Foot or Longer XM, XMI - 59' or Longer Inside Length</t>
    </r>
  </si>
  <si>
    <r>
      <rPr>
        <sz val="7"/>
        <rFont val="Calibri"/>
        <family val="34"/>
      </rPr>
      <t>B(5-8)</t>
    </r>
  </si>
  <si>
    <r>
      <rPr>
        <sz val="7"/>
        <rFont val="Calibri"/>
        <family val="34"/>
      </rPr>
      <t>Equipped - XF, XL (except XLI), XP (except XPI)</t>
    </r>
  </si>
  <si>
    <r>
      <rPr>
        <sz val="7"/>
        <rFont val="Calibri"/>
        <family val="34"/>
      </rPr>
      <t>A_0_, A_2_, A_3_</t>
    </r>
  </si>
  <si>
    <r>
      <rPr>
        <sz val="7"/>
        <rFont val="Calibri"/>
        <family val="34"/>
      </rPr>
      <t>COVERED HOPPERS</t>
    </r>
  </si>
  <si>
    <r>
      <rPr>
        <sz val="7"/>
        <rFont val="Calibri"/>
        <family val="34"/>
      </rPr>
      <t>Under 4,000 Cubic Feet LO, HTR (With UMLER Fitting Code FC) - Under 4,000 Cubic Feet</t>
    </r>
  </si>
  <si>
    <r>
      <rPr>
        <sz val="7"/>
        <rFont val="Calibri"/>
        <family val="34"/>
      </rPr>
      <t>C_ _ 1, C_ _2</t>
    </r>
  </si>
  <si>
    <r>
      <rPr>
        <sz val="7"/>
        <rFont val="Calibri"/>
        <family val="34"/>
      </rPr>
      <t>4,000 Cubic Feet and Over LO, HTR (With UMLER Fitting Code FC) - 4,000 Cubic Feet and Over</t>
    </r>
  </si>
  <si>
    <r>
      <rPr>
        <sz val="7"/>
        <rFont val="Calibri"/>
        <family val="34"/>
      </rPr>
      <t>C_ _3, C_ _4</t>
    </r>
  </si>
  <si>
    <r>
      <rPr>
        <sz val="7"/>
        <rFont val="Calibri"/>
        <family val="34"/>
      </rPr>
      <t>REFRIGERATORS</t>
    </r>
  </si>
  <si>
    <r>
      <rPr>
        <sz val="7"/>
        <rFont val="Calibri"/>
        <family val="34"/>
      </rPr>
      <t>Insulated Box - XLI, XPI</t>
    </r>
  </si>
  <si>
    <r>
      <rPr>
        <sz val="7"/>
        <rFont val="Calibri"/>
        <family val="34"/>
      </rPr>
      <t>A_1_, A_4_</t>
    </r>
  </si>
  <si>
    <r>
      <rPr>
        <sz val="7"/>
        <rFont val="Calibri"/>
        <family val="34"/>
      </rPr>
      <t>Non-Mechanical - RB, RBL</t>
    </r>
  </si>
  <si>
    <r>
      <rPr>
        <sz val="7"/>
        <rFont val="Calibri"/>
        <family val="34"/>
      </rPr>
      <t>R_O_, R_1_</t>
    </r>
  </si>
  <si>
    <r>
      <rPr>
        <sz val="7"/>
        <rFont val="Calibri"/>
        <family val="34"/>
      </rPr>
      <t>Mechanical - RC, RP, RPB, RPC, RPL</t>
    </r>
  </si>
  <si>
    <r>
      <rPr>
        <sz val="7"/>
        <rFont val="Calibri"/>
        <family val="34"/>
      </rPr>
      <t>R_(5-9)_</t>
    </r>
  </si>
  <si>
    <r>
      <rPr>
        <sz val="7"/>
        <rFont val="Calibri"/>
        <family val="34"/>
      </rPr>
      <t>GONDOLAS</t>
    </r>
  </si>
  <si>
    <r>
      <rPr>
        <sz val="7"/>
        <rFont val="Calibri"/>
        <family val="34"/>
      </rPr>
      <t>Under 61' - GA, GB, GD, GH, GS Under 61' Inside Length</t>
    </r>
  </si>
  <si>
    <r>
      <rPr>
        <sz val="7"/>
        <rFont val="Calibri"/>
        <family val="34"/>
      </rPr>
      <t>G(1-5)_ _</t>
    </r>
  </si>
  <si>
    <r>
      <rPr>
        <sz val="7"/>
        <rFont val="Calibri"/>
        <family val="34"/>
      </rPr>
      <t>61' or Longer - GA,GB, GD, GH, GS 61' or Longer Inside Length</t>
    </r>
  </si>
  <si>
    <r>
      <rPr>
        <sz val="7"/>
        <rFont val="Calibri"/>
        <family val="34"/>
      </rPr>
      <t>G6_ _, G7_ _</t>
    </r>
  </si>
  <si>
    <r>
      <rPr>
        <sz val="7"/>
        <rFont val="Calibri"/>
        <family val="34"/>
      </rPr>
      <t>GT 36' or Longer Inside Length</t>
    </r>
  </si>
  <si>
    <r>
      <rPr>
        <sz val="7"/>
        <rFont val="Calibri"/>
        <family val="34"/>
      </rPr>
      <t>J_ _ (1-4)</t>
    </r>
  </si>
  <si>
    <r>
      <rPr>
        <sz val="7"/>
        <rFont val="Calibri"/>
        <family val="34"/>
      </rPr>
      <t>Equipped - GBR, GBS, GBSR, GDS, GSS, GTR, GTS, GWS, GWSR</t>
    </r>
  </si>
  <si>
    <r>
      <rPr>
        <sz val="7"/>
        <rFont val="Calibri"/>
        <family val="34"/>
      </rPr>
      <t>E_ _ _</t>
    </r>
  </si>
  <si>
    <r>
      <rPr>
        <sz val="7"/>
        <rFont val="Calibri"/>
        <family val="34"/>
      </rPr>
      <t>HOPPERS</t>
    </r>
  </si>
  <si>
    <r>
      <rPr>
        <sz val="7"/>
        <rFont val="Calibri"/>
        <family val="34"/>
      </rPr>
      <t>General Service - HFA, HK, HM, HT, HTA</t>
    </r>
  </si>
  <si>
    <r>
      <rPr>
        <sz val="7"/>
        <rFont val="Calibri"/>
        <family val="34"/>
      </rPr>
      <t>H_ _ _</t>
    </r>
  </si>
  <si>
    <r>
      <rPr>
        <sz val="7"/>
        <rFont val="Calibri"/>
        <family val="34"/>
      </rPr>
      <t>Special Service - GT - Less Than 36' Inside Length (Ore Jenny Cars), HKR, HKS, HMA, HMR, HMS; HMSR, HTR, HTS,
HTSR</t>
    </r>
  </si>
  <si>
    <r>
      <rPr>
        <sz val="7"/>
        <rFont val="Calibri"/>
        <family val="34"/>
      </rPr>
      <t>J_ _0, K_ _ _</t>
    </r>
  </si>
  <si>
    <r>
      <rPr>
        <sz val="7"/>
        <rFont val="Calibri"/>
        <family val="34"/>
      </rPr>
      <t>FLATS</t>
    </r>
  </si>
  <si>
    <r>
      <rPr>
        <sz val="7"/>
        <rFont val="Calibri"/>
        <family val="34"/>
      </rPr>
      <t>General Service FM (Load Limit of Less Than 200K lbs.)</t>
    </r>
  </si>
  <si>
    <r>
      <rPr>
        <sz val="7"/>
        <rFont val="Calibri"/>
        <family val="34"/>
      </rPr>
      <t>F10_, F20_, F30_</t>
    </r>
  </si>
  <si>
    <r>
      <rPr>
        <sz val="7"/>
        <rFont val="Calibri"/>
        <family val="34"/>
      </rPr>
      <t>Multi-Level - FA</t>
    </r>
  </si>
  <si>
    <r>
      <rPr>
        <sz val="7"/>
        <rFont val="Calibri"/>
        <family val="34"/>
      </rPr>
      <t>V_ _ _</t>
    </r>
  </si>
  <si>
    <r>
      <rPr>
        <sz val="7"/>
        <rFont val="Calibri"/>
        <family val="34"/>
      </rPr>
      <t>TOFC - COFC - FC, FCA</t>
    </r>
  </si>
  <si>
    <r>
      <rPr>
        <sz val="7"/>
        <rFont val="Calibri"/>
        <family val="34"/>
      </rPr>
      <t>P_ _ _, Q_ _ _, (except Q8_ _), S_ _ _</t>
    </r>
  </si>
  <si>
    <r>
      <rPr>
        <sz val="7"/>
        <rFont val="Calibri"/>
        <family val="34"/>
      </rPr>
      <t>Other Class "F" Except "FL" FB, FBC, FBS, FD, FMS, FW, FM (Load Limit of 200K lbs. and Over</t>
    </r>
  </si>
  <si>
    <r>
      <rPr>
        <sz val="7"/>
        <rFont val="Calibri"/>
        <family val="34"/>
      </rPr>
      <t>F_(1-6)_, F_8_, F40_</t>
    </r>
  </si>
  <si>
    <r>
      <rPr>
        <sz val="7"/>
        <rFont val="Calibri"/>
        <family val="34"/>
      </rPr>
      <t>TANKS</t>
    </r>
  </si>
  <si>
    <r>
      <rPr>
        <sz val="7"/>
        <rFont val="Calibri"/>
        <family val="34"/>
      </rPr>
      <t>Tank T, XT</t>
    </r>
  </si>
  <si>
    <r>
      <rPr>
        <sz val="7"/>
        <rFont val="Calibri"/>
        <family val="34"/>
      </rPr>
      <t>T_ _ _</t>
    </r>
  </si>
  <si>
    <r>
      <rPr>
        <sz val="7"/>
        <rFont val="Calibri"/>
        <family val="34"/>
      </rPr>
      <t>ALL OTHERS</t>
    </r>
  </si>
  <si>
    <r>
      <rPr>
        <sz val="7"/>
        <rFont val="Calibri"/>
        <family val="34"/>
      </rPr>
      <t>All Other FL, LC, LF, LG, LM, LP, LPS, LS, LU, S</t>
    </r>
  </si>
  <si>
    <r>
      <rPr>
        <sz val="7"/>
        <rFont val="Calibri"/>
        <family val="34"/>
      </rPr>
      <t>A_5_, F_7_, L_ _ _, Q8_ _</t>
    </r>
  </si>
  <si>
    <r>
      <rPr>
        <sz val="7"/>
        <rFont val="Calibri"/>
        <family val="34"/>
      </rPr>
      <t>TYPES OF REVENUE CARS REPORTED ON FORM STB – 54</t>
    </r>
  </si>
  <si>
    <r>
      <rPr>
        <sz val="10"/>
        <rFont val="Arial"/>
        <family val="34"/>
      </rPr>
      <t xml:space="preserve">This information collection is mandatory pursuant to 49 U.S.C. </t>
    </r>
    <r>
      <rPr>
        <sz val="10"/>
        <rFont val="Calibri"/>
        <family val="34"/>
      </rPr>
      <t>§</t>
    </r>
    <r>
      <rPr>
        <sz val="10"/>
        <rFont val="Arial"/>
        <family val="34"/>
      </rPr>
      <t xml:space="preserve"> 11162 and 49 C.F.R. </t>
    </r>
    <r>
      <rPr>
        <sz val="10"/>
        <rFont val="Calibri"/>
        <family val="34"/>
      </rPr>
      <t>§</t>
    </r>
    <r>
      <rPr>
        <sz val="10"/>
        <rFont val="Arial"/>
        <family val="34"/>
      </rPr>
      <t xml:space="preserve">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r>
  </si>
  <si>
    <t>RAILROAD</t>
  </si>
  <si>
    <t>PRIVATE</t>
  </si>
  <si>
    <t xml:space="preserve">TOTAL CARS </t>
  </si>
  <si>
    <t>TOTAL CARS</t>
  </si>
  <si>
    <t>Total car loadings and terminations by type of car, revenue and non-revenue freight in revenue cars separated between railroad and private cars.</t>
  </si>
  <si>
    <t>(FORM STB-54)</t>
  </si>
  <si>
    <t>OMB CLEARANCE NO. 2140-0011</t>
  </si>
  <si>
    <t xml:space="preserve">                                                                                                                                        </t>
  </si>
  <si>
    <r>
      <rPr>
        <b/>
        <sz val="9"/>
        <rFont val="Arial"/>
        <family val="34"/>
      </rPr>
      <t>SURFACE TRANSPORTATION BOARD</t>
    </r>
  </si>
  <si>
    <r>
      <rPr>
        <b/>
        <sz val="9"/>
        <rFont val="Arial"/>
        <family val="34"/>
      </rPr>
      <t>ANNUAL REPORT OF CARS LOADED AND CARS TERMINATED</t>
    </r>
  </si>
  <si>
    <r>
      <rPr>
        <b/>
        <sz val="8"/>
        <color rgb="FF000000"/>
        <rFont val="Arial"/>
        <family val="2"/>
      </rPr>
      <t>LOADED</t>
    </r>
    <r>
      <rPr>
        <sz val="8"/>
        <color rgb="FF000000"/>
        <rFont val="Arial"/>
        <family val="2"/>
      </rPr>
      <t xml:space="preserve">                                                    TOTAL CARS REVENUE AND                       NON-REVENUE FREIGHT</t>
    </r>
  </si>
  <si>
    <r>
      <rPr>
        <b/>
        <sz val="8"/>
        <color rgb="FF000000"/>
        <rFont val="Arial"/>
        <family val="2"/>
      </rPr>
      <t xml:space="preserve">SECTION B                                  </t>
    </r>
    <r>
      <rPr>
        <sz val="8"/>
        <color rgb="FF000000"/>
        <rFont val="Arial"/>
        <family val="2"/>
      </rPr>
      <t xml:space="preserve"> REVENUE FREIGHT CARS TERMINATED BY TYPE</t>
    </r>
  </si>
  <si>
    <r>
      <rPr>
        <sz val="8"/>
        <rFont val="Arial"/>
        <family val="2"/>
      </rPr>
      <t>CARS</t>
    </r>
  </si>
  <si>
    <r>
      <rPr>
        <sz val="8"/>
        <rFont val="Arial"/>
        <family val="2"/>
      </rPr>
      <t>LOADED</t>
    </r>
  </si>
  <si>
    <r>
      <rPr>
        <sz val="8"/>
        <rFont val="Arial"/>
        <family val="2"/>
      </rPr>
      <t>TERMINATED</t>
    </r>
  </si>
  <si>
    <r>
      <rPr>
        <sz val="8"/>
        <rFont val="Arial"/>
        <family val="2"/>
      </rPr>
      <t>(A1)</t>
    </r>
  </si>
  <si>
    <r>
      <rPr>
        <sz val="8"/>
        <rFont val="Arial"/>
        <family val="2"/>
      </rPr>
      <t>(A2)</t>
    </r>
  </si>
  <si>
    <r>
      <rPr>
        <sz val="8"/>
        <rFont val="Arial"/>
        <family val="2"/>
      </rPr>
      <t>(A3)</t>
    </r>
  </si>
  <si>
    <r>
      <rPr>
        <sz val="8"/>
        <rFont val="Arial"/>
        <family val="2"/>
      </rPr>
      <t>(B1)</t>
    </r>
  </si>
  <si>
    <r>
      <rPr>
        <sz val="8"/>
        <rFont val="Arial"/>
        <family val="2"/>
      </rPr>
      <t>(B2)</t>
    </r>
  </si>
  <si>
    <r>
      <rPr>
        <sz val="8"/>
        <rFont val="Arial"/>
        <family val="2"/>
      </rPr>
      <t>(B3)</t>
    </r>
  </si>
  <si>
    <r>
      <rPr>
        <sz val="8"/>
        <rFont val="Arial"/>
        <family val="2"/>
      </rPr>
      <t>1.PLAIN 40 FT. BOX</t>
    </r>
  </si>
  <si>
    <r>
      <rPr>
        <sz val="8"/>
        <rFont val="Arial"/>
        <family val="2"/>
      </rPr>
      <t>2.PLAIN 50-59FT LESS 11FT DR</t>
    </r>
  </si>
  <si>
    <r>
      <rPr>
        <sz val="8"/>
        <rFont val="Arial"/>
        <family val="2"/>
      </rPr>
      <t>3.PLAIN 50-59FT OVER 11FT DR</t>
    </r>
  </si>
  <si>
    <r>
      <rPr>
        <sz val="8"/>
        <rFont val="Arial"/>
        <family val="2"/>
      </rPr>
      <t>4.PLAIN 60 FT OR LONGER</t>
    </r>
  </si>
  <si>
    <r>
      <rPr>
        <b/>
        <sz val="8"/>
        <rFont val="Arial"/>
        <family val="2"/>
      </rPr>
      <t xml:space="preserve">5.TOTAL PLAIN BOX </t>
    </r>
    <r>
      <rPr>
        <b/>
        <u/>
        <sz val="8"/>
        <rFont val="Arial"/>
        <family val="2"/>
      </rPr>
      <t>                    </t>
    </r>
  </si>
  <si>
    <r>
      <rPr>
        <sz val="8"/>
        <rFont val="Arial"/>
        <family val="2"/>
      </rPr>
      <t>6.ALL EQUIPPED BOX</t>
    </r>
  </si>
  <si>
    <r>
      <rPr>
        <b/>
        <sz val="8"/>
        <rFont val="Arial"/>
        <family val="2"/>
      </rPr>
      <t xml:space="preserve">7.TOTAL ALL BOX </t>
    </r>
    <r>
      <rPr>
        <b/>
        <u/>
        <sz val="8"/>
        <rFont val="Arial"/>
        <family val="2"/>
      </rPr>
      <t>                        </t>
    </r>
  </si>
  <si>
    <r>
      <rPr>
        <sz val="8"/>
        <rFont val="Arial"/>
        <family val="2"/>
      </rPr>
      <t>8.COVERED HOPPERS UNDR 4000CU</t>
    </r>
  </si>
  <si>
    <r>
      <rPr>
        <sz val="8"/>
        <rFont val="Arial"/>
        <family val="2"/>
      </rPr>
      <t>9.COVERED 4000CU &amp; OVER</t>
    </r>
  </si>
  <si>
    <r>
      <rPr>
        <b/>
        <sz val="8"/>
        <rFont val="Arial"/>
        <family val="2"/>
      </rPr>
      <t xml:space="preserve">10.TOTAL COVERED HOPPERS </t>
    </r>
    <r>
      <rPr>
        <b/>
        <u/>
        <sz val="8"/>
        <rFont val="Arial"/>
        <family val="2"/>
      </rPr>
      <t>        </t>
    </r>
  </si>
  <si>
    <r>
      <rPr>
        <sz val="8"/>
        <rFont val="Arial"/>
        <family val="2"/>
      </rPr>
      <t>11.INSULATED EQUIPPED BOX</t>
    </r>
  </si>
  <si>
    <r>
      <rPr>
        <sz val="8"/>
        <rFont val="Arial"/>
        <family val="2"/>
      </rPr>
      <t>12.REFRIGERATORS - NON-MECH</t>
    </r>
  </si>
  <si>
    <r>
      <rPr>
        <sz val="8"/>
        <rFont val="Arial"/>
        <family val="2"/>
      </rPr>
      <t>13.REFRIGERATORS - MECHANICAL</t>
    </r>
  </si>
  <si>
    <r>
      <rPr>
        <b/>
        <sz val="8"/>
        <rFont val="Arial"/>
        <family val="2"/>
      </rPr>
      <t xml:space="preserve">14.TOTAL REFRIGERATORS </t>
    </r>
    <r>
      <rPr>
        <b/>
        <u/>
        <sz val="8"/>
        <rFont val="Arial"/>
        <family val="2"/>
      </rPr>
      <t>            </t>
    </r>
  </si>
  <si>
    <r>
      <rPr>
        <sz val="8"/>
        <rFont val="Arial"/>
        <family val="2"/>
      </rPr>
      <t>15.PLAIN GONDOLAS UNDER 61 FT.</t>
    </r>
  </si>
  <si>
    <r>
      <rPr>
        <sz val="8"/>
        <rFont val="Arial"/>
        <family val="2"/>
      </rPr>
      <t>16.PLAIN GONDOLAS 61 OR LONGER</t>
    </r>
  </si>
  <si>
    <r>
      <rPr>
        <sz val="8"/>
        <rFont val="Arial"/>
        <family val="2"/>
      </rPr>
      <t>17.GT 36 FT AND OVER</t>
    </r>
  </si>
  <si>
    <r>
      <rPr>
        <sz val="8"/>
        <rFont val="Arial"/>
        <family val="2"/>
      </rPr>
      <t>18.EQUIPPED GONDOLAS</t>
    </r>
  </si>
  <si>
    <r>
      <rPr>
        <b/>
        <sz val="8"/>
        <rFont val="Arial"/>
        <family val="2"/>
      </rPr>
      <t xml:space="preserve">19.TOTAL GONDOLAS </t>
    </r>
    <r>
      <rPr>
        <b/>
        <u/>
        <sz val="8"/>
        <rFont val="Arial"/>
        <family val="2"/>
      </rPr>
      <t>                      </t>
    </r>
  </si>
  <si>
    <r>
      <rPr>
        <sz val="8"/>
        <rFont val="Arial"/>
        <family val="2"/>
      </rPr>
      <t>20.HOPPERS (GENERAL SERVICE)</t>
    </r>
  </si>
  <si>
    <r>
      <rPr>
        <sz val="8"/>
        <rFont val="Arial"/>
        <family val="2"/>
      </rPr>
      <t>21.HOPPERS (SPECIAL SERVICE)</t>
    </r>
  </si>
  <si>
    <r>
      <rPr>
        <b/>
        <sz val="8"/>
        <rFont val="Arial"/>
        <family val="2"/>
      </rPr>
      <t xml:space="preserve">22.TOTAL HOPPERS </t>
    </r>
    <r>
      <rPr>
        <b/>
        <u/>
        <sz val="8"/>
        <rFont val="Arial"/>
        <family val="2"/>
      </rPr>
      <t>                        </t>
    </r>
  </si>
  <si>
    <r>
      <rPr>
        <sz val="8"/>
        <rFont val="Arial"/>
        <family val="2"/>
      </rPr>
      <t>23.FLATS - (GENERAL SERVICE)</t>
    </r>
  </si>
  <si>
    <r>
      <rPr>
        <sz val="8"/>
        <rFont val="Arial"/>
        <family val="2"/>
      </rPr>
      <t>24.FLATS - MULTI-LEVEL (FA)</t>
    </r>
  </si>
  <si>
    <r>
      <rPr>
        <sz val="8"/>
        <rFont val="Arial"/>
        <family val="2"/>
      </rPr>
      <t>25.FLATS - TOFC-COFC (FC)</t>
    </r>
  </si>
  <si>
    <r>
      <rPr>
        <sz val="8"/>
        <rFont val="Arial"/>
        <family val="2"/>
      </rPr>
      <t>26.FLATS - OTHER</t>
    </r>
  </si>
  <si>
    <r>
      <rPr>
        <b/>
        <sz val="8"/>
        <rFont val="Arial"/>
        <family val="2"/>
      </rPr>
      <t xml:space="preserve">27.TOTAL FLATS </t>
    </r>
    <r>
      <rPr>
        <b/>
        <u/>
        <sz val="8"/>
        <rFont val="Arial"/>
        <family val="2"/>
      </rPr>
      <t>                            </t>
    </r>
  </si>
  <si>
    <r>
      <rPr>
        <sz val="8"/>
        <rFont val="Arial"/>
        <family val="2"/>
      </rPr>
      <t>28.TOTAL TANKS</t>
    </r>
  </si>
  <si>
    <r>
      <rPr>
        <sz val="8"/>
        <rFont val="Arial"/>
        <family val="2"/>
      </rPr>
      <t>29.ALL OTHERS</t>
    </r>
  </si>
  <si>
    <r>
      <rPr>
        <b/>
        <sz val="8"/>
        <rFont val="Arial"/>
        <family val="2"/>
      </rPr>
      <t xml:space="preserve">30.GRAND TOTAL </t>
    </r>
    <r>
      <rPr>
        <b/>
        <u/>
        <sz val="8"/>
        <rFont val="Arial"/>
        <family val="2"/>
      </rPr>
      <t>                            </t>
    </r>
  </si>
  <si>
    <r>
      <rPr>
        <b/>
        <sz val="8"/>
        <color rgb="FF000000"/>
        <rFont val="Arial"/>
        <family val="2"/>
      </rPr>
      <t xml:space="preserve">SECTION A                                   </t>
    </r>
    <r>
      <rPr>
        <sz val="8"/>
        <color rgb="FF000000"/>
        <rFont val="Arial"/>
        <family val="2"/>
      </rPr>
      <t>TOTAL LOADING OF                      REVENUE FREIGHT                      CARS BY TYPES</t>
    </r>
  </si>
  <si>
    <r>
      <rPr>
        <b/>
        <sz val="8"/>
        <color rgb="FF000000"/>
        <rFont val="Arial"/>
        <family val="2"/>
      </rPr>
      <t xml:space="preserve">TERMINATED-ON-LINE                                   </t>
    </r>
    <r>
      <rPr>
        <sz val="8"/>
        <color rgb="FF000000"/>
        <rFont val="Arial"/>
        <family val="2"/>
      </rPr>
      <t>TOTAL CARS REVENUE AND                              NON-REVENUE FREIGHT</t>
    </r>
  </si>
  <si>
    <r>
      <t xml:space="preserve">                                                                                             RAILROAD </t>
    </r>
    <r>
      <rPr>
        <b/>
        <sz val="9"/>
        <color rgb="FF0000FF"/>
        <rFont val="Arial"/>
        <family val="2"/>
      </rPr>
      <t>Kansas City Southern</t>
    </r>
  </si>
  <si>
    <r>
      <t>For year ending December 31, 20</t>
    </r>
    <r>
      <rPr>
        <sz val="9"/>
        <color rgb="FF0000FF"/>
        <rFont val="Arial"/>
        <family val="2"/>
      </rPr>
      <t>15</t>
    </r>
    <r>
      <rPr>
        <u/>
        <sz val="9"/>
        <rFont val="Arial"/>
        <family val="34"/>
      </rPr>
      <t> </t>
    </r>
  </si>
  <si>
    <r>
      <t xml:space="preserve">I, the undersigned </t>
    </r>
    <r>
      <rPr>
        <u/>
        <sz val="12"/>
        <rFont val="Times New Roman"/>
        <family val="18"/>
      </rPr>
      <t>       </t>
    </r>
    <r>
      <rPr>
        <u/>
        <sz val="12"/>
        <color rgb="FF0000FF"/>
        <rFont val="Times New Roman"/>
        <family val="1"/>
      </rPr>
      <t xml:space="preserve">Joe McClure </t>
    </r>
    <r>
      <rPr>
        <u/>
        <sz val="12"/>
        <rFont val="Times New Roman"/>
        <family val="18"/>
      </rPr>
      <t xml:space="preserve">    </t>
    </r>
    <r>
      <rPr>
        <sz val="12"/>
        <rFont val="Times New Roman"/>
        <family val="18"/>
      </rPr>
      <t>of the </t>
    </r>
    <r>
      <rPr>
        <u/>
        <sz val="12"/>
        <color rgb="FF0000FF"/>
        <rFont val="Times New Roman"/>
        <family val="1"/>
      </rPr>
      <t xml:space="preserve"> Kansas City Southern Railway </t>
    </r>
    <r>
      <rPr>
        <sz val="12"/>
        <rFont val="Times New Roman"/>
        <family val="18"/>
      </rPr>
      <t xml:space="preserve"> Company,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</si>
  <si>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Expiration Date: 8-31-2015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</si>
</sst>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0"/>
      <color rgb="FF000000"/>
      <name val="Times New Roman"/>
      <charset val="204"/>
    </font>
    <font>
      <sz val="8"/>
      <color rgb="FF000000"/>
      <name val="Calibri"/>
      <family val="2"/>
    </font>
    <font>
      <b/>
      <sz val="16"/>
      <name val="Times New Roman"/>
      <family val="18"/>
    </font>
    <font>
      <b/>
      <sz val="14"/>
      <name val="Times New Roman"/>
      <family val="18"/>
    </font>
    <font>
      <b/>
      <sz val="22"/>
      <name val="Times New Roman"/>
      <family val="18"/>
    </font>
    <font>
      <sz val="12"/>
      <name val="Times New Roman"/>
      <family val="18"/>
    </font>
    <font>
      <i/>
      <sz val="12"/>
      <name val="Times New Roman"/>
      <family val="18"/>
    </font>
    <font>
      <u/>
      <sz val="12"/>
      <name val="Times New Roman"/>
      <family val="18"/>
    </font>
    <font>
      <b/>
      <sz val="12"/>
      <name val="Times New Roman"/>
      <family val="18"/>
    </font>
    <font>
      <sz val="9"/>
      <name val="Calibri"/>
      <family val="34"/>
    </font>
    <font>
      <b/>
      <u/>
      <sz val="9"/>
      <name val="Calibri"/>
      <family val="34"/>
    </font>
    <font>
      <sz val="8"/>
      <name val="Calibri"/>
      <family val="34"/>
    </font>
    <font>
      <sz val="12"/>
      <name val="Calibri"/>
      <family val="34"/>
    </font>
    <font>
      <sz val="10"/>
      <name val="Arial"/>
      <family val="34"/>
    </font>
    <font>
      <sz val="10"/>
      <name val="Calibri"/>
      <family val="34"/>
    </font>
    <font>
      <b/>
      <sz val="10"/>
      <name val="Arial"/>
      <family val="34"/>
    </font>
    <font>
      <sz val="10"/>
      <color rgb="FF000000"/>
      <name val="Times New Roman"/>
      <family val="1"/>
    </font>
    <font>
      <sz val="7"/>
      <color rgb="FF000000"/>
      <name val="Times New Roman"/>
      <family val="1"/>
    </font>
    <font>
      <sz val="7"/>
      <name val="Calibri"/>
      <family val="34"/>
    </font>
    <font>
      <sz val="7"/>
      <color rgb="FF000000"/>
      <name val="Calibri"/>
      <family val="2"/>
    </font>
    <font>
      <sz val="10"/>
      <name val="Times New Roman"/>
      <family val="1"/>
    </font>
    <font>
      <sz val="9"/>
      <color rgb="FF000000"/>
      <name val="Times New Roman"/>
      <family val="1"/>
    </font>
    <font>
      <sz val="9"/>
      <name val="Arial"/>
      <family val="34"/>
    </font>
    <font>
      <b/>
      <sz val="9"/>
      <name val="Arial"/>
      <family val="34"/>
    </font>
    <font>
      <b/>
      <sz val="9"/>
      <color rgb="FF000000"/>
      <name val="Times New Roman"/>
      <family val="1"/>
    </font>
    <font>
      <u/>
      <sz val="9"/>
      <name val="Arial"/>
      <family val="34"/>
    </font>
    <font>
      <sz val="8"/>
      <color rgb="FF000000"/>
      <name val="Arial"/>
      <family val="2"/>
    </font>
    <font>
      <b/>
      <sz val="8"/>
      <color rgb="FF000000"/>
      <name val="Arial"/>
      <family val="2"/>
    </font>
    <font>
      <sz val="10"/>
      <color rgb="FF000000"/>
      <name val="Arial"/>
      <family val="2"/>
    </font>
    <font>
      <sz val="8"/>
      <name val="Arial"/>
      <family val="2"/>
    </font>
    <font>
      <b/>
      <sz val="8"/>
      <name val="Arial"/>
      <family val="2"/>
    </font>
    <font>
      <b/>
      <u/>
      <sz val="8"/>
      <name val="Arial"/>
      <family val="2"/>
    </font>
    <font>
      <sz val="9"/>
      <color rgb="FF0000FF"/>
      <name val="Arial"/>
      <family val="2"/>
    </font>
    <font>
      <b/>
      <sz val="9"/>
      <color rgb="FF0000FF"/>
      <name val="Arial"/>
      <family val="2"/>
    </font>
    <font>
      <sz val="8"/>
      <color rgb="FF0000FF"/>
      <name val="Arial"/>
      <family val="2"/>
    </font>
    <font>
      <b/>
      <sz val="8"/>
      <color rgb="FF0000FF"/>
      <name val="Arial"/>
      <family val="2"/>
    </font>
    <font>
      <b/>
      <sz val="8"/>
      <color rgb="FFFF0000"/>
      <name val="Arial"/>
      <family val="2"/>
    </font>
    <font>
      <u/>
      <sz val="12"/>
      <color rgb="FF0000FF"/>
      <name val="Times New Roman"/>
      <family val="1"/>
    </font>
  </fonts>
  <fills count="4">
    <fill>
      <patternFill patternType="none"/>
    </fill>
    <fill>
      <patternFill patternType="gray125"/>
    </fill>
    <fill>
      <patternFill patternType="solid">
        <fgColor rgb="FFFFFFFF"/>
      </patternFill>
    </fill>
    <fill>
      <patternFill patternType="solid">
        <fgColor rgb="FFDADADA"/>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0">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Border="1" applyAlignment="1">
      <alignment horizontal="center" vertical="top" wrapText="1"/>
    </xf>
    <xf numFmtId="0" fontId="11" fillId="2" borderId="0" xfId="0" applyFont="1" applyFill="1" applyBorder="1" applyAlignment="1">
      <alignment horizontal="left" vertical="top" wrapText="1"/>
    </xf>
    <xf numFmtId="164" fontId="1" fillId="2" borderId="0" xfId="0" applyNumberFormat="1" applyFont="1" applyFill="1" applyBorder="1" applyAlignment="1">
      <alignment horizontal="center" vertical="top" wrapText="1"/>
    </xf>
    <xf numFmtId="0" fontId="17" fillId="3" borderId="1" xfId="0" applyFont="1" applyFill="1" applyBorder="1" applyAlignment="1">
      <alignment horizontal="left" vertical="top"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164" fontId="19" fillId="2" borderId="7" xfId="0" applyNumberFormat="1" applyFont="1" applyFill="1" applyBorder="1" applyAlignment="1">
      <alignment horizontal="center" vertical="top" wrapText="1"/>
    </xf>
    <xf numFmtId="0" fontId="17" fillId="2" borderId="8" xfId="0" applyFont="1" applyFill="1" applyBorder="1" applyAlignment="1">
      <alignment horizontal="left" vertical="top" wrapText="1"/>
    </xf>
    <xf numFmtId="164" fontId="19" fillId="2" borderId="7" xfId="0" applyNumberFormat="1" applyFont="1" applyFill="1" applyBorder="1" applyAlignment="1">
      <alignment horizontal="center" vertical="center" wrapText="1"/>
    </xf>
    <xf numFmtId="0" fontId="17" fillId="2" borderId="8" xfId="0" applyFont="1" applyFill="1" applyBorder="1" applyAlignment="1">
      <alignment horizontal="left" vertical="center"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164" fontId="19" fillId="2" borderId="1" xfId="0" applyNumberFormat="1" applyFont="1" applyFill="1" applyBorder="1" applyAlignment="1">
      <alignment horizontal="center" vertical="top" wrapText="1"/>
    </xf>
    <xf numFmtId="0" fontId="17" fillId="2" borderId="2" xfId="0" applyFont="1" applyFill="1" applyBorder="1" applyAlignment="1">
      <alignment horizontal="left" vertical="top" wrapText="1"/>
    </xf>
    <xf numFmtId="164" fontId="19" fillId="2" borderId="1"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20"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16" fillId="2" borderId="0" xfId="0" applyFont="1" applyFill="1" applyBorder="1" applyAlignment="1">
      <alignment horizontal="center" vertical="top" wrapText="1"/>
    </xf>
    <xf numFmtId="0" fontId="15" fillId="2" borderId="0" xfId="0" applyFont="1" applyFill="1" applyBorder="1" applyAlignment="1">
      <alignment horizontal="left" vertical="top"/>
    </xf>
    <xf numFmtId="0" fontId="24" fillId="2" borderId="0" xfId="0" applyFont="1" applyFill="1" applyBorder="1" applyAlignment="1">
      <alignment horizontal="center" vertical="top" wrapText="1"/>
    </xf>
    <xf numFmtId="0" fontId="26" fillId="0" borderId="0" xfId="0" applyFont="1" applyAlignment="1">
      <alignment horizontal="center" wrapText="1"/>
    </xf>
    <xf numFmtId="0" fontId="28" fillId="2" borderId="0" xfId="0" applyFont="1" applyFill="1" applyBorder="1" applyAlignment="1">
      <alignment horizontal="left" vertical="top"/>
    </xf>
    <xf numFmtId="0" fontId="26" fillId="0" borderId="0" xfId="0" applyFont="1"/>
    <xf numFmtId="0" fontId="26"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7" fillId="0" borderId="0" xfId="0" applyFont="1" applyAlignment="1">
      <alignment horizontal="center"/>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5" xfId="0" applyFont="1" applyFill="1" applyBorder="1" applyAlignment="1">
      <alignment horizontal="center" vertical="top" wrapText="1"/>
    </xf>
    <xf numFmtId="0" fontId="17" fillId="3" borderId="6" xfId="0" applyFont="1" applyFill="1" applyBorder="1" applyAlignment="1">
      <alignment horizontal="center" vertical="top" wrapText="1"/>
    </xf>
    <xf numFmtId="0" fontId="11"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3" borderId="8" xfId="0" applyFont="1" applyFill="1" applyBorder="1" applyAlignment="1">
      <alignment horizontal="center" vertical="top" wrapText="1"/>
    </xf>
    <xf numFmtId="0" fontId="17" fillId="3" borderId="9"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0" xfId="0" applyFont="1" applyFill="1" applyBorder="1" applyAlignment="1">
      <alignment horizontal="left" vertical="top" wrapText="1"/>
    </xf>
    <xf numFmtId="0" fontId="24" fillId="2" borderId="0" xfId="0" applyFont="1" applyFill="1" applyBorder="1" applyAlignment="1">
      <alignment horizontal="left" vertical="top"/>
    </xf>
    <xf numFmtId="0" fontId="24" fillId="2" borderId="0" xfId="0" applyFont="1" applyFill="1" applyBorder="1" applyAlignment="1">
      <alignment horizontal="center" vertical="top" wrapText="1"/>
    </xf>
    <xf numFmtId="0" fontId="2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6" fillId="0" borderId="0" xfId="0" applyFont="1" applyAlignment="1">
      <alignment horizontal="center" wrapText="1"/>
    </xf>
    <xf numFmtId="0" fontId="2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0" fontId="24"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workbookViewId="0">
      <selection activeCell="C10" sqref="C10"/>
    </sheetView>
  </sheetViews>
  <sheetFormatPr defaultRowHeight="12.75" x14ac:dyDescent="0.2"/>
  <cols>
    <col min="1" max="1" width="8.83203125" customWidth="1"/>
    <col min="2" max="2" width="13.6640625" customWidth="1"/>
    <col min="3" max="3" width="48.6640625" customWidth="1"/>
    <col min="4" max="4" width="35.6640625" customWidth="1"/>
    <col min="5" max="5" width="11.83203125" hidden="1" customWidth="1"/>
    <col min="6" max="6" width="24.83203125" customWidth="1"/>
    <col min="7" max="7" width="26.1640625" customWidth="1"/>
    <col min="8" max="8" width="1.83203125" customWidth="1"/>
  </cols>
  <sheetData>
    <row r="1" spans="1:4" ht="21.95" customHeight="1" x14ac:dyDescent="0.2">
      <c r="A1" s="35" t="s">
        <v>0</v>
      </c>
      <c r="B1" s="35"/>
      <c r="C1" s="35"/>
      <c r="D1" s="34"/>
    </row>
    <row r="2" spans="1:4" ht="21.95" customHeight="1" x14ac:dyDescent="0.2">
      <c r="A2" s="3"/>
      <c r="B2" s="3"/>
      <c r="C2" s="3"/>
    </row>
    <row r="3" spans="1:4" ht="20.100000000000001" customHeight="1" x14ac:dyDescent="0.2">
      <c r="A3" s="34" t="s">
        <v>1</v>
      </c>
      <c r="B3" s="34"/>
      <c r="C3" s="34"/>
      <c r="D3" s="34"/>
    </row>
    <row r="4" spans="1:4" ht="20.100000000000001" customHeight="1" x14ac:dyDescent="0.2"/>
    <row r="5" spans="1:4" ht="20.100000000000001" customHeight="1" x14ac:dyDescent="0.2">
      <c r="A5" s="35" t="s">
        <v>2</v>
      </c>
      <c r="B5" s="34"/>
      <c r="C5" s="34"/>
      <c r="D5" s="34"/>
    </row>
    <row r="6" spans="1:4" ht="20.100000000000001" customHeight="1" x14ac:dyDescent="0.2">
      <c r="A6" s="3"/>
      <c r="B6" s="1"/>
      <c r="C6" s="1"/>
    </row>
    <row r="7" spans="1:4" ht="30.95" customHeight="1" x14ac:dyDescent="0.2">
      <c r="A7" s="35" t="s">
        <v>3</v>
      </c>
      <c r="B7" s="34"/>
      <c r="C7" s="34"/>
      <c r="D7" s="34"/>
    </row>
    <row r="8" spans="1:4" ht="30.95" customHeight="1" x14ac:dyDescent="0.2">
      <c r="A8" s="3"/>
      <c r="B8" s="1"/>
      <c r="C8" s="1"/>
    </row>
    <row r="9" spans="1:4" ht="91.5" customHeight="1" x14ac:dyDescent="0.2">
      <c r="A9" s="33" t="s">
        <v>15</v>
      </c>
      <c r="B9" s="34"/>
      <c r="C9" s="34"/>
      <c r="D9" s="34"/>
    </row>
    <row r="10" spans="1:4" ht="33" customHeight="1" x14ac:dyDescent="0.2"/>
    <row r="11" spans="1:4" ht="125.25" customHeight="1" x14ac:dyDescent="0.2">
      <c r="A11" s="33" t="s">
        <v>133</v>
      </c>
      <c r="B11" s="34"/>
      <c r="C11" s="34"/>
      <c r="D11" s="34"/>
    </row>
    <row r="12" spans="1:4" ht="17.100000000000001" customHeight="1" x14ac:dyDescent="0.2"/>
    <row r="13" spans="1:4" ht="17.100000000000001" customHeight="1" x14ac:dyDescent="0.2">
      <c r="A13" t="s">
        <v>4</v>
      </c>
    </row>
    <row r="14" spans="1:4" ht="17.100000000000001" customHeight="1" x14ac:dyDescent="0.2">
      <c r="A14" t="s">
        <v>5</v>
      </c>
    </row>
    <row r="15" spans="1:4" ht="17.100000000000001" customHeight="1" x14ac:dyDescent="0.2">
      <c r="A15" t="s">
        <v>6</v>
      </c>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0.5" customHeight="1" x14ac:dyDescent="0.2"/>
    <row r="29" ht="12.95" customHeight="1" x14ac:dyDescent="0.2"/>
    <row r="30" ht="3.75" customHeight="1" x14ac:dyDescent="0.2"/>
    <row r="31" ht="12.95" customHeight="1" x14ac:dyDescent="0.2"/>
    <row r="32" ht="35.25" customHeight="1" x14ac:dyDescent="0.2"/>
    <row r="33" ht="3.75" customHeight="1" x14ac:dyDescent="0.2"/>
    <row r="34" ht="48" customHeight="1" x14ac:dyDescent="0.2"/>
    <row r="35" ht="23.25" customHeight="1" x14ac:dyDescent="0.2"/>
    <row r="36" ht="12" customHeight="1" x14ac:dyDescent="0.2"/>
    <row r="37" ht="5.25" customHeight="1" x14ac:dyDescent="0.2"/>
    <row r="38" ht="12.95" customHeight="1" x14ac:dyDescent="0.2"/>
    <row r="39" ht="92.25" customHeight="1" x14ac:dyDescent="0.2"/>
    <row r="40" ht="6.75" customHeight="1" x14ac:dyDescent="0.2"/>
    <row r="41" ht="12.95" customHeight="1" x14ac:dyDescent="0.2"/>
    <row r="42" ht="6" customHeight="1" x14ac:dyDescent="0.2"/>
    <row r="43" ht="24.95" customHeight="1" x14ac:dyDescent="0.2"/>
    <row r="44" ht="9.9499999999999993" customHeight="1" x14ac:dyDescent="0.2"/>
    <row r="45" ht="9.9499999999999993" customHeight="1" x14ac:dyDescent="0.2"/>
    <row r="46" ht="24.75" customHeight="1" x14ac:dyDescent="0.2"/>
    <row r="47" ht="21.95" customHeight="1" x14ac:dyDescent="0.2"/>
    <row r="48" ht="14.1" customHeight="1" x14ac:dyDescent="0.2"/>
    <row r="49" ht="11.1" customHeight="1" x14ac:dyDescent="0.2"/>
    <row r="50" ht="9.9499999999999993" customHeight="1" x14ac:dyDescent="0.2"/>
    <row r="51" ht="12" customHeight="1" x14ac:dyDescent="0.2"/>
    <row r="52" ht="14.1" customHeight="1" x14ac:dyDescent="0.2"/>
    <row r="53" ht="9.9499999999999993" customHeight="1" x14ac:dyDescent="0.2"/>
    <row r="54" ht="11.1" customHeight="1" x14ac:dyDescent="0.2"/>
    <row r="55" ht="12" customHeight="1" x14ac:dyDescent="0.2"/>
    <row r="56" ht="9.9499999999999993" customHeight="1" x14ac:dyDescent="0.2"/>
    <row r="57" ht="9.9499999999999993" customHeight="1" x14ac:dyDescent="0.2"/>
    <row r="58" ht="9.9499999999999993" customHeight="1" x14ac:dyDescent="0.2"/>
    <row r="59" ht="9.9499999999999993" customHeight="1" x14ac:dyDescent="0.2"/>
    <row r="60" ht="9.9499999999999993" customHeight="1" x14ac:dyDescent="0.2"/>
    <row r="61" ht="11.1" customHeight="1" x14ac:dyDescent="0.2"/>
    <row r="62" ht="9.9499999999999993" customHeight="1" x14ac:dyDescent="0.2"/>
    <row r="63" ht="11.1" customHeight="1" x14ac:dyDescent="0.2"/>
    <row r="64" ht="20.100000000000001" customHeight="1" x14ac:dyDescent="0.2"/>
    <row r="65" ht="9.9499999999999993" customHeight="1" x14ac:dyDescent="0.2"/>
    <row r="66" ht="9.9499999999999993" customHeight="1" x14ac:dyDescent="0.2"/>
    <row r="67" ht="9.9499999999999993" customHeight="1" x14ac:dyDescent="0.2"/>
    <row r="68" ht="11.1" customHeight="1" x14ac:dyDescent="0.2"/>
    <row r="69" ht="12" customHeight="1" x14ac:dyDescent="0.2"/>
    <row r="70" ht="9.9499999999999993" customHeight="1" x14ac:dyDescent="0.2"/>
    <row r="71" ht="12" customHeight="1" x14ac:dyDescent="0.2"/>
    <row r="72" ht="9.9499999999999993" customHeight="1" x14ac:dyDescent="0.2"/>
    <row r="73" ht="9.9499999999999993" customHeight="1" x14ac:dyDescent="0.2"/>
    <row r="74" ht="6" customHeight="1" x14ac:dyDescent="0.2"/>
    <row r="75" ht="12" customHeight="1" x14ac:dyDescent="0.2"/>
    <row r="76" ht="3" customHeight="1" x14ac:dyDescent="0.2"/>
    <row r="77" ht="20.25" customHeight="1" x14ac:dyDescent="0.2"/>
    <row r="78" ht="4.5" customHeight="1" x14ac:dyDescent="0.2"/>
    <row r="79" ht="12" customHeight="1" x14ac:dyDescent="0.2"/>
    <row r="80" ht="43.5" customHeight="1" x14ac:dyDescent="0.2"/>
    <row r="81" ht="18" customHeight="1" x14ac:dyDescent="0.2"/>
    <row r="82" ht="15" customHeight="1" x14ac:dyDescent="0.2"/>
    <row r="83" ht="15" customHeight="1" x14ac:dyDescent="0.2"/>
    <row r="84" ht="15" customHeight="1" x14ac:dyDescent="0.2"/>
    <row r="85" ht="15" customHeight="1" x14ac:dyDescent="0.2"/>
    <row r="86" ht="15" customHeight="1" x14ac:dyDescent="0.2"/>
    <row r="87" ht="20.100000000000001" customHeight="1" x14ac:dyDescent="0.2"/>
    <row r="88" ht="20.100000000000001" customHeight="1" x14ac:dyDescent="0.2"/>
    <row r="89" ht="20.100000000000001" customHeight="1" x14ac:dyDescent="0.2"/>
    <row r="90" ht="20.100000000000001" customHeight="1" x14ac:dyDescent="0.2"/>
    <row r="91" ht="14.1" customHeight="1" x14ac:dyDescent="0.2"/>
    <row r="92" ht="14.1" customHeight="1" x14ac:dyDescent="0.2"/>
    <row r="93" ht="14.1" customHeight="1" x14ac:dyDescent="0.2"/>
    <row r="94" ht="14.1" customHeight="1" x14ac:dyDescent="0.2"/>
    <row r="95" ht="14.1" customHeight="1" x14ac:dyDescent="0.2"/>
    <row r="96" ht="12" customHeight="1" x14ac:dyDescent="0.2"/>
    <row r="97" ht="12"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sheetData>
  <mergeCells count="6">
    <mergeCell ref="A11:D11"/>
    <mergeCell ref="A9:D9"/>
    <mergeCell ref="A1:D1"/>
    <mergeCell ref="A3:D3"/>
    <mergeCell ref="A5:D5"/>
    <mergeCell ref="A7:D7"/>
  </mergeCells>
  <pageMargins left="0.45" right="0.45" top="0.45" bottom="0.4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10" workbookViewId="0">
      <selection activeCell="H48" sqref="H48"/>
    </sheetView>
  </sheetViews>
  <sheetFormatPr defaultRowHeight="12.75" x14ac:dyDescent="0.2"/>
  <cols>
    <col min="2" max="2" width="9.83203125" customWidth="1"/>
    <col min="3" max="3" width="55.6640625" customWidth="1"/>
    <col min="4" max="4" width="26.33203125" customWidth="1"/>
  </cols>
  <sheetData>
    <row r="1" spans="1:4" x14ac:dyDescent="0.2">
      <c r="A1" s="35" t="s">
        <v>7</v>
      </c>
      <c r="B1" s="35"/>
      <c r="C1" s="35"/>
      <c r="D1" s="34"/>
    </row>
    <row r="3" spans="1:4" x14ac:dyDescent="0.2">
      <c r="A3" s="34" t="s">
        <v>8</v>
      </c>
      <c r="B3" s="34"/>
      <c r="C3" s="34"/>
      <c r="D3" s="34"/>
    </row>
    <row r="4" spans="1:4" x14ac:dyDescent="0.2">
      <c r="A4" s="44" t="s">
        <v>16</v>
      </c>
      <c r="B4" s="34"/>
      <c r="C4" s="34"/>
      <c r="D4" s="34"/>
    </row>
    <row r="5" spans="1:4" x14ac:dyDescent="0.2">
      <c r="A5" s="4"/>
      <c r="B5" s="1"/>
      <c r="C5" s="1"/>
      <c r="D5" s="1"/>
    </row>
    <row r="6" spans="1:4" x14ac:dyDescent="0.2">
      <c r="A6" s="44" t="s">
        <v>17</v>
      </c>
      <c r="B6" s="34"/>
      <c r="C6" s="34"/>
      <c r="D6" s="34"/>
    </row>
    <row r="7" spans="1:4" x14ac:dyDescent="0.2">
      <c r="A7" s="34" t="s">
        <v>9</v>
      </c>
      <c r="B7" s="34"/>
      <c r="C7" s="34"/>
      <c r="D7" s="34"/>
    </row>
    <row r="8" spans="1:4" x14ac:dyDescent="0.2">
      <c r="A8" s="34" t="s">
        <v>10</v>
      </c>
      <c r="B8" s="34"/>
      <c r="C8" s="34"/>
      <c r="D8" s="34"/>
    </row>
    <row r="9" spans="1:4" x14ac:dyDescent="0.2">
      <c r="A9" s="1"/>
      <c r="B9" s="1"/>
      <c r="C9" s="1"/>
    </row>
    <row r="10" spans="1:4" x14ac:dyDescent="0.2">
      <c r="A10" s="34" t="s">
        <v>11</v>
      </c>
      <c r="B10" s="34"/>
      <c r="C10" s="34"/>
      <c r="D10" s="34"/>
    </row>
    <row r="11" spans="1:4" x14ac:dyDescent="0.2">
      <c r="A11" s="44" t="s">
        <v>18</v>
      </c>
      <c r="B11" s="34"/>
      <c r="C11" s="34"/>
      <c r="D11" s="34"/>
    </row>
    <row r="13" spans="1:4" x14ac:dyDescent="0.2">
      <c r="A13" s="50" t="s">
        <v>76</v>
      </c>
      <c r="B13" s="50"/>
      <c r="C13" s="50"/>
      <c r="D13" s="51"/>
    </row>
    <row r="15" spans="1:4" ht="18" x14ac:dyDescent="0.2">
      <c r="A15" s="6" t="s">
        <v>21</v>
      </c>
      <c r="B15" s="40" t="s">
        <v>22</v>
      </c>
      <c r="C15" s="41"/>
      <c r="D15" s="7" t="s">
        <v>23</v>
      </c>
    </row>
    <row r="16" spans="1:4" x14ac:dyDescent="0.2">
      <c r="A16" s="8"/>
      <c r="B16" s="42" t="s">
        <v>24</v>
      </c>
      <c r="C16" s="43"/>
      <c r="D16" s="9"/>
    </row>
    <row r="17" spans="1:4" x14ac:dyDescent="0.2">
      <c r="A17" s="10">
        <v>1</v>
      </c>
      <c r="B17" s="36" t="s">
        <v>25</v>
      </c>
      <c r="C17" s="37"/>
      <c r="D17" s="11" t="s">
        <v>26</v>
      </c>
    </row>
    <row r="18" spans="1:4" ht="18.75" customHeight="1" x14ac:dyDescent="0.2">
      <c r="A18" s="12">
        <v>2</v>
      </c>
      <c r="B18" s="36" t="s">
        <v>27</v>
      </c>
      <c r="C18" s="37"/>
      <c r="D18" s="13" t="s">
        <v>28</v>
      </c>
    </row>
    <row r="19" spans="1:4" ht="18.75" customHeight="1" x14ac:dyDescent="0.2">
      <c r="A19" s="12">
        <v>3</v>
      </c>
      <c r="B19" s="38" t="s">
        <v>29</v>
      </c>
      <c r="C19" s="39"/>
      <c r="D19" s="13" t="s">
        <v>30</v>
      </c>
    </row>
    <row r="20" spans="1:4" x14ac:dyDescent="0.2">
      <c r="A20" s="10">
        <v>4</v>
      </c>
      <c r="B20" s="36" t="s">
        <v>31</v>
      </c>
      <c r="C20" s="37"/>
      <c r="D20" s="11" t="s">
        <v>32</v>
      </c>
    </row>
    <row r="21" spans="1:4" x14ac:dyDescent="0.2">
      <c r="A21" s="10">
        <v>6</v>
      </c>
      <c r="B21" s="36" t="s">
        <v>33</v>
      </c>
      <c r="C21" s="37"/>
      <c r="D21" s="11" t="s">
        <v>34</v>
      </c>
    </row>
    <row r="22" spans="1:4" x14ac:dyDescent="0.2">
      <c r="A22" s="14"/>
      <c r="B22" s="46" t="s">
        <v>35</v>
      </c>
      <c r="C22" s="47"/>
      <c r="D22" s="15"/>
    </row>
    <row r="23" spans="1:4" x14ac:dyDescent="0.2">
      <c r="A23" s="10">
        <v>8</v>
      </c>
      <c r="B23" s="36" t="s">
        <v>36</v>
      </c>
      <c r="C23" s="37"/>
      <c r="D23" s="11" t="s">
        <v>37</v>
      </c>
    </row>
    <row r="24" spans="1:4" x14ac:dyDescent="0.2">
      <c r="A24" s="16">
        <v>9</v>
      </c>
      <c r="B24" s="48" t="s">
        <v>38</v>
      </c>
      <c r="C24" s="49"/>
      <c r="D24" s="17" t="s">
        <v>39</v>
      </c>
    </row>
    <row r="25" spans="1:4" x14ac:dyDescent="0.2">
      <c r="A25" s="8"/>
      <c r="B25" s="42" t="s">
        <v>40</v>
      </c>
      <c r="C25" s="43"/>
      <c r="D25" s="9"/>
    </row>
    <row r="26" spans="1:4" x14ac:dyDescent="0.2">
      <c r="A26" s="10">
        <v>11</v>
      </c>
      <c r="B26" s="36" t="s">
        <v>41</v>
      </c>
      <c r="C26" s="37"/>
      <c r="D26" s="11" t="s">
        <v>42</v>
      </c>
    </row>
    <row r="27" spans="1:4" x14ac:dyDescent="0.2">
      <c r="A27" s="10">
        <v>12</v>
      </c>
      <c r="B27" s="36" t="s">
        <v>43</v>
      </c>
      <c r="C27" s="37"/>
      <c r="D27" s="11" t="s">
        <v>44</v>
      </c>
    </row>
    <row r="28" spans="1:4" x14ac:dyDescent="0.2">
      <c r="A28" s="10">
        <v>13</v>
      </c>
      <c r="B28" s="36" t="s">
        <v>45</v>
      </c>
      <c r="C28" s="37"/>
      <c r="D28" s="11" t="s">
        <v>46</v>
      </c>
    </row>
    <row r="29" spans="1:4" x14ac:dyDescent="0.2">
      <c r="A29" s="14"/>
      <c r="B29" s="46" t="s">
        <v>47</v>
      </c>
      <c r="C29" s="47"/>
      <c r="D29" s="15"/>
    </row>
    <row r="30" spans="1:4" x14ac:dyDescent="0.2">
      <c r="A30" s="10">
        <v>15</v>
      </c>
      <c r="B30" s="36" t="s">
        <v>48</v>
      </c>
      <c r="C30" s="37"/>
      <c r="D30" s="11" t="s">
        <v>49</v>
      </c>
    </row>
    <row r="31" spans="1:4" x14ac:dyDescent="0.2">
      <c r="A31" s="10">
        <v>16</v>
      </c>
      <c r="B31" s="36" t="s">
        <v>50</v>
      </c>
      <c r="C31" s="37"/>
      <c r="D31" s="11" t="s">
        <v>51</v>
      </c>
    </row>
    <row r="32" spans="1:4" x14ac:dyDescent="0.2">
      <c r="A32" s="10">
        <v>17</v>
      </c>
      <c r="B32" s="36" t="s">
        <v>52</v>
      </c>
      <c r="C32" s="37"/>
      <c r="D32" s="11" t="s">
        <v>53</v>
      </c>
    </row>
    <row r="33" spans="1:4" x14ac:dyDescent="0.2">
      <c r="A33" s="16">
        <v>18</v>
      </c>
      <c r="B33" s="48" t="s">
        <v>54</v>
      </c>
      <c r="C33" s="49"/>
      <c r="D33" s="17" t="s">
        <v>55</v>
      </c>
    </row>
    <row r="34" spans="1:4" x14ac:dyDescent="0.2">
      <c r="A34" s="8"/>
      <c r="B34" s="42" t="s">
        <v>56</v>
      </c>
      <c r="C34" s="43"/>
      <c r="D34" s="9"/>
    </row>
    <row r="35" spans="1:4" x14ac:dyDescent="0.2">
      <c r="A35" s="10">
        <v>20</v>
      </c>
      <c r="B35" s="36" t="s">
        <v>57</v>
      </c>
      <c r="C35" s="37"/>
      <c r="D35" s="11" t="s">
        <v>58</v>
      </c>
    </row>
    <row r="36" spans="1:4" x14ac:dyDescent="0.2">
      <c r="A36" s="18">
        <v>21</v>
      </c>
      <c r="B36" s="48" t="s">
        <v>59</v>
      </c>
      <c r="C36" s="49"/>
      <c r="D36" s="19" t="s">
        <v>60</v>
      </c>
    </row>
    <row r="37" spans="1:4" x14ac:dyDescent="0.2">
      <c r="A37" s="8"/>
      <c r="B37" s="42" t="s">
        <v>61</v>
      </c>
      <c r="C37" s="43"/>
      <c r="D37" s="9"/>
    </row>
    <row r="38" spans="1:4" x14ac:dyDescent="0.2">
      <c r="A38" s="10">
        <v>23</v>
      </c>
      <c r="B38" s="36" t="s">
        <v>62</v>
      </c>
      <c r="C38" s="37"/>
      <c r="D38" s="11" t="s">
        <v>63</v>
      </c>
    </row>
    <row r="39" spans="1:4" x14ac:dyDescent="0.2">
      <c r="A39" s="10">
        <v>24</v>
      </c>
      <c r="B39" s="36" t="s">
        <v>64</v>
      </c>
      <c r="C39" s="37"/>
      <c r="D39" s="11" t="s">
        <v>65</v>
      </c>
    </row>
    <row r="40" spans="1:4" ht="18" x14ac:dyDescent="0.2">
      <c r="A40" s="10">
        <v>25</v>
      </c>
      <c r="B40" s="36" t="s">
        <v>66</v>
      </c>
      <c r="C40" s="37"/>
      <c r="D40" s="11" t="s">
        <v>67</v>
      </c>
    </row>
    <row r="41" spans="1:4" x14ac:dyDescent="0.2">
      <c r="A41" s="10">
        <v>26</v>
      </c>
      <c r="B41" s="36" t="s">
        <v>68</v>
      </c>
      <c r="C41" s="37"/>
      <c r="D41" s="11" t="s">
        <v>69</v>
      </c>
    </row>
    <row r="42" spans="1:4" x14ac:dyDescent="0.2">
      <c r="A42" s="14"/>
      <c r="B42" s="46" t="s">
        <v>70</v>
      </c>
      <c r="C42" s="47"/>
      <c r="D42" s="15"/>
    </row>
    <row r="43" spans="1:4" x14ac:dyDescent="0.2">
      <c r="A43" s="10">
        <v>28</v>
      </c>
      <c r="B43" s="36" t="s">
        <v>71</v>
      </c>
      <c r="C43" s="37"/>
      <c r="D43" s="11" t="s">
        <v>72</v>
      </c>
    </row>
    <row r="44" spans="1:4" x14ac:dyDescent="0.2">
      <c r="A44" s="14"/>
      <c r="B44" s="46" t="s">
        <v>73</v>
      </c>
      <c r="C44" s="47"/>
      <c r="D44" s="15"/>
    </row>
    <row r="45" spans="1:4" x14ac:dyDescent="0.2">
      <c r="A45" s="10">
        <v>29</v>
      </c>
      <c r="B45" s="36" t="s">
        <v>74</v>
      </c>
      <c r="C45" s="37"/>
      <c r="D45" s="11" t="s">
        <v>75</v>
      </c>
    </row>
    <row r="46" spans="1:4" x14ac:dyDescent="0.2">
      <c r="A46" s="5"/>
      <c r="B46" s="3"/>
      <c r="C46" s="3"/>
      <c r="D46" s="1"/>
    </row>
    <row r="47" spans="1:4" x14ac:dyDescent="0.2">
      <c r="A47" s="34" t="s">
        <v>12</v>
      </c>
      <c r="B47" s="34"/>
      <c r="C47" s="34"/>
      <c r="D47" s="34"/>
    </row>
    <row r="48" spans="1:4" x14ac:dyDescent="0.2">
      <c r="A48" s="1"/>
      <c r="B48" s="1"/>
      <c r="C48" s="1"/>
      <c r="D48" s="1"/>
    </row>
    <row r="49" spans="1:4" ht="22.5" customHeight="1" x14ac:dyDescent="0.2">
      <c r="A49" s="44" t="s">
        <v>19</v>
      </c>
      <c r="B49" s="34"/>
      <c r="C49" s="34"/>
      <c r="D49" s="34"/>
    </row>
    <row r="51" spans="1:4" x14ac:dyDescent="0.2">
      <c r="A51" s="45" t="s">
        <v>20</v>
      </c>
      <c r="B51" s="34"/>
      <c r="C51" s="34"/>
      <c r="D51" s="34"/>
    </row>
  </sheetData>
  <mergeCells count="43">
    <mergeCell ref="B29:C29"/>
    <mergeCell ref="B24:C24"/>
    <mergeCell ref="B25:C25"/>
    <mergeCell ref="B26:C26"/>
    <mergeCell ref="B21:C21"/>
    <mergeCell ref="B22:C22"/>
    <mergeCell ref="B23:C23"/>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A1:D1"/>
    <mergeCell ref="A3:D3"/>
    <mergeCell ref="A4:D4"/>
    <mergeCell ref="A6:D6"/>
    <mergeCell ref="A7:D7"/>
    <mergeCell ref="A49:D49"/>
    <mergeCell ref="A51:D51"/>
    <mergeCell ref="B42:C42"/>
    <mergeCell ref="B43:C43"/>
    <mergeCell ref="B38:C38"/>
    <mergeCell ref="A47:D47"/>
    <mergeCell ref="B44:C44"/>
    <mergeCell ref="B39:C39"/>
    <mergeCell ref="B40:C40"/>
    <mergeCell ref="B18:C18"/>
    <mergeCell ref="B19:C19"/>
    <mergeCell ref="B20:C20"/>
    <mergeCell ref="B15:C15"/>
    <mergeCell ref="B16:C16"/>
    <mergeCell ref="B17:C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23" sqref="A23"/>
    </sheetView>
  </sheetViews>
  <sheetFormatPr defaultRowHeight="12.75" x14ac:dyDescent="0.2"/>
  <cols>
    <col min="1" max="1" width="163.1640625" customWidth="1"/>
  </cols>
  <sheetData>
    <row r="1" spans="1:4" ht="18.75" x14ac:dyDescent="0.2">
      <c r="A1" s="2" t="s">
        <v>13</v>
      </c>
      <c r="B1" s="2"/>
      <c r="C1" s="2"/>
      <c r="D1" s="2"/>
    </row>
    <row r="2" spans="1:4" ht="48" customHeight="1" x14ac:dyDescent="0.2">
      <c r="A2" s="2" t="s">
        <v>14</v>
      </c>
    </row>
    <row r="3" spans="1:4" ht="216" customHeight="1" x14ac:dyDescent="0.2">
      <c r="A3" s="20" t="s">
        <v>77</v>
      </c>
    </row>
    <row r="5" spans="1:4" x14ac:dyDescent="0.2">
      <c r="A5" s="21"/>
    </row>
    <row r="6" spans="1:4" x14ac:dyDescent="0.2">
      <c r="A6" s="2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3" workbookViewId="0">
      <selection activeCell="M24" sqref="M24"/>
    </sheetView>
  </sheetViews>
  <sheetFormatPr defaultRowHeight="12.75" x14ac:dyDescent="0.2"/>
  <cols>
    <col min="1" max="1" width="31.1640625" customWidth="1"/>
    <col min="2" max="2" width="12.1640625" customWidth="1"/>
    <col min="3" max="3" width="11.1640625" customWidth="1"/>
    <col min="4" max="4" width="15.6640625" customWidth="1"/>
    <col min="5" max="5" width="32.1640625" customWidth="1"/>
    <col min="6" max="6" width="12.83203125" customWidth="1"/>
    <col min="7" max="7" width="12.1640625" customWidth="1"/>
    <col min="8" max="8" width="14" customWidth="1"/>
  </cols>
  <sheetData>
    <row r="1" spans="1:9" ht="17.25" customHeight="1" x14ac:dyDescent="0.2">
      <c r="A1" s="53" t="s">
        <v>86</v>
      </c>
      <c r="B1" s="53"/>
      <c r="C1" s="53"/>
      <c r="D1" s="53"/>
      <c r="E1" s="53"/>
      <c r="F1" s="53"/>
      <c r="G1" s="53"/>
      <c r="H1" s="53"/>
    </row>
    <row r="2" spans="1:9" ht="22.5" customHeight="1" x14ac:dyDescent="0.2">
      <c r="A2" s="53" t="s">
        <v>87</v>
      </c>
      <c r="B2" s="53"/>
      <c r="C2" s="53"/>
      <c r="D2" s="53"/>
      <c r="E2" s="53"/>
      <c r="F2" s="53"/>
      <c r="G2" s="53"/>
      <c r="H2" s="53"/>
    </row>
    <row r="3" spans="1:9" ht="14.25" customHeight="1" x14ac:dyDescent="0.2">
      <c r="A3" s="22"/>
      <c r="B3" s="3"/>
      <c r="C3" s="3"/>
      <c r="D3" s="24" t="s">
        <v>83</v>
      </c>
      <c r="E3" s="3"/>
      <c r="F3" s="59" t="s">
        <v>84</v>
      </c>
      <c r="G3" s="59"/>
      <c r="H3" s="59"/>
    </row>
    <row r="4" spans="1:9" x14ac:dyDescent="0.2">
      <c r="A4" s="23" t="s">
        <v>85</v>
      </c>
      <c r="F4" s="52" t="s">
        <v>134</v>
      </c>
      <c r="G4" s="52"/>
      <c r="H4" s="52"/>
    </row>
    <row r="5" spans="1:9" ht="15" customHeight="1" x14ac:dyDescent="0.2">
      <c r="A5" s="54" t="s">
        <v>131</v>
      </c>
      <c r="B5" s="55"/>
      <c r="C5" s="55"/>
      <c r="D5" s="55"/>
      <c r="E5" s="55"/>
      <c r="F5" s="55"/>
      <c r="G5" s="55"/>
      <c r="H5" s="55"/>
    </row>
    <row r="6" spans="1:9" ht="15" customHeight="1" x14ac:dyDescent="0.2">
      <c r="A6" s="57" t="s">
        <v>82</v>
      </c>
      <c r="B6" s="58"/>
      <c r="C6" s="58"/>
      <c r="D6" s="58"/>
      <c r="E6" s="58"/>
      <c r="F6" s="58"/>
      <c r="G6" s="58"/>
      <c r="H6" s="58"/>
    </row>
    <row r="7" spans="1:9" ht="13.5" customHeight="1" x14ac:dyDescent="0.2">
      <c r="A7" s="57" t="s">
        <v>132</v>
      </c>
      <c r="B7" s="58"/>
      <c r="C7" s="58"/>
      <c r="D7" s="58"/>
      <c r="E7" s="58"/>
      <c r="F7" s="58"/>
      <c r="G7" s="58"/>
      <c r="H7" s="58"/>
    </row>
    <row r="8" spans="1:9" ht="43.5" customHeight="1" x14ac:dyDescent="0.2">
      <c r="A8" s="25" t="s">
        <v>129</v>
      </c>
      <c r="B8" s="56" t="s">
        <v>88</v>
      </c>
      <c r="C8" s="56"/>
      <c r="D8" s="56"/>
      <c r="E8" s="25" t="s">
        <v>89</v>
      </c>
      <c r="F8" s="56" t="s">
        <v>130</v>
      </c>
      <c r="G8" s="56"/>
      <c r="H8" s="56"/>
      <c r="I8" s="26"/>
    </row>
    <row r="9" spans="1:9" x14ac:dyDescent="0.2">
      <c r="A9" s="27"/>
      <c r="B9" s="28" t="s">
        <v>78</v>
      </c>
      <c r="C9" s="28" t="s">
        <v>79</v>
      </c>
      <c r="D9" s="28" t="s">
        <v>80</v>
      </c>
      <c r="E9" s="28"/>
      <c r="F9" s="28" t="s">
        <v>78</v>
      </c>
      <c r="G9" s="28" t="s">
        <v>79</v>
      </c>
      <c r="H9" s="28" t="s">
        <v>81</v>
      </c>
      <c r="I9" s="26"/>
    </row>
    <row r="10" spans="1:9" x14ac:dyDescent="0.2">
      <c r="A10" s="27"/>
      <c r="B10" s="28" t="s">
        <v>90</v>
      </c>
      <c r="C10" s="28" t="s">
        <v>90</v>
      </c>
      <c r="D10" s="28" t="s">
        <v>91</v>
      </c>
      <c r="E10" s="28"/>
      <c r="F10" s="28" t="s">
        <v>90</v>
      </c>
      <c r="G10" s="28" t="s">
        <v>90</v>
      </c>
      <c r="H10" s="28" t="s">
        <v>92</v>
      </c>
      <c r="I10" s="26"/>
    </row>
    <row r="11" spans="1:9" ht="15.75" customHeight="1" x14ac:dyDescent="0.2">
      <c r="A11" s="27"/>
      <c r="B11" s="28" t="s">
        <v>93</v>
      </c>
      <c r="C11" s="28" t="s">
        <v>94</v>
      </c>
      <c r="D11" s="28" t="s">
        <v>95</v>
      </c>
      <c r="E11" s="28"/>
      <c r="F11" s="28" t="s">
        <v>96</v>
      </c>
      <c r="G11" s="28" t="s">
        <v>97</v>
      </c>
      <c r="H11" s="28" t="s">
        <v>98</v>
      </c>
      <c r="I11" s="26"/>
    </row>
    <row r="12" spans="1:9" x14ac:dyDescent="0.2">
      <c r="A12" s="27" t="s">
        <v>99</v>
      </c>
      <c r="B12" s="29">
        <v>0</v>
      </c>
      <c r="C12" s="29">
        <v>0</v>
      </c>
      <c r="D12" s="29">
        <v>0</v>
      </c>
      <c r="E12" s="27" t="s">
        <v>99</v>
      </c>
      <c r="F12" s="29">
        <v>0</v>
      </c>
      <c r="G12" s="29">
        <v>0</v>
      </c>
      <c r="H12" s="29">
        <v>0</v>
      </c>
      <c r="I12" s="26"/>
    </row>
    <row r="13" spans="1:9" x14ac:dyDescent="0.2">
      <c r="A13" s="27" t="s">
        <v>100</v>
      </c>
      <c r="B13" s="29">
        <v>0</v>
      </c>
      <c r="C13" s="29">
        <v>0</v>
      </c>
      <c r="D13" s="29">
        <v>0</v>
      </c>
      <c r="E13" s="27" t="s">
        <v>100</v>
      </c>
      <c r="F13" s="29">
        <v>0</v>
      </c>
      <c r="G13" s="29">
        <v>0</v>
      </c>
      <c r="H13" s="29">
        <v>0</v>
      </c>
      <c r="I13" s="26"/>
    </row>
    <row r="14" spans="1:9" x14ac:dyDescent="0.2">
      <c r="A14" s="27" t="s">
        <v>101</v>
      </c>
      <c r="B14" s="29">
        <v>615</v>
      </c>
      <c r="C14" s="29">
        <v>4507</v>
      </c>
      <c r="D14" s="29">
        <f>SUM(B14+C14)</f>
        <v>5122</v>
      </c>
      <c r="E14" s="27" t="s">
        <v>101</v>
      </c>
      <c r="F14" s="29">
        <v>385</v>
      </c>
      <c r="G14" s="29">
        <v>1609</v>
      </c>
      <c r="H14" s="29">
        <f>SUM(F14+G14)</f>
        <v>1994</v>
      </c>
      <c r="I14" s="26"/>
    </row>
    <row r="15" spans="1:9" x14ac:dyDescent="0.2">
      <c r="A15" s="27" t="s">
        <v>102</v>
      </c>
      <c r="B15" s="29">
        <v>2470</v>
      </c>
      <c r="C15" s="29">
        <v>0</v>
      </c>
      <c r="D15" s="29">
        <f t="shared" ref="D15" si="0">SUM(B15+C15)</f>
        <v>2470</v>
      </c>
      <c r="E15" s="27" t="s">
        <v>102</v>
      </c>
      <c r="F15" s="29">
        <v>684</v>
      </c>
      <c r="G15" s="29">
        <v>0</v>
      </c>
      <c r="H15" s="29">
        <f t="shared" ref="H15" si="1">SUM(F15+G15)</f>
        <v>684</v>
      </c>
      <c r="I15" s="26"/>
    </row>
    <row r="16" spans="1:9" x14ac:dyDescent="0.2">
      <c r="A16" s="27" t="s">
        <v>103</v>
      </c>
      <c r="B16" s="31">
        <v>3085</v>
      </c>
      <c r="C16" s="31">
        <v>4507</v>
      </c>
      <c r="D16" s="31">
        <f>SUM(B16+C16)</f>
        <v>7592</v>
      </c>
      <c r="E16" s="27" t="s">
        <v>103</v>
      </c>
      <c r="F16" s="31">
        <v>1069</v>
      </c>
      <c r="G16" s="31">
        <v>1609</v>
      </c>
      <c r="H16" s="31">
        <f>SUM(F16+G16)</f>
        <v>2678</v>
      </c>
      <c r="I16" s="26"/>
    </row>
    <row r="17" spans="1:9" x14ac:dyDescent="0.2">
      <c r="A17" s="27" t="s">
        <v>104</v>
      </c>
      <c r="B17" s="29">
        <v>54866</v>
      </c>
      <c r="C17" s="29">
        <v>5999</v>
      </c>
      <c r="D17" s="29">
        <v>60865</v>
      </c>
      <c r="E17" s="27" t="s">
        <v>104</v>
      </c>
      <c r="F17" s="29">
        <v>17663</v>
      </c>
      <c r="G17" s="29">
        <v>2029</v>
      </c>
      <c r="H17" s="29">
        <v>19692</v>
      </c>
      <c r="I17" s="26"/>
    </row>
    <row r="18" spans="1:9" x14ac:dyDescent="0.2">
      <c r="A18" s="27" t="s">
        <v>105</v>
      </c>
      <c r="B18" s="31">
        <v>57951</v>
      </c>
      <c r="C18" s="31">
        <v>10506</v>
      </c>
      <c r="D18" s="31">
        <f>SUM(B18+C18)</f>
        <v>68457</v>
      </c>
      <c r="E18" s="27" t="s">
        <v>105</v>
      </c>
      <c r="F18" s="31">
        <v>18732</v>
      </c>
      <c r="G18" s="31">
        <v>3638</v>
      </c>
      <c r="H18" s="31">
        <v>22370</v>
      </c>
      <c r="I18" s="26"/>
    </row>
    <row r="19" spans="1:9" x14ac:dyDescent="0.2">
      <c r="A19" s="27" t="s">
        <v>106</v>
      </c>
      <c r="B19" s="29">
        <v>1261</v>
      </c>
      <c r="C19" s="29">
        <v>5264</v>
      </c>
      <c r="D19" s="29">
        <v>6525</v>
      </c>
      <c r="E19" s="27" t="s">
        <v>106</v>
      </c>
      <c r="F19" s="29">
        <v>2279</v>
      </c>
      <c r="G19" s="29">
        <v>19563</v>
      </c>
      <c r="H19" s="29">
        <v>21842</v>
      </c>
      <c r="I19" s="26"/>
    </row>
    <row r="20" spans="1:9" x14ac:dyDescent="0.2">
      <c r="A20" s="27" t="s">
        <v>107</v>
      </c>
      <c r="B20" s="29">
        <v>57088</v>
      </c>
      <c r="C20" s="29">
        <v>46673</v>
      </c>
      <c r="D20" s="29">
        <v>103761</v>
      </c>
      <c r="E20" s="27" t="s">
        <v>107</v>
      </c>
      <c r="F20" s="29">
        <v>29296</v>
      </c>
      <c r="G20" s="29">
        <v>48280</v>
      </c>
      <c r="H20" s="29">
        <v>77576</v>
      </c>
      <c r="I20" s="26"/>
    </row>
    <row r="21" spans="1:9" x14ac:dyDescent="0.2">
      <c r="A21" s="27" t="s">
        <v>108</v>
      </c>
      <c r="B21" s="31">
        <v>58349</v>
      </c>
      <c r="C21" s="31">
        <v>51937</v>
      </c>
      <c r="D21" s="31">
        <f>SUM(B21+C21)</f>
        <v>110286</v>
      </c>
      <c r="E21" s="27" t="s">
        <v>108</v>
      </c>
      <c r="F21" s="31">
        <v>31575</v>
      </c>
      <c r="G21" s="31">
        <v>67843</v>
      </c>
      <c r="H21" s="31">
        <f>SUM(F21+G21)</f>
        <v>99418</v>
      </c>
      <c r="I21" s="26"/>
    </row>
    <row r="22" spans="1:9" x14ac:dyDescent="0.2">
      <c r="A22" s="27" t="s">
        <v>109</v>
      </c>
      <c r="B22" s="29">
        <v>0</v>
      </c>
      <c r="C22" s="29">
        <v>0</v>
      </c>
      <c r="D22" s="29">
        <v>0</v>
      </c>
      <c r="E22" s="27" t="s">
        <v>109</v>
      </c>
      <c r="F22" s="29">
        <v>0</v>
      </c>
      <c r="G22" s="29">
        <v>0</v>
      </c>
      <c r="H22" s="29">
        <v>0</v>
      </c>
      <c r="I22" s="26"/>
    </row>
    <row r="23" spans="1:9" x14ac:dyDescent="0.2">
      <c r="A23" s="27" t="s">
        <v>110</v>
      </c>
      <c r="B23" s="29">
        <v>1</v>
      </c>
      <c r="C23" s="29">
        <v>7</v>
      </c>
      <c r="D23" s="29">
        <v>8</v>
      </c>
      <c r="E23" s="27" t="s">
        <v>110</v>
      </c>
      <c r="F23" s="29">
        <v>0</v>
      </c>
      <c r="G23" s="29">
        <v>0</v>
      </c>
      <c r="H23" s="29">
        <v>0</v>
      </c>
      <c r="I23" s="26"/>
    </row>
    <row r="24" spans="1:9" x14ac:dyDescent="0.2">
      <c r="A24" s="27" t="s">
        <v>111</v>
      </c>
      <c r="B24" s="29">
        <v>0</v>
      </c>
      <c r="C24" s="29">
        <v>0</v>
      </c>
      <c r="D24" s="29">
        <v>0</v>
      </c>
      <c r="E24" s="27" t="s">
        <v>111</v>
      </c>
      <c r="F24" s="29">
        <v>218</v>
      </c>
      <c r="G24" s="29">
        <v>0</v>
      </c>
      <c r="H24" s="29">
        <v>218</v>
      </c>
      <c r="I24" s="26"/>
    </row>
    <row r="25" spans="1:9" x14ac:dyDescent="0.2">
      <c r="A25" s="27" t="s">
        <v>112</v>
      </c>
      <c r="B25" s="31">
        <v>1</v>
      </c>
      <c r="C25" s="31">
        <v>7</v>
      </c>
      <c r="D25" s="31">
        <f>SUM(B25+C25)</f>
        <v>8</v>
      </c>
      <c r="E25" s="27" t="s">
        <v>112</v>
      </c>
      <c r="F25" s="31">
        <v>218</v>
      </c>
      <c r="G25" s="31">
        <v>0</v>
      </c>
      <c r="H25" s="31">
        <f>SUM(F25+G25)</f>
        <v>218</v>
      </c>
      <c r="I25" s="26"/>
    </row>
    <row r="26" spans="1:9" x14ac:dyDescent="0.2">
      <c r="A26" s="27" t="s">
        <v>113</v>
      </c>
      <c r="B26" s="29">
        <v>1990</v>
      </c>
      <c r="C26" s="29">
        <v>14425</v>
      </c>
      <c r="D26" s="29">
        <v>16415</v>
      </c>
      <c r="E26" s="27" t="s">
        <v>113</v>
      </c>
      <c r="F26" s="29">
        <v>2423</v>
      </c>
      <c r="G26" s="29">
        <v>16636</v>
      </c>
      <c r="H26" s="29">
        <v>19059</v>
      </c>
      <c r="I26" s="26"/>
    </row>
    <row r="27" spans="1:9" x14ac:dyDescent="0.2">
      <c r="A27" s="27" t="s">
        <v>114</v>
      </c>
      <c r="B27" s="29">
        <v>367</v>
      </c>
      <c r="C27" s="29">
        <v>878</v>
      </c>
      <c r="D27" s="29">
        <v>1245</v>
      </c>
      <c r="E27" s="27" t="s">
        <v>114</v>
      </c>
      <c r="F27" s="29">
        <v>731</v>
      </c>
      <c r="G27" s="29">
        <v>752</v>
      </c>
      <c r="H27" s="29">
        <v>1483</v>
      </c>
      <c r="I27" s="26"/>
    </row>
    <row r="28" spans="1:9" x14ac:dyDescent="0.2">
      <c r="A28" s="27" t="s">
        <v>115</v>
      </c>
      <c r="B28" s="29">
        <v>704</v>
      </c>
      <c r="C28" s="29">
        <v>1065</v>
      </c>
      <c r="D28" s="29">
        <v>1769</v>
      </c>
      <c r="E28" s="27" t="s">
        <v>115</v>
      </c>
      <c r="F28" s="29">
        <v>3541</v>
      </c>
      <c r="G28" s="29">
        <v>133600</v>
      </c>
      <c r="H28" s="29">
        <v>137141</v>
      </c>
      <c r="I28" s="26"/>
    </row>
    <row r="29" spans="1:9" x14ac:dyDescent="0.2">
      <c r="A29" s="27" t="s">
        <v>116</v>
      </c>
      <c r="B29" s="29">
        <v>19033</v>
      </c>
      <c r="C29" s="29">
        <v>4967</v>
      </c>
      <c r="D29" s="29">
        <v>24000</v>
      </c>
      <c r="E29" s="27" t="s">
        <v>116</v>
      </c>
      <c r="F29" s="29">
        <v>16612</v>
      </c>
      <c r="G29" s="29">
        <v>2742</v>
      </c>
      <c r="H29" s="29">
        <v>19354</v>
      </c>
      <c r="I29" s="26"/>
    </row>
    <row r="30" spans="1:9" x14ac:dyDescent="0.2">
      <c r="A30" s="27" t="s">
        <v>117</v>
      </c>
      <c r="B30" s="31">
        <v>22094</v>
      </c>
      <c r="C30" s="31">
        <v>21335</v>
      </c>
      <c r="D30" s="31">
        <f>SUM(B30+C30)</f>
        <v>43429</v>
      </c>
      <c r="E30" s="27" t="s">
        <v>117</v>
      </c>
      <c r="F30" s="31">
        <v>23307</v>
      </c>
      <c r="G30" s="31">
        <v>153730</v>
      </c>
      <c r="H30" s="31">
        <f>SUM(F30+G30)</f>
        <v>177037</v>
      </c>
      <c r="I30" s="26"/>
    </row>
    <row r="31" spans="1:9" x14ac:dyDescent="0.2">
      <c r="A31" s="27" t="s">
        <v>118</v>
      </c>
      <c r="B31" s="29">
        <v>4</v>
      </c>
      <c r="C31" s="29">
        <v>382</v>
      </c>
      <c r="D31" s="29">
        <v>386</v>
      </c>
      <c r="E31" s="27" t="s">
        <v>118</v>
      </c>
      <c r="F31" s="29">
        <v>1085</v>
      </c>
      <c r="G31" s="29">
        <v>1596</v>
      </c>
      <c r="H31" s="29">
        <v>2681</v>
      </c>
      <c r="I31" s="26"/>
    </row>
    <row r="32" spans="1:9" x14ac:dyDescent="0.2">
      <c r="A32" s="27" t="s">
        <v>119</v>
      </c>
      <c r="B32" s="29">
        <v>19229</v>
      </c>
      <c r="C32" s="29">
        <v>22100</v>
      </c>
      <c r="D32" s="29">
        <v>41329</v>
      </c>
      <c r="E32" s="27" t="s">
        <v>119</v>
      </c>
      <c r="F32" s="29">
        <v>19348</v>
      </c>
      <c r="G32" s="29">
        <v>50224</v>
      </c>
      <c r="H32" s="29">
        <v>69572</v>
      </c>
      <c r="I32" s="26"/>
    </row>
    <row r="33" spans="1:9" x14ac:dyDescent="0.2">
      <c r="A33" s="27" t="s">
        <v>120</v>
      </c>
      <c r="B33" s="31">
        <v>19233</v>
      </c>
      <c r="C33" s="31">
        <v>22482</v>
      </c>
      <c r="D33" s="31">
        <f>SUM(B33+C33)</f>
        <v>41715</v>
      </c>
      <c r="E33" s="27" t="s">
        <v>120</v>
      </c>
      <c r="F33" s="31">
        <v>20433</v>
      </c>
      <c r="G33" s="31">
        <v>51820</v>
      </c>
      <c r="H33" s="31">
        <f>SUM(F33+G33)</f>
        <v>72253</v>
      </c>
      <c r="I33" s="26"/>
    </row>
    <row r="34" spans="1:9" x14ac:dyDescent="0.2">
      <c r="A34" s="27" t="s">
        <v>121</v>
      </c>
      <c r="B34" s="29">
        <v>0</v>
      </c>
      <c r="C34" s="29">
        <v>0</v>
      </c>
      <c r="D34" s="29">
        <v>0</v>
      </c>
      <c r="E34" s="27" t="s">
        <v>121</v>
      </c>
      <c r="F34" s="30">
        <v>4</v>
      </c>
      <c r="G34" s="30">
        <v>0</v>
      </c>
      <c r="H34" s="30">
        <v>4</v>
      </c>
      <c r="I34" s="26"/>
    </row>
    <row r="35" spans="1:9" x14ac:dyDescent="0.2">
      <c r="A35" s="27" t="s">
        <v>122</v>
      </c>
      <c r="B35" s="29">
        <v>3333</v>
      </c>
      <c r="C35" s="29">
        <v>133</v>
      </c>
      <c r="D35" s="29">
        <v>3466</v>
      </c>
      <c r="E35" s="27" t="s">
        <v>122</v>
      </c>
      <c r="F35" s="29">
        <v>3611</v>
      </c>
      <c r="G35" s="29">
        <v>2160</v>
      </c>
      <c r="H35" s="29">
        <v>5771</v>
      </c>
      <c r="I35" s="26"/>
    </row>
    <row r="36" spans="1:9" x14ac:dyDescent="0.2">
      <c r="A36" s="27" t="s">
        <v>123</v>
      </c>
      <c r="B36" s="29">
        <v>16626</v>
      </c>
      <c r="C36" s="29">
        <v>45471</v>
      </c>
      <c r="D36" s="29">
        <v>62097</v>
      </c>
      <c r="E36" s="27" t="s">
        <v>123</v>
      </c>
      <c r="F36" s="29">
        <v>14541</v>
      </c>
      <c r="G36" s="29">
        <v>47602</v>
      </c>
      <c r="H36" s="29">
        <v>62143</v>
      </c>
      <c r="I36" s="26"/>
    </row>
    <row r="37" spans="1:9" x14ac:dyDescent="0.2">
      <c r="A37" s="27" t="s">
        <v>124</v>
      </c>
      <c r="B37" s="29">
        <v>1640</v>
      </c>
      <c r="C37" s="29">
        <v>4665</v>
      </c>
      <c r="D37" s="29">
        <v>6305</v>
      </c>
      <c r="E37" s="27" t="s">
        <v>124</v>
      </c>
      <c r="F37" s="29">
        <v>539</v>
      </c>
      <c r="G37" s="29">
        <v>3000</v>
      </c>
      <c r="H37" s="29">
        <v>3539</v>
      </c>
      <c r="I37" s="26"/>
    </row>
    <row r="38" spans="1:9" x14ac:dyDescent="0.2">
      <c r="A38" s="27" t="s">
        <v>125</v>
      </c>
      <c r="B38" s="31">
        <v>21599</v>
      </c>
      <c r="C38" s="31">
        <v>50269</v>
      </c>
      <c r="D38" s="31">
        <f>SUM(B38+C38)</f>
        <v>71868</v>
      </c>
      <c r="E38" s="27" t="s">
        <v>125</v>
      </c>
      <c r="F38" s="31">
        <v>18695</v>
      </c>
      <c r="G38" s="31">
        <v>52762</v>
      </c>
      <c r="H38" s="31">
        <f>+SUM(F38+G38)</f>
        <v>71457</v>
      </c>
      <c r="I38" s="26"/>
    </row>
    <row r="39" spans="1:9" x14ac:dyDescent="0.2">
      <c r="A39" s="27" t="s">
        <v>126</v>
      </c>
      <c r="B39" s="29">
        <v>0</v>
      </c>
      <c r="C39" s="29">
        <v>64883</v>
      </c>
      <c r="D39" s="29">
        <v>64883</v>
      </c>
      <c r="E39" s="27" t="s">
        <v>126</v>
      </c>
      <c r="F39" s="29">
        <v>16</v>
      </c>
      <c r="G39" s="29">
        <v>80091</v>
      </c>
      <c r="H39" s="29">
        <v>80107</v>
      </c>
      <c r="I39" s="26"/>
    </row>
    <row r="40" spans="1:9" x14ac:dyDescent="0.2">
      <c r="A40" s="27" t="s">
        <v>127</v>
      </c>
      <c r="B40" s="29">
        <v>2259</v>
      </c>
      <c r="C40" s="29">
        <v>1962</v>
      </c>
      <c r="D40" s="29">
        <v>4221</v>
      </c>
      <c r="E40" s="27" t="s">
        <v>127</v>
      </c>
      <c r="F40" s="29">
        <v>1989</v>
      </c>
      <c r="G40" s="29">
        <v>1302</v>
      </c>
      <c r="H40" s="29">
        <v>3291</v>
      </c>
      <c r="I40" s="26"/>
    </row>
    <row r="41" spans="1:9" x14ac:dyDescent="0.2">
      <c r="A41" s="27" t="s">
        <v>128</v>
      </c>
      <c r="B41" s="32">
        <f>SUM(B18+B21+B25+B30+B33+B38+B39+B40)</f>
        <v>181486</v>
      </c>
      <c r="C41" s="32">
        <f>SUM(C18+C21+C25+C30+C33+C38+C39+C40)</f>
        <v>223381</v>
      </c>
      <c r="D41" s="32">
        <f>SUM(B41:C41)</f>
        <v>404867</v>
      </c>
      <c r="E41" s="27" t="s">
        <v>128</v>
      </c>
      <c r="F41" s="32">
        <f>SUM(F18+F21+F25+F30+F33+F38+F39+F40)</f>
        <v>114965</v>
      </c>
      <c r="G41" s="32">
        <f>SUM(G18+G21+G25+G30+G33+G38+G39+G40)</f>
        <v>411186</v>
      </c>
      <c r="H41" s="32">
        <f>SUM(F41:G41)</f>
        <v>526151</v>
      </c>
      <c r="I41" s="26"/>
    </row>
  </sheetData>
  <mergeCells count="9">
    <mergeCell ref="F4:H4"/>
    <mergeCell ref="A1:H1"/>
    <mergeCell ref="A2:H2"/>
    <mergeCell ref="A5:H5"/>
    <mergeCell ref="B8:D8"/>
    <mergeCell ref="F8:H8"/>
    <mergeCell ref="A6:H6"/>
    <mergeCell ref="A7:H7"/>
    <mergeCell ref="F3:H3"/>
  </mergeCells>
  <printOptions horizontalCentered="1"/>
  <pageMargins left="0.2" right="0.2" top="0.2" bottom="0.2"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Certification</vt:lpstr>
      <vt:lpstr>Instructions</vt:lpstr>
      <vt:lpstr>Supplemental Informaton</vt:lpstr>
      <vt:lpstr>Form STB-54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Workstation Setup - Setup</cp:lastModifiedBy>
  <cp:lastPrinted>2013-01-04T15:41:46Z</cp:lastPrinted>
  <dcterms:created xsi:type="dcterms:W3CDTF">2012-12-18T14:51:52Z</dcterms:created>
  <dcterms:modified xsi:type="dcterms:W3CDTF">2016-04-26T14:50:28Z</dcterms:modified>
</cp:coreProperties>
</file>