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AAR\STB-54 Annual reports\CS-54 Reports\2020 STB Reports\"/>
    </mc:Choice>
  </mc:AlternateContent>
  <bookViews>
    <workbookView xWindow="0" yWindow="0" windowWidth="28800" windowHeight="11850"/>
  </bookViews>
  <sheets>
    <sheet name="Certification" sheetId="1" r:id="rId1"/>
    <sheet name="Instructions" sheetId="2" r:id="rId2"/>
    <sheet name="Supplemental Informaton" sheetId="3" r:id="rId3"/>
    <sheet name="Form STB-54" sheetId="4" r:id="rId4"/>
  </sheets>
  <definedNames>
    <definedName name="_xlnm.Print_Area" localSheetId="0">Certification!$A$1:$G$22</definedName>
  </definedNames>
  <calcPr calcId="162913"/>
</workbook>
</file>

<file path=xl/calcChain.xml><?xml version="1.0" encoding="utf-8"?>
<calcChain xmlns="http://schemas.openxmlformats.org/spreadsheetml/2006/main">
  <c r="E31" i="4" l="1"/>
  <c r="G40" i="4" l="1"/>
  <c r="L41" i="4" l="1"/>
  <c r="L40" i="4"/>
  <c r="L38" i="4"/>
  <c r="L37" i="4"/>
  <c r="L36" i="4"/>
  <c r="L35" i="4"/>
  <c r="L33" i="4"/>
  <c r="L32" i="4"/>
  <c r="L30" i="4"/>
  <c r="L29" i="4"/>
  <c r="L28" i="4"/>
  <c r="L27" i="4"/>
  <c r="L25" i="4"/>
  <c r="L24" i="4"/>
  <c r="L23" i="4"/>
  <c r="L21" i="4"/>
  <c r="L20" i="4"/>
  <c r="L18" i="4"/>
  <c r="L16" i="4"/>
  <c r="L15" i="4"/>
  <c r="L14" i="4"/>
  <c r="L13" i="4"/>
  <c r="L39" i="4" l="1"/>
  <c r="K39" i="4"/>
  <c r="J39" i="4"/>
  <c r="L34" i="4"/>
  <c r="K34" i="4"/>
  <c r="J34" i="4"/>
  <c r="L31" i="4"/>
  <c r="K31" i="4"/>
  <c r="J31" i="4"/>
  <c r="L26" i="4"/>
  <c r="K26" i="4"/>
  <c r="J26" i="4"/>
  <c r="L22" i="4"/>
  <c r="K22" i="4"/>
  <c r="J22" i="4"/>
  <c r="L17" i="4"/>
  <c r="L19" i="4" s="1"/>
  <c r="K17" i="4"/>
  <c r="K19" i="4" s="1"/>
  <c r="J17" i="4"/>
  <c r="J19" i="4" s="1"/>
  <c r="F39" i="4"/>
  <c r="E39" i="4"/>
  <c r="F34" i="4"/>
  <c r="E34" i="4"/>
  <c r="F31" i="4"/>
  <c r="F26" i="4"/>
  <c r="E26" i="4"/>
  <c r="F22" i="4"/>
  <c r="E22" i="4"/>
  <c r="G41" i="4"/>
  <c r="G38" i="4"/>
  <c r="G37" i="4"/>
  <c r="G36" i="4"/>
  <c r="G39" i="4" s="1"/>
  <c r="G35" i="4"/>
  <c r="G33" i="4"/>
  <c r="G32" i="4"/>
  <c r="G30" i="4"/>
  <c r="G29" i="4"/>
  <c r="G28" i="4"/>
  <c r="G27" i="4"/>
  <c r="G25" i="4"/>
  <c r="G24" i="4"/>
  <c r="G23" i="4"/>
  <c r="G21" i="4"/>
  <c r="G20" i="4"/>
  <c r="G22" i="4" s="1"/>
  <c r="G18" i="4"/>
  <c r="F17" i="4"/>
  <c r="F19" i="4" s="1"/>
  <c r="E17" i="4"/>
  <c r="E19" i="4" s="1"/>
  <c r="G16" i="4"/>
  <c r="G15" i="4"/>
  <c r="G14" i="4"/>
  <c r="G13" i="4"/>
  <c r="G34" i="4" l="1"/>
  <c r="G26" i="4"/>
  <c r="G31" i="4"/>
  <c r="E42" i="4"/>
  <c r="J42" i="4"/>
  <c r="F42" i="4"/>
  <c r="L42" i="4"/>
  <c r="K42" i="4"/>
  <c r="G17" i="4"/>
  <c r="G19" i="4" s="1"/>
  <c r="G42" i="4" l="1"/>
</calcChain>
</file>

<file path=xl/sharedStrings.xml><?xml version="1.0" encoding="utf-8"?>
<sst xmlns="http://schemas.openxmlformats.org/spreadsheetml/2006/main" count="176" uniqueCount="144">
  <si>
    <t>Section A covers each time a revenue freight car (railroad or private) is loaded with either revenue or non-revenue commodities. The types of cars to be included are listed below by mechanical designations, car type codes, and appropriate line code.</t>
  </si>
  <si>
    <t>1.      Report total number of cars loaded for initial road haul on your railroad, by types, separated between loads in railroad cars and loads in private cars, during the year ended at midnight December 31, including cars received under load from dependent short lines; also including company material of reporting road or other non- revenue freight when loaded in revenue cars. Cars loaded with empty trailers or containers, twenty (20) feet or over in length, should be included.</t>
  </si>
  <si>
    <t>1.      Report total number of loads terminated on line, by types, separated between railroad cars and private cars, during the last    calendar year ending at midnight December 31,including cars delivered to dependent short lines for unloading; also company material of reporting road or other non-revenue commodities when unloaded from revenue cars.  Count should include cars from which empty piggyback trailers or containers, twenty (20) feet or over in length, are unloaded. Loaded cars delivered to a connection for switch delivery which received final road haul on your railroad should be reported as terminated on your line. Conversely, loaded cars which you receive from a connection for switch delivery should not be reported as terminated on your line.  All loads which you originate in switch service for intra-or inter-terminal switch delivery should also be reported as terminated on your line.</t>
  </si>
  <si>
    <t xml:space="preserve">                             2. Skeleton log flats used permanently in local log service are to be included with "All Others", but general service flat cars equipped for temporary log service should be included with general service flat cars.</t>
  </si>
  <si>
    <t>Total car loadings and terminations by type of car, revenue and non-revenue freight in revenue cars separated between railroad and private cars.</t>
  </si>
  <si>
    <t>(FORM STB-54)</t>
  </si>
  <si>
    <t>OMB CLEARANCE NO. 2140-0011</t>
  </si>
  <si>
    <t xml:space="preserve">                                                                                                                                        </t>
  </si>
  <si>
    <t>SIGNATURE</t>
  </si>
  <si>
    <t>ADDRESS</t>
  </si>
  <si>
    <t>DATE</t>
  </si>
  <si>
    <t>CITY, STATE, ZIP</t>
  </si>
  <si>
    <t>TELEPHONE NUMBER</t>
  </si>
  <si>
    <t>(including area code)</t>
  </si>
  <si>
    <t>REVENUE FREIGHT CARS TERMINATED BY TYPE</t>
  </si>
  <si>
    <t>TERMINATED-ON-LINE</t>
  </si>
  <si>
    <t>SECTION B</t>
  </si>
  <si>
    <t>LOADED</t>
  </si>
  <si>
    <t>SECTION A</t>
  </si>
  <si>
    <t>TOTAL LOADING OF REVENUE FREIGHT CARS BY TYPES</t>
  </si>
  <si>
    <t>TOTAL CARS REVENUE AND NON-REVENUE FREIGHT</t>
  </si>
  <si>
    <t>PLAIN 40 FT. BOX</t>
  </si>
  <si>
    <t>PLAIN 50-59FT LESS 11FT DR</t>
  </si>
  <si>
    <t>PLAIN 50-59FT OVER 11FT DR</t>
  </si>
  <si>
    <t>PLAIN 60 FT OR LONGER</t>
  </si>
  <si>
    <t>ALL EQUIPPED BOX</t>
  </si>
  <si>
    <t>COVERED HOPPERS UNDR 4000CU</t>
  </si>
  <si>
    <t>COVERED 4000CU &amp; OVER</t>
  </si>
  <si>
    <t>INSULATED EQUIPPED BOX</t>
  </si>
  <si>
    <t>REFRIGERATORS - NON-MECH</t>
  </si>
  <si>
    <t>REFRIGERATORS - MECHANICAL</t>
  </si>
  <si>
    <t>PLAIN GONDOLAS UNDER 61 FT.</t>
  </si>
  <si>
    <t>PLAIN GONDOLAS 61 OR LONGER</t>
  </si>
  <si>
    <t>GT 36 FT AND OVER</t>
  </si>
  <si>
    <t>EQUIPPED GONDOLAS</t>
  </si>
  <si>
    <t>HOPPERS (GENERAL SERVICE)</t>
  </si>
  <si>
    <t>HOPPERS (SPECIAL SERVICE)</t>
  </si>
  <si>
    <t>FLATS - (GENERAL SERVICE)</t>
  </si>
  <si>
    <t>FLATS - MULTI-LEVEL (FA)</t>
  </si>
  <si>
    <t>FLATS - TOFC-COFC (FC)</t>
  </si>
  <si>
    <t>FLATS - OTHER</t>
  </si>
  <si>
    <t>TOTAL TANKS</t>
  </si>
  <si>
    <t>ALL OTHERS</t>
  </si>
  <si>
    <t>TOTAL PLAIN BOX</t>
  </si>
  <si>
    <t>TOTAL ALL BOX</t>
  </si>
  <si>
    <t>TOTAL COVERED HOPPERS</t>
  </si>
  <si>
    <t>TOTAL REFRIGERATORS</t>
  </si>
  <si>
    <t>TOTAL GONDOLAS</t>
  </si>
  <si>
    <t>TOTAL HOPPERS</t>
  </si>
  <si>
    <t>TOTAL FLATS</t>
  </si>
  <si>
    <t>GRAND TOTAL</t>
  </si>
  <si>
    <t>RAILROAD
CARS</t>
  </si>
  <si>
    <t>PRIVATE
CARS</t>
  </si>
  <si>
    <t>TOTAL CARS
TERMINATED</t>
  </si>
  <si>
    <t>TOTAL CARS 
LOADED</t>
  </si>
  <si>
    <t>RAILROAD:  Kansas City Southern Railway</t>
  </si>
  <si>
    <r>
      <rPr>
        <b/>
        <sz val="12"/>
        <rFont val="Calibri"/>
        <family val="2"/>
        <scheme val="minor"/>
      </rPr>
      <t>SURFACE TRANSPORTATION BOARD</t>
    </r>
  </si>
  <si>
    <r>
      <rPr>
        <b/>
        <sz val="12"/>
        <rFont val="Calibri"/>
        <family val="2"/>
        <scheme val="minor"/>
      </rPr>
      <t>ANNUAL REPORT OF CARS LOADED AND CARS TERMINATED</t>
    </r>
  </si>
  <si>
    <r>
      <rPr>
        <sz val="10"/>
        <rFont val="Calibri"/>
        <family val="2"/>
        <scheme val="minor"/>
      </rPr>
      <t>(A1)</t>
    </r>
  </si>
  <si>
    <r>
      <rPr>
        <sz val="10"/>
        <rFont val="Calibri"/>
        <family val="2"/>
        <scheme val="minor"/>
      </rPr>
      <t>(A2)</t>
    </r>
  </si>
  <si>
    <r>
      <rPr>
        <sz val="10"/>
        <rFont val="Calibri"/>
        <family val="2"/>
        <scheme val="minor"/>
      </rPr>
      <t>(A3)</t>
    </r>
  </si>
  <si>
    <r>
      <rPr>
        <sz val="10"/>
        <rFont val="Calibri"/>
        <family val="2"/>
        <scheme val="minor"/>
      </rPr>
      <t>(B1)</t>
    </r>
  </si>
  <si>
    <r>
      <rPr>
        <sz val="10"/>
        <rFont val="Calibri"/>
        <family val="2"/>
        <scheme val="minor"/>
      </rPr>
      <t>(B2)</t>
    </r>
  </si>
  <si>
    <r>
      <rPr>
        <sz val="10"/>
        <rFont val="Calibri"/>
        <family val="2"/>
        <scheme val="minor"/>
      </rPr>
      <t>(B3)</t>
    </r>
  </si>
  <si>
    <r>
      <rPr>
        <b/>
        <sz val="14"/>
        <rFont val="Calibri"/>
        <family val="2"/>
        <scheme val="minor"/>
      </rPr>
      <t>ANNUAL REPORT OF CARS LOADED AND CARS TERMINATED</t>
    </r>
  </si>
  <si>
    <t>This information collection is mandatory pursuant to 49 U.S.C. § 11162 and 49 C.F.R. § 1247. The estimated hour burden for filing this report is four hours per report.  The Board uses information in this report to forecast labor costs and measure the efficiency of the reporting railroads.  Information in this report is entered into the Board's Uniform Rail Costing System (URCS), which is a cost measurement methodology.  URCS was developed by the Board pursuant to 49 U.S.C. § 11161 and is used as a tool in rail rate proceedings to calculate the variable costs associated with providing a particular service in accordance with 49 U.S.C. § 10707(d).  The Board also uses URCS to analyze the information that it obtains through the annual railroad industry waybill sample, see 49 C.F.R .§ 1244, and in railroad  and in railroad abandonment proceedings to measure off-branch costs in accordance with 49 C.F.R. § 1152.32(n). In addition, many other capital Federal agencies and industry groups, including the Department of Transportation and the Association of American Railroads (AAR), depend on Form STB-54 for information regarding the number of cars loaded and terminated on the reporting carrier's line.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(2140-0011) should be directed to Paperwork Reduction Officer, Surface Transportation Board, 395 E Street, S.W ., Washington, D.C. 20423-0001.</t>
  </si>
  <si>
    <r>
      <rPr>
        <b/>
        <sz val="14"/>
        <rFont val="Calibri"/>
        <family val="2"/>
        <scheme val="minor"/>
      </rPr>
      <t>Supplemental Information about the Annual Report of Cars Loaded and Cars Terminated (Form STB-54)</t>
    </r>
  </si>
  <si>
    <r>
      <rPr>
        <sz val="12"/>
        <rFont val="Calibri"/>
        <family val="2"/>
        <scheme val="minor"/>
      </rPr>
      <t>The following information is provided in compliance with OMB requirements and pursuant to the Paperwork Reduction Act of 1995, 44 U.S.C. §§ 3501-3519 (PRA):</t>
    </r>
  </si>
  <si>
    <r>
      <rPr>
        <sz val="9"/>
        <rFont val="Calibri"/>
        <family val="2"/>
        <scheme val="minor"/>
      </rPr>
      <t>SURFACE TRANSPORTATION BOARD REPORT FORM STB-54 INSTRUCTIONS</t>
    </r>
  </si>
  <si>
    <r>
      <rPr>
        <b/>
        <u/>
        <sz val="9"/>
        <rFont val="Calibri"/>
        <family val="2"/>
        <scheme val="minor"/>
      </rPr>
      <t>SECTION A: CARS LOADED</t>
    </r>
  </si>
  <si>
    <r>
      <rPr>
        <b/>
        <u/>
        <sz val="9"/>
        <rFont val="Calibri"/>
        <family val="2"/>
        <scheme val="minor"/>
      </rPr>
      <t>SECTION B: CARS TERMINATED</t>
    </r>
  </si>
  <si>
    <r>
      <rPr>
        <sz val="9"/>
        <rFont val="Calibri"/>
        <family val="2"/>
        <scheme val="minor"/>
      </rPr>
      <t>2.      Cars loaded in switching service for initial road haul movement by connections to be reported by the road haul carrier performing the billing of the cars.</t>
    </r>
  </si>
  <si>
    <r>
      <rPr>
        <sz val="9"/>
        <rFont val="Calibri"/>
        <family val="2"/>
        <scheme val="minor"/>
      </rPr>
      <t>3.      Cars loaded for intra or interterminal switch movement only (no road haul) to be reported by the loading road.</t>
    </r>
  </si>
  <si>
    <r>
      <rPr>
        <sz val="9"/>
        <rFont val="Calibri"/>
        <family val="2"/>
        <scheme val="minor"/>
      </rPr>
      <t>TYPES OF REVENUE CARS REPORTED ON FORM STB – 54</t>
    </r>
  </si>
  <si>
    <r>
      <rPr>
        <sz val="9"/>
        <rFont val="Calibri"/>
        <family val="2"/>
        <scheme val="minor"/>
      </rPr>
      <t>Report on
Form Line</t>
    </r>
  </si>
  <si>
    <r>
      <rPr>
        <sz val="9"/>
        <rFont val="Calibri"/>
        <family val="2"/>
        <scheme val="minor"/>
      </rPr>
      <t>Mechanical Designation and Description</t>
    </r>
  </si>
  <si>
    <r>
      <rPr>
        <sz val="9"/>
        <rFont val="Calibri"/>
        <family val="2"/>
        <scheme val="minor"/>
      </rPr>
      <t>AAR Equipment Type Codes</t>
    </r>
  </si>
  <si>
    <r>
      <rPr>
        <sz val="9"/>
        <rFont val="Calibri"/>
        <family val="2"/>
        <scheme val="minor"/>
      </rPr>
      <t>BOX</t>
    </r>
  </si>
  <si>
    <r>
      <rPr>
        <sz val="9"/>
        <rFont val="Calibri"/>
        <family val="2"/>
        <scheme val="minor"/>
      </rPr>
      <t>Plain - 40 Foot XM, XMI - Less Than 49' Inside Length</t>
    </r>
  </si>
  <si>
    <r>
      <rPr>
        <sz val="9"/>
        <rFont val="Calibri"/>
        <family val="2"/>
        <scheme val="minor"/>
      </rPr>
      <t>B1_ _, B2_ _</t>
    </r>
  </si>
  <si>
    <r>
      <rPr>
        <sz val="9"/>
        <rFont val="Calibri"/>
        <family val="2"/>
        <scheme val="minor"/>
      </rPr>
      <t>B3_ (0-4), B4_(0-4)</t>
    </r>
  </si>
  <si>
    <r>
      <rPr>
        <sz val="9"/>
        <rFont val="Calibri"/>
        <family val="2"/>
        <scheme val="minor"/>
      </rPr>
      <t>Plain - 50 - Foot Narrow Door XM, XMI - 49' and Less Than 59' Inside Length    (11' and Over Door Opening)</t>
    </r>
  </si>
  <si>
    <r>
      <rPr>
        <sz val="9"/>
        <rFont val="Calibri"/>
        <family val="2"/>
        <scheme val="minor"/>
      </rPr>
      <t>B3_(5-7), B4_(5-7)</t>
    </r>
  </si>
  <si>
    <r>
      <rPr>
        <sz val="9"/>
        <rFont val="Calibri"/>
        <family val="2"/>
        <scheme val="minor"/>
      </rPr>
      <t>Plain - 60 - Foot or Longer XM, XMI - 59' or Longer Inside Length</t>
    </r>
  </si>
  <si>
    <r>
      <rPr>
        <sz val="9"/>
        <rFont val="Calibri"/>
        <family val="2"/>
        <scheme val="minor"/>
      </rPr>
      <t>B(5-8)</t>
    </r>
  </si>
  <si>
    <r>
      <rPr>
        <sz val="9"/>
        <rFont val="Calibri"/>
        <family val="2"/>
        <scheme val="minor"/>
      </rPr>
      <t>Equipped - XF, XL (except XLI), XP (except XPI)</t>
    </r>
  </si>
  <si>
    <r>
      <rPr>
        <sz val="9"/>
        <rFont val="Calibri"/>
        <family val="2"/>
        <scheme val="minor"/>
      </rPr>
      <t>A_0_, A_2_, A_3_</t>
    </r>
  </si>
  <si>
    <r>
      <rPr>
        <sz val="9"/>
        <rFont val="Calibri"/>
        <family val="2"/>
        <scheme val="minor"/>
      </rPr>
      <t>COVERED HOPPERS</t>
    </r>
  </si>
  <si>
    <r>
      <rPr>
        <sz val="9"/>
        <rFont val="Calibri"/>
        <family val="2"/>
        <scheme val="minor"/>
      </rPr>
      <t>C_ _ 1, C_ _2</t>
    </r>
  </si>
  <si>
    <r>
      <rPr>
        <sz val="9"/>
        <rFont val="Calibri"/>
        <family val="2"/>
        <scheme val="minor"/>
      </rPr>
      <t>4,000 Cubic Feet and Over LO, HTR (With UMLER Fitting Code FC) - 4,000 Cubic Feet and Over</t>
    </r>
  </si>
  <si>
    <r>
      <rPr>
        <sz val="9"/>
        <rFont val="Calibri"/>
        <family val="2"/>
        <scheme val="minor"/>
      </rPr>
      <t>C_ _3, C_ _4</t>
    </r>
  </si>
  <si>
    <r>
      <rPr>
        <sz val="9"/>
        <rFont val="Calibri"/>
        <family val="2"/>
        <scheme val="minor"/>
      </rPr>
      <t>REFRIGERATORS</t>
    </r>
  </si>
  <si>
    <r>
      <rPr>
        <sz val="9"/>
        <rFont val="Calibri"/>
        <family val="2"/>
        <scheme val="minor"/>
      </rPr>
      <t>Insulated Box - XLI, XPI</t>
    </r>
  </si>
  <si>
    <r>
      <rPr>
        <sz val="9"/>
        <rFont val="Calibri"/>
        <family val="2"/>
        <scheme val="minor"/>
      </rPr>
      <t>A_1_, A_4_</t>
    </r>
  </si>
  <si>
    <r>
      <rPr>
        <sz val="9"/>
        <rFont val="Calibri"/>
        <family val="2"/>
        <scheme val="minor"/>
      </rPr>
      <t>Non-Mechanical - RB, RBL</t>
    </r>
  </si>
  <si>
    <r>
      <rPr>
        <sz val="9"/>
        <rFont val="Calibri"/>
        <family val="2"/>
        <scheme val="minor"/>
      </rPr>
      <t>R_O_, R_1_</t>
    </r>
  </si>
  <si>
    <r>
      <rPr>
        <sz val="9"/>
        <rFont val="Calibri"/>
        <family val="2"/>
        <scheme val="minor"/>
      </rPr>
      <t>Mechanical - RC, RP, RPB, RPC, RPL</t>
    </r>
  </si>
  <si>
    <r>
      <rPr>
        <sz val="9"/>
        <rFont val="Calibri"/>
        <family val="2"/>
        <scheme val="minor"/>
      </rPr>
      <t>R_(5-9)_</t>
    </r>
  </si>
  <si>
    <r>
      <rPr>
        <sz val="9"/>
        <rFont val="Calibri"/>
        <family val="2"/>
        <scheme val="minor"/>
      </rPr>
      <t>GONDOLAS</t>
    </r>
  </si>
  <si>
    <r>
      <rPr>
        <sz val="9"/>
        <rFont val="Calibri"/>
        <family val="2"/>
        <scheme val="minor"/>
      </rPr>
      <t>Under 61' - GA, GB, GD, GH, GS Under 61' Inside Length</t>
    </r>
  </si>
  <si>
    <r>
      <rPr>
        <sz val="9"/>
        <rFont val="Calibri"/>
        <family val="2"/>
        <scheme val="minor"/>
      </rPr>
      <t>G(1-5)_ _</t>
    </r>
  </si>
  <si>
    <r>
      <rPr>
        <sz val="9"/>
        <rFont val="Calibri"/>
        <family val="2"/>
        <scheme val="minor"/>
      </rPr>
      <t>61' or Longer - GA,GB, GD, GH, GS 61' or Longer Inside Length</t>
    </r>
  </si>
  <si>
    <r>
      <rPr>
        <sz val="9"/>
        <rFont val="Calibri"/>
        <family val="2"/>
        <scheme val="minor"/>
      </rPr>
      <t>G6_ _, G7_ _</t>
    </r>
  </si>
  <si>
    <r>
      <rPr>
        <sz val="9"/>
        <rFont val="Calibri"/>
        <family val="2"/>
        <scheme val="minor"/>
      </rPr>
      <t>GT 36' or Longer Inside Length</t>
    </r>
  </si>
  <si>
    <r>
      <rPr>
        <sz val="9"/>
        <rFont val="Calibri"/>
        <family val="2"/>
        <scheme val="minor"/>
      </rPr>
      <t>J_ _ (1-4)</t>
    </r>
  </si>
  <si>
    <r>
      <rPr>
        <sz val="9"/>
        <rFont val="Calibri"/>
        <family val="2"/>
        <scheme val="minor"/>
      </rPr>
      <t>Equipped - GBR, GBS, GBSR, GDS, GSS, GTR, GTS, GWS, GWSR</t>
    </r>
  </si>
  <si>
    <r>
      <rPr>
        <sz val="9"/>
        <rFont val="Calibri"/>
        <family val="2"/>
        <scheme val="minor"/>
      </rPr>
      <t>E_ _ _</t>
    </r>
  </si>
  <si>
    <r>
      <rPr>
        <sz val="9"/>
        <rFont val="Calibri"/>
        <family val="2"/>
        <scheme val="minor"/>
      </rPr>
      <t>HOPPERS</t>
    </r>
  </si>
  <si>
    <r>
      <rPr>
        <sz val="9"/>
        <rFont val="Calibri"/>
        <family val="2"/>
        <scheme val="minor"/>
      </rPr>
      <t>General Service - HFA, HK, HM, HT, HTA</t>
    </r>
  </si>
  <si>
    <r>
      <rPr>
        <sz val="9"/>
        <rFont val="Calibri"/>
        <family val="2"/>
        <scheme val="minor"/>
      </rPr>
      <t>H_ _ _</t>
    </r>
  </si>
  <si>
    <r>
      <rPr>
        <sz val="9"/>
        <rFont val="Calibri"/>
        <family val="2"/>
        <scheme val="minor"/>
      </rPr>
      <t>J_ _0, K_ _ _</t>
    </r>
  </si>
  <si>
    <r>
      <rPr>
        <sz val="9"/>
        <rFont val="Calibri"/>
        <family val="2"/>
        <scheme val="minor"/>
      </rPr>
      <t>FLATS</t>
    </r>
  </si>
  <si>
    <r>
      <rPr>
        <sz val="9"/>
        <rFont val="Calibri"/>
        <family val="2"/>
        <scheme val="minor"/>
      </rPr>
      <t>General Service FM (Load Limit of Less Than 200K lbs.)</t>
    </r>
  </si>
  <si>
    <r>
      <rPr>
        <sz val="9"/>
        <rFont val="Calibri"/>
        <family val="2"/>
        <scheme val="minor"/>
      </rPr>
      <t>F10_, F20_, F30_</t>
    </r>
  </si>
  <si>
    <r>
      <rPr>
        <sz val="9"/>
        <rFont val="Calibri"/>
        <family val="2"/>
        <scheme val="minor"/>
      </rPr>
      <t>Multi-Level - FA</t>
    </r>
  </si>
  <si>
    <r>
      <rPr>
        <sz val="9"/>
        <rFont val="Calibri"/>
        <family val="2"/>
        <scheme val="minor"/>
      </rPr>
      <t>V_ _ _</t>
    </r>
  </si>
  <si>
    <r>
      <rPr>
        <sz val="9"/>
        <rFont val="Calibri"/>
        <family val="2"/>
        <scheme val="minor"/>
      </rPr>
      <t>TOFC - COFC - FC, FCA</t>
    </r>
  </si>
  <si>
    <r>
      <rPr>
        <sz val="9"/>
        <rFont val="Calibri"/>
        <family val="2"/>
        <scheme val="minor"/>
      </rPr>
      <t>P_ _ _, Q_ _ _, (except Q8_ _), S_ _ _</t>
    </r>
  </si>
  <si>
    <r>
      <rPr>
        <sz val="9"/>
        <rFont val="Calibri"/>
        <family val="2"/>
        <scheme val="minor"/>
      </rPr>
      <t>Other Class "F" Except "FL" FB, FBC, FBS, FD, FMS, FW, FM (Load Limit of 200K lbs. and Over</t>
    </r>
  </si>
  <si>
    <r>
      <rPr>
        <sz val="9"/>
        <rFont val="Calibri"/>
        <family val="2"/>
        <scheme val="minor"/>
      </rPr>
      <t>F_(1-6)_, F_8_, F40_</t>
    </r>
  </si>
  <si>
    <r>
      <rPr>
        <sz val="9"/>
        <rFont val="Calibri"/>
        <family val="2"/>
        <scheme val="minor"/>
      </rPr>
      <t>TANKS</t>
    </r>
  </si>
  <si>
    <r>
      <rPr>
        <sz val="9"/>
        <rFont val="Calibri"/>
        <family val="2"/>
        <scheme val="minor"/>
      </rPr>
      <t>Tank T, XT</t>
    </r>
  </si>
  <si>
    <r>
      <rPr>
        <sz val="9"/>
        <rFont val="Calibri"/>
        <family val="2"/>
        <scheme val="minor"/>
      </rPr>
      <t>T_ _ _</t>
    </r>
  </si>
  <si>
    <r>
      <rPr>
        <sz val="9"/>
        <rFont val="Calibri"/>
        <family val="2"/>
        <scheme val="minor"/>
      </rPr>
      <t>ALL OTHERS</t>
    </r>
  </si>
  <si>
    <r>
      <rPr>
        <sz val="9"/>
        <rFont val="Calibri"/>
        <family val="2"/>
        <scheme val="minor"/>
      </rPr>
      <t>All Other FL, LC, LF, LG, LM, LP, LPS, LS, LU, S</t>
    </r>
  </si>
  <si>
    <r>
      <rPr>
        <sz val="9"/>
        <rFont val="Calibri"/>
        <family val="2"/>
        <scheme val="minor"/>
      </rPr>
      <t>A_5_, F_7_, L_ _ _, Q8_ _</t>
    </r>
  </si>
  <si>
    <r>
      <rPr>
        <sz val="9"/>
        <rFont val="Calibri"/>
        <family val="2"/>
        <scheme val="minor"/>
      </rPr>
      <t>Notes:              1. Maintenance-of-way cars used as revenue equipment to be included with revenue cars of corresponding class.</t>
    </r>
  </si>
  <si>
    <r>
      <t xml:space="preserve">                   </t>
    </r>
    <r>
      <rPr>
        <sz val="9"/>
        <rFont val="Calibri"/>
        <family val="2"/>
        <scheme val="minor"/>
      </rPr>
      <t>3. Do not include: caboose cars, ballast or other cars permanently assigned to non-revenue service.</t>
    </r>
  </si>
  <si>
    <t>Plain - 50 - Foot Narrow Door XM, XMI - 49' and Less Than 59' Inside Length (Less Than 11' and Over Door Opening)</t>
  </si>
  <si>
    <t>Under 4,000 Cubic Feet LO, HTR (With UMLER Fitting Code FC) - Under 4,000 Cubic Feet</t>
  </si>
  <si>
    <t>Special Service - GT - Less Than 36' Inside Length (Ore Jenny Cars), HKR, HKS, HMA, HMR, HMS; HMSR, HTR, HTS, HTSR</t>
  </si>
  <si>
    <r>
      <rPr>
        <b/>
        <sz val="16"/>
        <rFont val="Calibri"/>
        <family val="2"/>
        <scheme val="minor"/>
      </rPr>
      <t>SURFACE TRANSPORTATION BOARD</t>
    </r>
  </si>
  <si>
    <r>
      <rPr>
        <b/>
        <sz val="14"/>
        <rFont val="Calibri"/>
        <family val="2"/>
        <scheme val="minor"/>
      </rPr>
      <t>FORM STB-54</t>
    </r>
  </si>
  <si>
    <r>
      <rPr>
        <b/>
        <sz val="22"/>
        <rFont val="Calibri"/>
        <family val="2"/>
        <scheme val="minor"/>
      </rPr>
      <t>CERTIFICATION</t>
    </r>
  </si>
  <si>
    <r>
      <t xml:space="preserve">The following certification must be submitted with your company’s </t>
    </r>
    <r>
      <rPr>
        <i/>
        <sz val="12"/>
        <rFont val="Calibri"/>
        <family val="2"/>
        <scheme val="minor"/>
      </rPr>
      <t>Annual Report of Cars Loaded and Cars Terminated (STB-54).  Send the certification and report to: Director, Office of Economics, Environmental Analysis, and Administration, Surface Transportation Board, Washington, DC 20423.</t>
    </r>
  </si>
  <si>
    <r>
      <t xml:space="preserve">NAME </t>
    </r>
    <r>
      <rPr>
        <sz val="12"/>
        <color rgb="FF000000"/>
        <rFont val="Calibri"/>
        <family val="2"/>
        <scheme val="minor"/>
      </rPr>
      <t>(type or print)</t>
    </r>
  </si>
  <si>
    <t>Karla Hilton</t>
  </si>
  <si>
    <t>427 W 12th Street</t>
  </si>
  <si>
    <t>Kansas City,  MO   64105</t>
  </si>
  <si>
    <t>(816) 983-1309</t>
  </si>
  <si>
    <r>
      <t xml:space="preserve">I, the undersigned </t>
    </r>
    <r>
      <rPr>
        <u/>
        <sz val="12"/>
        <rFont val="Calibri"/>
        <family val="2"/>
        <scheme val="minor"/>
      </rPr>
      <t>Karla Hilton</t>
    </r>
    <r>
      <rPr>
        <sz val="12"/>
        <rFont val="Calibri"/>
        <family val="2"/>
        <scheme val="minor"/>
      </rPr>
      <t xml:space="preserve"> of the </t>
    </r>
    <r>
      <rPr>
        <u/>
        <sz val="12"/>
        <rFont val="Calibri"/>
        <family val="2"/>
        <scheme val="minor"/>
      </rPr>
      <t>Kansas City Southern Railway Company</t>
    </r>
    <r>
      <rPr>
        <sz val="12"/>
        <rFont val="Calibri"/>
        <family val="2"/>
        <scheme val="minor"/>
      </rPr>
      <t>, state that the Annual Report of Cars Loaded and Cars Terminated (Form STB-54) was prepared by me or under my supervision; that I have carefully examined it; and on the basis of my knowledge, belief, and verification (where necessary) I declare it to be full, true and correct statement of the operating statistics named and that the various items here reported were determined in accordance with the rules promulgated by the Surface Transportation Board.</t>
    </r>
  </si>
  <si>
    <t>COVERED HOPPERS UNDR 4000 CU</t>
  </si>
  <si>
    <t>Expiration Date:  11-30-2021</t>
  </si>
  <si>
    <t>For year ending:  December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</si>
</sst>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_(* #,##0_);_(* \(#,##0\);_(* &quot;-&quot;??_);_(@_)"/>
    <numFmt numFmtId="166" formatCode="[$-409]mmmm\ d\,\ yyyy;@"/>
  </numFmts>
  <fonts count="18" x14ac:knownFonts="1">
    <font>
      <sz val="10"/>
      <color rgb="FF000000"/>
      <name val="Times New Roman"/>
      <charset val="204"/>
    </font>
    <font>
      <sz val="10"/>
      <color rgb="FF000000"/>
      <name val="Times New Roman"/>
      <family val="1"/>
    </font>
    <font>
      <sz val="10"/>
      <color rgb="FF000000"/>
      <name val="Calibri"/>
      <family val="2"/>
      <scheme val="minor"/>
    </font>
    <font>
      <b/>
      <sz val="10"/>
      <name val="Calibri"/>
      <family val="2"/>
      <scheme val="minor"/>
    </font>
    <font>
      <sz val="9"/>
      <name val="Calibri"/>
      <family val="2"/>
      <scheme val="minor"/>
    </font>
    <font>
      <sz val="9"/>
      <color rgb="FF000000"/>
      <name val="Calibri"/>
      <family val="2"/>
      <scheme val="minor"/>
    </font>
    <font>
      <b/>
      <u/>
      <sz val="9"/>
      <name val="Calibri"/>
      <family val="2"/>
      <scheme val="minor"/>
    </font>
    <font>
      <sz val="10"/>
      <name val="Calibri"/>
      <family val="2"/>
      <scheme val="minor"/>
    </font>
    <font>
      <sz val="12"/>
      <name val="Calibri"/>
      <family val="2"/>
      <scheme val="minor"/>
    </font>
    <font>
      <b/>
      <sz val="12"/>
      <color rgb="FF000000"/>
      <name val="Calibri"/>
      <family val="2"/>
      <scheme val="minor"/>
    </font>
    <font>
      <b/>
      <sz val="12"/>
      <name val="Calibri"/>
      <family val="2"/>
      <scheme val="minor"/>
    </font>
    <font>
      <b/>
      <sz val="10"/>
      <color rgb="FF000000"/>
      <name val="Calibri"/>
      <family val="2"/>
      <scheme val="minor"/>
    </font>
    <font>
      <b/>
      <sz val="14"/>
      <name val="Calibri"/>
      <family val="2"/>
      <scheme val="minor"/>
    </font>
    <font>
      <b/>
      <sz val="16"/>
      <name val="Calibri"/>
      <family val="2"/>
      <scheme val="minor"/>
    </font>
    <font>
      <b/>
      <sz val="22"/>
      <name val="Calibri"/>
      <family val="2"/>
      <scheme val="minor"/>
    </font>
    <font>
      <i/>
      <sz val="12"/>
      <name val="Calibri"/>
      <family val="2"/>
      <scheme val="minor"/>
    </font>
    <font>
      <u/>
      <sz val="12"/>
      <name val="Calibri"/>
      <family val="2"/>
      <scheme val="minor"/>
    </font>
    <font>
      <sz val="12"/>
      <color rgb="FF000000"/>
      <name val="Calibri"/>
      <family val="2"/>
      <scheme val="minor"/>
    </font>
  </fonts>
  <fills count="5">
    <fill>
      <patternFill patternType="none"/>
    </fill>
    <fill>
      <patternFill patternType="gray125"/>
    </fill>
    <fill>
      <patternFill patternType="solid">
        <fgColor rgb="FFFFFFFF"/>
      </patternFill>
    </fill>
    <fill>
      <patternFill patternType="solid">
        <fgColor rgb="FFDADADA"/>
      </patternFill>
    </fill>
    <fill>
      <patternFill patternType="solid">
        <fgColor theme="0"/>
        <bgColor indexed="64"/>
      </patternFill>
    </fill>
  </fills>
  <borders count="2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s>
  <cellStyleXfs count="2">
    <xf numFmtId="0" fontId="0" fillId="0" borderId="0"/>
    <xf numFmtId="43" fontId="1" fillId="0" borderId="0" applyFont="0" applyFill="0" applyBorder="0" applyAlignment="0" applyProtection="0"/>
  </cellStyleXfs>
  <cellXfs count="99">
    <xf numFmtId="0" fontId="0" fillId="2" borderId="0" xfId="0"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center" vertical="center" wrapText="1"/>
    </xf>
    <xf numFmtId="0" fontId="3" fillId="2" borderId="0" xfId="0" applyFont="1" applyFill="1" applyBorder="1" applyAlignment="1">
      <alignment horizontal="left" vertical="center"/>
    </xf>
    <xf numFmtId="0" fontId="2" fillId="2" borderId="0" xfId="0" applyFont="1" applyFill="1" applyBorder="1" applyAlignment="1">
      <alignment horizontal="left" vertical="center"/>
    </xf>
    <xf numFmtId="165" fontId="2" fillId="2" borderId="0" xfId="1" applyNumberFormat="1"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2" borderId="17" xfId="0" applyFont="1" applyFill="1" applyBorder="1" applyAlignment="1">
      <alignment horizontal="left" vertical="center"/>
    </xf>
    <xf numFmtId="0" fontId="2" fillId="2" borderId="13" xfId="0" applyFont="1" applyFill="1" applyBorder="1" applyAlignment="1">
      <alignment horizontal="left" vertical="center"/>
    </xf>
    <xf numFmtId="0" fontId="2" fillId="2" borderId="7" xfId="0" applyFont="1" applyFill="1" applyBorder="1" applyAlignment="1">
      <alignment horizontal="left" vertical="center"/>
    </xf>
    <xf numFmtId="0" fontId="11" fillId="2" borderId="0" xfId="0" applyFont="1" applyFill="1" applyBorder="1" applyAlignment="1">
      <alignment horizontal="center" vertical="center" wrapText="1"/>
    </xf>
    <xf numFmtId="0" fontId="11" fillId="0" borderId="1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9" xfId="0" applyFont="1" applyBorder="1" applyAlignment="1">
      <alignmen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vertical="center"/>
    </xf>
    <xf numFmtId="0" fontId="7" fillId="0" borderId="0" xfId="0" applyFont="1" applyBorder="1" applyAlignment="1">
      <alignment horizontal="left" vertical="center" indent="1"/>
    </xf>
    <xf numFmtId="165" fontId="2" fillId="0" borderId="0" xfId="1" applyNumberFormat="1" applyFont="1" applyBorder="1" applyAlignment="1">
      <alignment vertical="center"/>
    </xf>
    <xf numFmtId="0" fontId="2" fillId="0" borderId="0"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3" fillId="0" borderId="16" xfId="0" applyFont="1" applyBorder="1" applyAlignment="1">
      <alignment horizontal="left" vertical="center" indent="1"/>
    </xf>
    <xf numFmtId="165" fontId="2" fillId="0" borderId="16" xfId="1" applyNumberFormat="1" applyFont="1" applyBorder="1" applyAlignment="1">
      <alignment vertical="center"/>
    </xf>
    <xf numFmtId="0" fontId="2" fillId="2" borderId="0"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0" xfId="0" applyFont="1" applyFill="1" applyBorder="1" applyAlignment="1">
      <alignment horizontal="left" vertical="top"/>
    </xf>
    <xf numFmtId="0" fontId="2" fillId="2" borderId="0" xfId="0" applyFont="1" applyFill="1" applyBorder="1" applyAlignment="1">
      <alignment horizontal="center" vertical="top" wrapText="1"/>
    </xf>
    <xf numFmtId="0" fontId="5" fillId="2" borderId="0" xfId="0" applyFont="1" applyFill="1" applyBorder="1" applyAlignment="1">
      <alignment horizontal="left" vertical="top"/>
    </xf>
    <xf numFmtId="0" fontId="4"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164" fontId="5" fillId="2" borderId="5" xfId="0" applyNumberFormat="1" applyFont="1" applyFill="1" applyBorder="1" applyAlignment="1">
      <alignment horizontal="center" vertical="top" wrapText="1"/>
    </xf>
    <xf numFmtId="0" fontId="5" fillId="2" borderId="6" xfId="0" applyFont="1" applyFill="1" applyBorder="1" applyAlignment="1">
      <alignment horizontal="left" vertical="top" wrapText="1"/>
    </xf>
    <xf numFmtId="164" fontId="5" fillId="2" borderId="5" xfId="0" applyNumberFormat="1"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3" borderId="5" xfId="0" applyFont="1" applyFill="1" applyBorder="1" applyAlignment="1">
      <alignment horizontal="left" vertical="top" wrapText="1"/>
    </xf>
    <xf numFmtId="0" fontId="5" fillId="3" borderId="6" xfId="0" applyFont="1" applyFill="1" applyBorder="1" applyAlignment="1">
      <alignment horizontal="left" vertical="top" wrapText="1"/>
    </xf>
    <xf numFmtId="164" fontId="5" fillId="2" borderId="1"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164" fontId="5" fillId="2" borderId="1" xfId="0" applyNumberFormat="1" applyFont="1" applyFill="1" applyBorder="1" applyAlignment="1">
      <alignment horizontal="center" vertical="center" wrapText="1"/>
    </xf>
    <xf numFmtId="0" fontId="5" fillId="2" borderId="2" xfId="0" applyFont="1" applyFill="1" applyBorder="1" applyAlignment="1">
      <alignment horizontal="left" vertical="center" wrapText="1"/>
    </xf>
    <xf numFmtId="164" fontId="5" fillId="2" borderId="0" xfId="0" applyNumberFormat="1" applyFont="1" applyFill="1" applyBorder="1" applyAlignment="1">
      <alignment horizontal="center" vertical="top" wrapText="1"/>
    </xf>
    <xf numFmtId="0" fontId="5" fillId="2" borderId="0" xfId="0"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2" xfId="0" applyFont="1" applyFill="1" applyBorder="1" applyAlignment="1">
      <alignment horizontal="center" vertical="center" wrapText="1"/>
    </xf>
    <xf numFmtId="0" fontId="17" fillId="4" borderId="7" xfId="0" applyFont="1" applyFill="1" applyBorder="1" applyAlignment="1"/>
    <xf numFmtId="0" fontId="17" fillId="4" borderId="0" xfId="0" applyFont="1" applyFill="1" applyAlignment="1"/>
    <xf numFmtId="0" fontId="2" fillId="4" borderId="0" xfId="0" applyFont="1" applyFill="1" applyAlignment="1"/>
    <xf numFmtId="0" fontId="2" fillId="4" borderId="0" xfId="0" applyFont="1" applyFill="1"/>
    <xf numFmtId="0" fontId="9" fillId="4" borderId="0" xfId="0" applyFont="1" applyFill="1" applyAlignment="1"/>
    <xf numFmtId="0" fontId="17" fillId="4" borderId="0" xfId="0" applyFont="1" applyFill="1" applyBorder="1" applyAlignment="1">
      <alignment horizontal="left" vertical="top"/>
    </xf>
    <xf numFmtId="0" fontId="17" fillId="4" borderId="0" xfId="0" applyFont="1" applyFill="1" applyBorder="1" applyAlignment="1">
      <alignment horizontal="left"/>
    </xf>
    <xf numFmtId="0" fontId="2" fillId="4" borderId="0" xfId="0" applyFont="1" applyFill="1" applyBorder="1" applyAlignment="1">
      <alignment horizontal="left" vertical="top"/>
    </xf>
    <xf numFmtId="166" fontId="17" fillId="4" borderId="7" xfId="0" applyNumberFormat="1" applyFont="1" applyFill="1" applyBorder="1" applyAlignment="1">
      <alignment horizontal="left"/>
    </xf>
    <xf numFmtId="166" fontId="17" fillId="4" borderId="7" xfId="0" applyNumberFormat="1" applyFont="1" applyFill="1" applyBorder="1" applyAlignment="1"/>
    <xf numFmtId="0" fontId="9" fillId="4" borderId="0" xfId="0" applyFont="1" applyFill="1"/>
    <xf numFmtId="0" fontId="17" fillId="4" borderId="0" xfId="0" applyFont="1" applyFill="1"/>
    <xf numFmtId="0" fontId="17" fillId="4" borderId="7" xfId="0" applyFont="1" applyFill="1" applyBorder="1"/>
    <xf numFmtId="0" fontId="8" fillId="4" borderId="7" xfId="0" applyFont="1" applyFill="1" applyBorder="1"/>
    <xf numFmtId="0" fontId="17" fillId="2" borderId="0" xfId="0" applyFont="1" applyFill="1" applyBorder="1" applyAlignment="1">
      <alignment horizontal="left" vertical="top"/>
    </xf>
    <xf numFmtId="0" fontId="17" fillId="0" borderId="7" xfId="0" applyFont="1" applyFill="1" applyBorder="1" applyAlignment="1"/>
    <xf numFmtId="0" fontId="8" fillId="2" borderId="0" xfId="0" applyFont="1" applyFill="1" applyBorder="1" applyAlignment="1">
      <alignment horizontal="left" vertical="top" wrapText="1"/>
    </xf>
    <xf numFmtId="0" fontId="2" fillId="2" borderId="0" xfId="0" applyFont="1" applyFill="1" applyBorder="1" applyAlignment="1">
      <alignment horizontal="center" vertical="top" wrapText="1"/>
    </xf>
    <xf numFmtId="0" fontId="5" fillId="3" borderId="6" xfId="0" applyFont="1" applyFill="1" applyBorder="1" applyAlignment="1">
      <alignment horizontal="center" vertical="top" wrapText="1"/>
    </xf>
    <xf numFmtId="0" fontId="5" fillId="3" borderId="18"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20"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19"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18" xfId="0" applyFont="1" applyFill="1" applyBorder="1" applyAlignment="1">
      <alignment horizontal="center" vertical="top" wrapText="1"/>
    </xf>
    <xf numFmtId="0" fontId="4" fillId="2" borderId="6" xfId="0" applyFont="1" applyFill="1" applyBorder="1" applyAlignment="1">
      <alignment horizontal="center" vertical="top" wrapText="1"/>
    </xf>
    <xf numFmtId="0" fontId="5" fillId="2" borderId="0" xfId="0" applyFont="1" applyFill="1" applyBorder="1" applyAlignment="1">
      <alignment horizontal="left" vertical="top" wrapText="1"/>
    </xf>
    <xf numFmtId="0" fontId="4" fillId="2" borderId="2" xfId="0" applyFont="1" applyFill="1" applyBorder="1" applyAlignment="1">
      <alignment horizontal="center" vertical="top" wrapText="1"/>
    </xf>
    <xf numFmtId="0" fontId="4" fillId="2" borderId="0" xfId="0" applyFont="1" applyFill="1" applyBorder="1" applyAlignment="1">
      <alignment horizontal="left" vertical="top" wrapText="1"/>
    </xf>
    <xf numFmtId="0" fontId="5" fillId="2" borderId="0" xfId="0" applyFont="1" applyFill="1" applyBorder="1" applyAlignment="1">
      <alignment horizontal="center" vertical="top" wrapText="1"/>
    </xf>
    <xf numFmtId="0" fontId="5" fillId="2" borderId="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16" xfId="0" applyFont="1" applyBorder="1" applyAlignment="1">
      <alignment horizontal="center" vertical="center" wrapText="1"/>
    </xf>
    <xf numFmtId="0" fontId="11" fillId="0" borderId="16" xfId="0" applyFont="1" applyBorder="1" applyAlignment="1">
      <alignment horizontal="center" vertical="center" wrapText="1"/>
    </xf>
    <xf numFmtId="0" fontId="9" fillId="2" borderId="0"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11" fillId="2" borderId="0" xfId="0" applyFont="1" applyFill="1" applyBorder="1" applyAlignment="1">
      <alignment horizontal="left"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7"/>
  <sheetViews>
    <sheetView tabSelected="1" workbookViewId="0"/>
  </sheetViews>
  <sheetFormatPr defaultRowHeight="12.75" x14ac:dyDescent="0.2"/>
  <cols>
    <col min="1" max="1" width="1.83203125" style="1" customWidth="1"/>
    <col min="2" max="3" width="25.83203125" style="1" customWidth="1"/>
    <col min="4" max="4" width="10.83203125" style="1" customWidth="1"/>
    <col min="5" max="6" width="25.83203125" style="1" customWidth="1"/>
    <col min="7" max="7" width="1.83203125" style="1" customWidth="1"/>
    <col min="8" max="8" width="26.1640625" style="1" customWidth="1"/>
    <col min="9" max="9" width="1.83203125" style="1" customWidth="1"/>
    <col min="10" max="16384" width="9.33203125" style="1"/>
  </cols>
  <sheetData>
    <row r="1" spans="2:12" ht="21.95" customHeight="1" x14ac:dyDescent="0.2">
      <c r="B1" s="74" t="s">
        <v>131</v>
      </c>
      <c r="C1" s="74"/>
      <c r="D1" s="74"/>
      <c r="E1" s="74"/>
      <c r="F1" s="74"/>
    </row>
    <row r="2" spans="2:12" ht="21.95" customHeight="1" x14ac:dyDescent="0.2">
      <c r="B2" s="37"/>
      <c r="C2" s="37"/>
      <c r="D2" s="37"/>
    </row>
    <row r="3" spans="2:12" ht="20.100000000000001" customHeight="1" x14ac:dyDescent="0.2">
      <c r="B3" s="74" t="s">
        <v>64</v>
      </c>
      <c r="C3" s="74"/>
      <c r="D3" s="74"/>
      <c r="E3" s="74"/>
      <c r="F3" s="74"/>
    </row>
    <row r="4" spans="2:12" ht="20.100000000000001" customHeight="1" x14ac:dyDescent="0.2"/>
    <row r="5" spans="2:12" ht="20.100000000000001" customHeight="1" x14ac:dyDescent="0.2">
      <c r="B5" s="74" t="s">
        <v>132</v>
      </c>
      <c r="C5" s="74"/>
      <c r="D5" s="74"/>
      <c r="E5" s="74"/>
      <c r="F5" s="74"/>
    </row>
    <row r="6" spans="2:12" ht="20.100000000000001" customHeight="1" x14ac:dyDescent="0.2">
      <c r="B6" s="37"/>
      <c r="C6" s="34"/>
      <c r="D6" s="34"/>
    </row>
    <row r="7" spans="2:12" ht="30.95" customHeight="1" x14ac:dyDescent="0.2">
      <c r="B7" s="74" t="s">
        <v>133</v>
      </c>
      <c r="C7" s="74"/>
      <c r="D7" s="74"/>
      <c r="E7" s="74"/>
      <c r="F7" s="74"/>
    </row>
    <row r="8" spans="2:12" ht="30.95" customHeight="1" x14ac:dyDescent="0.2">
      <c r="B8" s="37"/>
      <c r="C8" s="34"/>
      <c r="D8" s="34"/>
    </row>
    <row r="9" spans="2:12" ht="64.5" customHeight="1" x14ac:dyDescent="0.2">
      <c r="B9" s="73" t="s">
        <v>134</v>
      </c>
      <c r="C9" s="73"/>
      <c r="D9" s="73"/>
      <c r="E9" s="73"/>
      <c r="F9" s="73"/>
    </row>
    <row r="10" spans="2:12" ht="33" customHeight="1" x14ac:dyDescent="0.2"/>
    <row r="11" spans="2:12" ht="105" customHeight="1" x14ac:dyDescent="0.2">
      <c r="B11" s="73" t="s">
        <v>140</v>
      </c>
      <c r="C11" s="73"/>
      <c r="D11" s="73"/>
      <c r="E11" s="73"/>
      <c r="F11" s="73"/>
    </row>
    <row r="12" spans="2:12" ht="17.100000000000001" customHeight="1" x14ac:dyDescent="0.2"/>
    <row r="13" spans="2:12" s="60" customFormat="1" ht="15.75" x14ac:dyDescent="0.25">
      <c r="B13" s="57" t="s">
        <v>136</v>
      </c>
      <c r="C13" s="57"/>
      <c r="D13" s="58"/>
      <c r="E13" s="57"/>
      <c r="F13" s="72"/>
      <c r="G13" s="59"/>
      <c r="H13" s="59"/>
      <c r="I13" s="59"/>
      <c r="J13" s="59"/>
      <c r="K13" s="59"/>
      <c r="L13" s="59"/>
    </row>
    <row r="14" spans="2:12" s="60" customFormat="1" ht="15.75" x14ac:dyDescent="0.25">
      <c r="B14" s="61" t="s">
        <v>135</v>
      </c>
      <c r="C14" s="58"/>
      <c r="D14" s="58"/>
      <c r="E14" s="61" t="s">
        <v>8</v>
      </c>
      <c r="F14" s="58"/>
      <c r="G14" s="59"/>
      <c r="H14" s="59"/>
      <c r="I14" s="59"/>
      <c r="J14" s="59"/>
      <c r="K14" s="59"/>
      <c r="L14" s="59"/>
    </row>
    <row r="15" spans="2:12" s="64" customFormat="1" ht="17.100000000000001" customHeight="1" x14ac:dyDescent="0.25">
      <c r="B15" s="62"/>
      <c r="C15" s="63"/>
      <c r="D15" s="62"/>
      <c r="E15" s="62"/>
      <c r="F15" s="62"/>
    </row>
    <row r="16" spans="2:12" s="60" customFormat="1" ht="15.75" x14ac:dyDescent="0.25">
      <c r="B16" s="57" t="s">
        <v>137</v>
      </c>
      <c r="C16" s="57"/>
      <c r="D16" s="58"/>
      <c r="E16" s="65">
        <v>44286</v>
      </c>
      <c r="F16" s="66"/>
      <c r="G16" s="59"/>
      <c r="H16" s="59"/>
      <c r="I16" s="59"/>
      <c r="J16" s="59"/>
      <c r="K16" s="59"/>
      <c r="L16" s="59"/>
    </row>
    <row r="17" spans="2:6" s="60" customFormat="1" ht="15.75" x14ac:dyDescent="0.25">
      <c r="B17" s="67" t="s">
        <v>9</v>
      </c>
      <c r="C17" s="68"/>
      <c r="D17" s="68"/>
      <c r="E17" s="67" t="s">
        <v>10</v>
      </c>
      <c r="F17" s="68"/>
    </row>
    <row r="18" spans="2:6" s="64" customFormat="1" ht="17.100000000000001" customHeight="1" x14ac:dyDescent="0.2">
      <c r="B18" s="62"/>
      <c r="C18" s="62"/>
      <c r="D18" s="62"/>
      <c r="E18" s="62"/>
      <c r="F18" s="62"/>
    </row>
    <row r="19" spans="2:6" s="60" customFormat="1" ht="15.75" x14ac:dyDescent="0.25">
      <c r="B19" s="69" t="s">
        <v>138</v>
      </c>
      <c r="C19" s="69"/>
      <c r="D19" s="68"/>
      <c r="E19" s="70" t="s">
        <v>139</v>
      </c>
      <c r="F19" s="69"/>
    </row>
    <row r="20" spans="2:6" s="60" customFormat="1" ht="15.75" x14ac:dyDescent="0.25">
      <c r="B20" s="67" t="s">
        <v>11</v>
      </c>
      <c r="C20" s="68"/>
      <c r="D20" s="68"/>
      <c r="E20" s="67" t="s">
        <v>12</v>
      </c>
      <c r="F20" s="68"/>
    </row>
    <row r="21" spans="2:6" ht="17.100000000000001" customHeight="1" x14ac:dyDescent="0.2">
      <c r="B21" s="71"/>
      <c r="C21" s="71"/>
      <c r="D21" s="71"/>
      <c r="E21" s="71" t="s">
        <v>13</v>
      </c>
      <c r="F21" s="71"/>
    </row>
    <row r="22" spans="2:6" ht="17.100000000000001" customHeight="1" x14ac:dyDescent="0.2"/>
    <row r="23" spans="2:6" ht="17.100000000000001" customHeight="1" x14ac:dyDescent="0.2"/>
    <row r="24" spans="2:6" ht="17.100000000000001" customHeight="1" x14ac:dyDescent="0.2"/>
    <row r="25" spans="2:6" ht="17.100000000000001" customHeight="1" x14ac:dyDescent="0.2"/>
    <row r="26" spans="2:6" ht="17.100000000000001" customHeight="1" x14ac:dyDescent="0.2"/>
    <row r="27" spans="2:6" ht="17.100000000000001" customHeight="1" x14ac:dyDescent="0.2"/>
    <row r="28" spans="2:6" ht="17.100000000000001" customHeight="1" x14ac:dyDescent="0.2"/>
    <row r="29" spans="2:6" ht="17.100000000000001" customHeight="1" x14ac:dyDescent="0.2"/>
    <row r="30" spans="2:6" ht="17.100000000000001" customHeight="1" x14ac:dyDescent="0.2"/>
    <row r="31" spans="2:6" ht="17.100000000000001" customHeight="1" x14ac:dyDescent="0.2"/>
    <row r="32" spans="2:6" ht="17.100000000000001" customHeight="1" x14ac:dyDescent="0.2"/>
    <row r="33" ht="17.100000000000001" customHeight="1" x14ac:dyDescent="0.2"/>
    <row r="34" ht="10.5" customHeight="1" x14ac:dyDescent="0.2"/>
    <row r="35" ht="12.95" customHeight="1" x14ac:dyDescent="0.2"/>
    <row r="36" ht="3.75" customHeight="1" x14ac:dyDescent="0.2"/>
    <row r="37" ht="12.95" customHeight="1" x14ac:dyDescent="0.2"/>
    <row r="38" ht="35.25" customHeight="1" x14ac:dyDescent="0.2"/>
    <row r="39" ht="3.75" customHeight="1" x14ac:dyDescent="0.2"/>
    <row r="40" ht="48" customHeight="1" x14ac:dyDescent="0.2"/>
    <row r="41" ht="23.25" customHeight="1" x14ac:dyDescent="0.2"/>
    <row r="42" ht="12" customHeight="1" x14ac:dyDescent="0.2"/>
    <row r="43" ht="5.25" customHeight="1" x14ac:dyDescent="0.2"/>
    <row r="44" ht="12.95" customHeight="1" x14ac:dyDescent="0.2"/>
    <row r="45" ht="92.25" customHeight="1" x14ac:dyDescent="0.2"/>
    <row r="46" ht="6.75" customHeight="1" x14ac:dyDescent="0.2"/>
    <row r="47" ht="12.95" customHeight="1" x14ac:dyDescent="0.2"/>
    <row r="48" ht="6" customHeight="1" x14ac:dyDescent="0.2"/>
    <row r="49" ht="24.95" customHeight="1" x14ac:dyDescent="0.2"/>
    <row r="50" ht="9.9499999999999993" customHeight="1" x14ac:dyDescent="0.2"/>
    <row r="51" ht="9.9499999999999993" customHeight="1" x14ac:dyDescent="0.2"/>
    <row r="52" ht="24.75" customHeight="1" x14ac:dyDescent="0.2"/>
    <row r="53" ht="21.95" customHeight="1" x14ac:dyDescent="0.2"/>
    <row r="54" ht="14.1" customHeight="1" x14ac:dyDescent="0.2"/>
    <row r="55" ht="11.1" customHeight="1" x14ac:dyDescent="0.2"/>
    <row r="56" ht="9.9499999999999993" customHeight="1" x14ac:dyDescent="0.2"/>
    <row r="57" ht="12" customHeight="1" x14ac:dyDescent="0.2"/>
    <row r="58" ht="14.1" customHeight="1" x14ac:dyDescent="0.2"/>
    <row r="59" ht="9.9499999999999993" customHeight="1" x14ac:dyDescent="0.2"/>
    <row r="60" ht="11.1" customHeight="1" x14ac:dyDescent="0.2"/>
    <row r="61" ht="12" customHeight="1" x14ac:dyDescent="0.2"/>
    <row r="62" ht="9.9499999999999993" customHeight="1" x14ac:dyDescent="0.2"/>
    <row r="63" ht="9.9499999999999993" customHeight="1" x14ac:dyDescent="0.2"/>
    <row r="64" ht="9.9499999999999993" customHeight="1" x14ac:dyDescent="0.2"/>
    <row r="65" ht="9.9499999999999993" customHeight="1" x14ac:dyDescent="0.2"/>
    <row r="66" ht="9.9499999999999993" customHeight="1" x14ac:dyDescent="0.2"/>
    <row r="67" ht="11.1" customHeight="1" x14ac:dyDescent="0.2"/>
    <row r="68" ht="9.9499999999999993" customHeight="1" x14ac:dyDescent="0.2"/>
    <row r="69" ht="11.1" customHeight="1" x14ac:dyDescent="0.2"/>
    <row r="70" ht="20.100000000000001" customHeight="1" x14ac:dyDescent="0.2"/>
    <row r="71" ht="9.9499999999999993" customHeight="1" x14ac:dyDescent="0.2"/>
    <row r="72" ht="9.9499999999999993" customHeight="1" x14ac:dyDescent="0.2"/>
    <row r="73" ht="9.9499999999999993" customHeight="1" x14ac:dyDescent="0.2"/>
    <row r="74" ht="11.1" customHeight="1" x14ac:dyDescent="0.2"/>
    <row r="75" ht="12" customHeight="1" x14ac:dyDescent="0.2"/>
    <row r="76" ht="9.9499999999999993" customHeight="1" x14ac:dyDescent="0.2"/>
    <row r="77" ht="12" customHeight="1" x14ac:dyDescent="0.2"/>
    <row r="78" ht="9.9499999999999993" customHeight="1" x14ac:dyDescent="0.2"/>
    <row r="79" ht="9.9499999999999993" customHeight="1" x14ac:dyDescent="0.2"/>
    <row r="80" ht="6" customHeight="1" x14ac:dyDescent="0.2"/>
    <row r="81" ht="12" customHeight="1" x14ac:dyDescent="0.2"/>
    <row r="82" ht="3" customHeight="1" x14ac:dyDescent="0.2"/>
    <row r="83" ht="20.25" customHeight="1" x14ac:dyDescent="0.2"/>
    <row r="84" ht="4.5" customHeight="1" x14ac:dyDescent="0.2"/>
    <row r="85" ht="12" customHeight="1" x14ac:dyDescent="0.2"/>
    <row r="86" ht="43.5" customHeight="1" x14ac:dyDescent="0.2"/>
    <row r="87" ht="18" customHeight="1" x14ac:dyDescent="0.2"/>
    <row r="88" ht="15" customHeight="1" x14ac:dyDescent="0.2"/>
    <row r="89" ht="15" customHeight="1" x14ac:dyDescent="0.2"/>
    <row r="90" ht="15" customHeight="1" x14ac:dyDescent="0.2"/>
    <row r="91" ht="15" customHeight="1" x14ac:dyDescent="0.2"/>
    <row r="92" ht="15" customHeight="1" x14ac:dyDescent="0.2"/>
    <row r="93" ht="20.100000000000001" customHeight="1" x14ac:dyDescent="0.2"/>
    <row r="94" ht="20.100000000000001" customHeight="1" x14ac:dyDescent="0.2"/>
    <row r="95" ht="20.100000000000001" customHeight="1" x14ac:dyDescent="0.2"/>
    <row r="96" ht="20.100000000000001" customHeight="1" x14ac:dyDescent="0.2"/>
    <row r="97" ht="14.1" customHeight="1" x14ac:dyDescent="0.2"/>
    <row r="98" ht="14.1" customHeight="1" x14ac:dyDescent="0.2"/>
    <row r="99" ht="14.1" customHeight="1" x14ac:dyDescent="0.2"/>
    <row r="100" ht="14.1" customHeight="1" x14ac:dyDescent="0.2"/>
    <row r="101" ht="14.1" customHeight="1" x14ac:dyDescent="0.2"/>
    <row r="102" ht="12" customHeight="1" x14ac:dyDescent="0.2"/>
    <row r="103" ht="12"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sheetData>
  <mergeCells count="6">
    <mergeCell ref="B11:F11"/>
    <mergeCell ref="B9:F9"/>
    <mergeCell ref="B1:F1"/>
    <mergeCell ref="B3:F3"/>
    <mergeCell ref="B5:F5"/>
    <mergeCell ref="B7:F7"/>
  </mergeCells>
  <printOptions horizontalCentered="1"/>
  <pageMargins left="0.25" right="0.25" top="0.25" bottom="0.25" header="0.1" footer="0.1"/>
  <pageSetup scale="96" orientation="portrait" r:id="rId1"/>
  <headerFooter>
    <oddFooter>&amp;R&amp;"Calibri,Regular"&amp;8&amp;Z&amp;F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1"/>
  <sheetViews>
    <sheetView workbookViewId="0">
      <selection activeCell="A10" sqref="A10:D10"/>
    </sheetView>
  </sheetViews>
  <sheetFormatPr defaultRowHeight="18" customHeight="1" x14ac:dyDescent="0.2"/>
  <cols>
    <col min="1" max="2" width="10.83203125" style="38" customWidth="1"/>
    <col min="3" max="3" width="60.83203125" style="38" customWidth="1"/>
    <col min="4" max="4" width="26.33203125" style="38" customWidth="1"/>
    <col min="5" max="5" width="9.83203125" style="38" bestFit="1" customWidth="1"/>
    <col min="6" max="16384" width="9.33203125" style="38"/>
  </cols>
  <sheetData>
    <row r="1" spans="1:4" ht="18" customHeight="1" x14ac:dyDescent="0.2">
      <c r="A1" s="87" t="s">
        <v>68</v>
      </c>
      <c r="B1" s="87"/>
      <c r="C1" s="87"/>
      <c r="D1" s="87"/>
    </row>
    <row r="3" spans="1:4" ht="18" customHeight="1" x14ac:dyDescent="0.2">
      <c r="A3" s="84" t="s">
        <v>69</v>
      </c>
      <c r="B3" s="84"/>
      <c r="C3" s="84"/>
      <c r="D3" s="84"/>
    </row>
    <row r="4" spans="1:4" ht="45" customHeight="1" x14ac:dyDescent="0.2">
      <c r="A4" s="86" t="s">
        <v>0</v>
      </c>
      <c r="B4" s="86"/>
      <c r="C4" s="86"/>
      <c r="D4" s="86"/>
    </row>
    <row r="5" spans="1:4" ht="15" customHeight="1" x14ac:dyDescent="0.2">
      <c r="A5" s="39"/>
      <c r="B5" s="40"/>
      <c r="C5" s="40"/>
      <c r="D5" s="40"/>
    </row>
    <row r="6" spans="1:4" ht="45" customHeight="1" x14ac:dyDescent="0.2">
      <c r="A6" s="86" t="s">
        <v>1</v>
      </c>
      <c r="B6" s="86"/>
      <c r="C6" s="86"/>
      <c r="D6" s="86"/>
    </row>
    <row r="7" spans="1:4" ht="30" customHeight="1" x14ac:dyDescent="0.2">
      <c r="A7" s="84" t="s">
        <v>71</v>
      </c>
      <c r="B7" s="84"/>
      <c r="C7" s="84"/>
      <c r="D7" s="84"/>
    </row>
    <row r="8" spans="1:4" ht="18" customHeight="1" x14ac:dyDescent="0.2">
      <c r="A8" s="84" t="s">
        <v>72</v>
      </c>
      <c r="B8" s="84"/>
      <c r="C8" s="84"/>
      <c r="D8" s="84"/>
    </row>
    <row r="9" spans="1:4" ht="15" customHeight="1" x14ac:dyDescent="0.2">
      <c r="A9" s="40"/>
      <c r="B9" s="40"/>
      <c r="C9" s="40"/>
    </row>
    <row r="10" spans="1:4" ht="18" customHeight="1" x14ac:dyDescent="0.2">
      <c r="A10" s="84" t="s">
        <v>70</v>
      </c>
      <c r="B10" s="84"/>
      <c r="C10" s="84"/>
      <c r="D10" s="84"/>
    </row>
    <row r="11" spans="1:4" ht="60" customHeight="1" x14ac:dyDescent="0.2">
      <c r="A11" s="86" t="s">
        <v>2</v>
      </c>
      <c r="B11" s="86"/>
      <c r="C11" s="86"/>
      <c r="D11" s="86"/>
    </row>
    <row r="12" spans="1:4" ht="15" customHeight="1" x14ac:dyDescent="0.2"/>
    <row r="13" spans="1:4" ht="18" customHeight="1" x14ac:dyDescent="0.2">
      <c r="A13" s="87" t="s">
        <v>73</v>
      </c>
      <c r="B13" s="87"/>
      <c r="C13" s="87"/>
      <c r="D13" s="87"/>
    </row>
    <row r="14" spans="1:4" ht="15" customHeight="1" x14ac:dyDescent="0.2"/>
    <row r="15" spans="1:4" ht="30" customHeight="1" x14ac:dyDescent="0.2">
      <c r="A15" s="55" t="s">
        <v>74</v>
      </c>
      <c r="B15" s="90" t="s">
        <v>75</v>
      </c>
      <c r="C15" s="91"/>
      <c r="D15" s="56" t="s">
        <v>76</v>
      </c>
    </row>
    <row r="16" spans="1:4" ht="18" customHeight="1" x14ac:dyDescent="0.2">
      <c r="A16" s="41"/>
      <c r="B16" s="79" t="s">
        <v>77</v>
      </c>
      <c r="C16" s="80"/>
      <c r="D16" s="42"/>
    </row>
    <row r="17" spans="1:4" ht="30" customHeight="1" x14ac:dyDescent="0.2">
      <c r="A17" s="43">
        <v>1</v>
      </c>
      <c r="B17" s="81" t="s">
        <v>78</v>
      </c>
      <c r="C17" s="82"/>
      <c r="D17" s="44" t="s">
        <v>79</v>
      </c>
    </row>
    <row r="18" spans="1:4" ht="30" customHeight="1" x14ac:dyDescent="0.2">
      <c r="A18" s="45">
        <v>2</v>
      </c>
      <c r="B18" s="83" t="s">
        <v>128</v>
      </c>
      <c r="C18" s="82"/>
      <c r="D18" s="46" t="s">
        <v>80</v>
      </c>
    </row>
    <row r="19" spans="1:4" ht="30" customHeight="1" x14ac:dyDescent="0.2">
      <c r="A19" s="45">
        <v>3</v>
      </c>
      <c r="B19" s="88" t="s">
        <v>81</v>
      </c>
      <c r="C19" s="89"/>
      <c r="D19" s="46" t="s">
        <v>82</v>
      </c>
    </row>
    <row r="20" spans="1:4" ht="30" customHeight="1" x14ac:dyDescent="0.2">
      <c r="A20" s="43">
        <v>4</v>
      </c>
      <c r="B20" s="81" t="s">
        <v>83</v>
      </c>
      <c r="C20" s="82"/>
      <c r="D20" s="44" t="s">
        <v>84</v>
      </c>
    </row>
    <row r="21" spans="1:4" ht="30" customHeight="1" x14ac:dyDescent="0.2">
      <c r="A21" s="43">
        <v>6</v>
      </c>
      <c r="B21" s="81" t="s">
        <v>85</v>
      </c>
      <c r="C21" s="82"/>
      <c r="D21" s="44" t="s">
        <v>86</v>
      </c>
    </row>
    <row r="22" spans="1:4" ht="18" customHeight="1" x14ac:dyDescent="0.2">
      <c r="A22" s="47"/>
      <c r="B22" s="75" t="s">
        <v>87</v>
      </c>
      <c r="C22" s="76"/>
      <c r="D22" s="48"/>
    </row>
    <row r="23" spans="1:4" ht="30" customHeight="1" x14ac:dyDescent="0.2">
      <c r="A23" s="43">
        <v>8</v>
      </c>
      <c r="B23" s="83" t="s">
        <v>129</v>
      </c>
      <c r="C23" s="82"/>
      <c r="D23" s="44" t="s">
        <v>88</v>
      </c>
    </row>
    <row r="24" spans="1:4" ht="30" customHeight="1" x14ac:dyDescent="0.2">
      <c r="A24" s="49">
        <v>9</v>
      </c>
      <c r="B24" s="77" t="s">
        <v>89</v>
      </c>
      <c r="C24" s="78"/>
      <c r="D24" s="50" t="s">
        <v>90</v>
      </c>
    </row>
    <row r="25" spans="1:4" ht="18" customHeight="1" x14ac:dyDescent="0.2">
      <c r="A25" s="41"/>
      <c r="B25" s="79" t="s">
        <v>91</v>
      </c>
      <c r="C25" s="80"/>
      <c r="D25" s="42"/>
    </row>
    <row r="26" spans="1:4" ht="30" customHeight="1" x14ac:dyDescent="0.2">
      <c r="A26" s="43">
        <v>11</v>
      </c>
      <c r="B26" s="81" t="s">
        <v>92</v>
      </c>
      <c r="C26" s="82"/>
      <c r="D26" s="44" t="s">
        <v>93</v>
      </c>
    </row>
    <row r="27" spans="1:4" ht="30" customHeight="1" x14ac:dyDescent="0.2">
      <c r="A27" s="43">
        <v>12</v>
      </c>
      <c r="B27" s="81" t="s">
        <v>94</v>
      </c>
      <c r="C27" s="82"/>
      <c r="D27" s="44" t="s">
        <v>95</v>
      </c>
    </row>
    <row r="28" spans="1:4" ht="30" customHeight="1" x14ac:dyDescent="0.2">
      <c r="A28" s="43">
        <v>13</v>
      </c>
      <c r="B28" s="81" t="s">
        <v>96</v>
      </c>
      <c r="C28" s="82"/>
      <c r="D28" s="44" t="s">
        <v>97</v>
      </c>
    </row>
    <row r="29" spans="1:4" ht="18" customHeight="1" x14ac:dyDescent="0.2">
      <c r="A29" s="47"/>
      <c r="B29" s="75" t="s">
        <v>98</v>
      </c>
      <c r="C29" s="76"/>
      <c r="D29" s="48"/>
    </row>
    <row r="30" spans="1:4" ht="18" customHeight="1" x14ac:dyDescent="0.2">
      <c r="A30" s="43">
        <v>15</v>
      </c>
      <c r="B30" s="81" t="s">
        <v>99</v>
      </c>
      <c r="C30" s="82"/>
      <c r="D30" s="44" t="s">
        <v>100</v>
      </c>
    </row>
    <row r="31" spans="1:4" ht="18" customHeight="1" x14ac:dyDescent="0.2">
      <c r="A31" s="43">
        <v>16</v>
      </c>
      <c r="B31" s="81" t="s">
        <v>101</v>
      </c>
      <c r="C31" s="82"/>
      <c r="D31" s="44" t="s">
        <v>102</v>
      </c>
    </row>
    <row r="32" spans="1:4" ht="18" customHeight="1" x14ac:dyDescent="0.2">
      <c r="A32" s="43">
        <v>17</v>
      </c>
      <c r="B32" s="81" t="s">
        <v>103</v>
      </c>
      <c r="C32" s="82"/>
      <c r="D32" s="44" t="s">
        <v>104</v>
      </c>
    </row>
    <row r="33" spans="1:4" ht="18" customHeight="1" x14ac:dyDescent="0.2">
      <c r="A33" s="49">
        <v>18</v>
      </c>
      <c r="B33" s="77" t="s">
        <v>105</v>
      </c>
      <c r="C33" s="78"/>
      <c r="D33" s="50" t="s">
        <v>106</v>
      </c>
    </row>
    <row r="34" spans="1:4" ht="18" customHeight="1" x14ac:dyDescent="0.2">
      <c r="A34" s="41"/>
      <c r="B34" s="79" t="s">
        <v>107</v>
      </c>
      <c r="C34" s="80"/>
      <c r="D34" s="42"/>
    </row>
    <row r="35" spans="1:4" ht="30" customHeight="1" x14ac:dyDescent="0.2">
      <c r="A35" s="43">
        <v>20</v>
      </c>
      <c r="B35" s="81" t="s">
        <v>108</v>
      </c>
      <c r="C35" s="82"/>
      <c r="D35" s="44" t="s">
        <v>109</v>
      </c>
    </row>
    <row r="36" spans="1:4" ht="30" customHeight="1" x14ac:dyDescent="0.2">
      <c r="A36" s="51">
        <v>21</v>
      </c>
      <c r="B36" s="85" t="s">
        <v>130</v>
      </c>
      <c r="C36" s="78"/>
      <c r="D36" s="52" t="s">
        <v>110</v>
      </c>
    </row>
    <row r="37" spans="1:4" ht="18" customHeight="1" x14ac:dyDescent="0.2">
      <c r="A37" s="41"/>
      <c r="B37" s="79" t="s">
        <v>111</v>
      </c>
      <c r="C37" s="80"/>
      <c r="D37" s="42"/>
    </row>
    <row r="38" spans="1:4" ht="30" customHeight="1" x14ac:dyDescent="0.2">
      <c r="A38" s="43">
        <v>23</v>
      </c>
      <c r="B38" s="81" t="s">
        <v>112</v>
      </c>
      <c r="C38" s="82"/>
      <c r="D38" s="44" t="s">
        <v>113</v>
      </c>
    </row>
    <row r="39" spans="1:4" ht="30" customHeight="1" x14ac:dyDescent="0.2">
      <c r="A39" s="43">
        <v>24</v>
      </c>
      <c r="B39" s="81" t="s">
        <v>114</v>
      </c>
      <c r="C39" s="82"/>
      <c r="D39" s="44" t="s">
        <v>115</v>
      </c>
    </row>
    <row r="40" spans="1:4" ht="30" customHeight="1" x14ac:dyDescent="0.2">
      <c r="A40" s="43">
        <v>25</v>
      </c>
      <c r="B40" s="81" t="s">
        <v>116</v>
      </c>
      <c r="C40" s="82"/>
      <c r="D40" s="44" t="s">
        <v>117</v>
      </c>
    </row>
    <row r="41" spans="1:4" ht="30" customHeight="1" x14ac:dyDescent="0.2">
      <c r="A41" s="43">
        <v>26</v>
      </c>
      <c r="B41" s="81" t="s">
        <v>118</v>
      </c>
      <c r="C41" s="82"/>
      <c r="D41" s="44" t="s">
        <v>119</v>
      </c>
    </row>
    <row r="42" spans="1:4" ht="18" customHeight="1" x14ac:dyDescent="0.2">
      <c r="A42" s="47"/>
      <c r="B42" s="75" t="s">
        <v>120</v>
      </c>
      <c r="C42" s="76"/>
      <c r="D42" s="48"/>
    </row>
    <row r="43" spans="1:4" ht="30" customHeight="1" x14ac:dyDescent="0.2">
      <c r="A43" s="43">
        <v>28</v>
      </c>
      <c r="B43" s="81" t="s">
        <v>121</v>
      </c>
      <c r="C43" s="82"/>
      <c r="D43" s="44" t="s">
        <v>122</v>
      </c>
    </row>
    <row r="44" spans="1:4" ht="18" customHeight="1" x14ac:dyDescent="0.2">
      <c r="A44" s="47"/>
      <c r="B44" s="75" t="s">
        <v>123</v>
      </c>
      <c r="C44" s="76"/>
      <c r="D44" s="48"/>
    </row>
    <row r="45" spans="1:4" ht="30" customHeight="1" x14ac:dyDescent="0.2">
      <c r="A45" s="43">
        <v>29</v>
      </c>
      <c r="B45" s="81" t="s">
        <v>124</v>
      </c>
      <c r="C45" s="82"/>
      <c r="D45" s="44" t="s">
        <v>125</v>
      </c>
    </row>
    <row r="46" spans="1:4" ht="18" customHeight="1" x14ac:dyDescent="0.2">
      <c r="A46" s="53"/>
      <c r="B46" s="54"/>
      <c r="C46" s="54"/>
      <c r="D46" s="40"/>
    </row>
    <row r="47" spans="1:4" ht="18" customHeight="1" x14ac:dyDescent="0.2">
      <c r="A47" s="84" t="s">
        <v>126</v>
      </c>
      <c r="B47" s="84"/>
      <c r="C47" s="84"/>
      <c r="D47" s="84"/>
    </row>
    <row r="48" spans="1:4" ht="18" customHeight="1" x14ac:dyDescent="0.2">
      <c r="A48" s="40"/>
      <c r="B48" s="40"/>
      <c r="C48" s="40"/>
      <c r="D48" s="40"/>
    </row>
    <row r="49" spans="1:4" ht="30" customHeight="1" x14ac:dyDescent="0.2">
      <c r="A49" s="86" t="s">
        <v>3</v>
      </c>
      <c r="B49" s="86"/>
      <c r="C49" s="86"/>
      <c r="D49" s="86"/>
    </row>
    <row r="51" spans="1:4" ht="18" customHeight="1" x14ac:dyDescent="0.2">
      <c r="A51" s="84" t="s">
        <v>127</v>
      </c>
      <c r="B51" s="84"/>
      <c r="C51" s="84"/>
      <c r="D51" s="84"/>
    </row>
  </sheetData>
  <mergeCells count="43">
    <mergeCell ref="B18:C18"/>
    <mergeCell ref="B19:C19"/>
    <mergeCell ref="B20:C20"/>
    <mergeCell ref="B15:C15"/>
    <mergeCell ref="B16:C16"/>
    <mergeCell ref="B17:C17"/>
    <mergeCell ref="A49:D49"/>
    <mergeCell ref="A51:D51"/>
    <mergeCell ref="B42:C42"/>
    <mergeCell ref="B43:C43"/>
    <mergeCell ref="B38:C38"/>
    <mergeCell ref="A47:D47"/>
    <mergeCell ref="B44:C44"/>
    <mergeCell ref="B39:C39"/>
    <mergeCell ref="B40:C40"/>
    <mergeCell ref="A1:D1"/>
    <mergeCell ref="A3:D3"/>
    <mergeCell ref="A4:D4"/>
    <mergeCell ref="A6:D6"/>
    <mergeCell ref="A7:D7"/>
    <mergeCell ref="A8:D8"/>
    <mergeCell ref="B45:C45"/>
    <mergeCell ref="B33:C33"/>
    <mergeCell ref="B34:C34"/>
    <mergeCell ref="B35:C35"/>
    <mergeCell ref="B30:C30"/>
    <mergeCell ref="B31:C31"/>
    <mergeCell ref="B41:C41"/>
    <mergeCell ref="B36:C36"/>
    <mergeCell ref="B37:C37"/>
    <mergeCell ref="A11:D11"/>
    <mergeCell ref="A10:D10"/>
    <mergeCell ref="A13:D13"/>
    <mergeCell ref="B32:C32"/>
    <mergeCell ref="B27:C27"/>
    <mergeCell ref="B28:C28"/>
    <mergeCell ref="B29:C29"/>
    <mergeCell ref="B24:C24"/>
    <mergeCell ref="B25:C25"/>
    <mergeCell ref="B26:C26"/>
    <mergeCell ref="B21:C21"/>
    <mergeCell ref="B22:C22"/>
    <mergeCell ref="B23:C23"/>
  </mergeCells>
  <printOptions horizontalCentered="1"/>
  <pageMargins left="0.25" right="0.25" top="0.25" bottom="0.25" header="0.1" footer="0.1"/>
  <pageSetup scale="61" orientation="portrait" r:id="rId1"/>
  <headerFooter>
    <oddFooter>&amp;R&amp;"Calibri,Regular"&amp;8&amp;Z&amp;F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
  <sheetViews>
    <sheetView workbookViewId="0"/>
  </sheetViews>
  <sheetFormatPr defaultRowHeight="12.75" x14ac:dyDescent="0.2"/>
  <cols>
    <col min="1" max="1" width="163.1640625" style="1" customWidth="1"/>
    <col min="2" max="16384" width="9.33203125" style="1"/>
  </cols>
  <sheetData>
    <row r="1" spans="1:4" ht="18.75" x14ac:dyDescent="0.2">
      <c r="A1" s="34" t="s">
        <v>66</v>
      </c>
      <c r="B1" s="34"/>
      <c r="C1" s="34"/>
      <c r="D1" s="34"/>
    </row>
    <row r="2" spans="1:4" ht="48" customHeight="1" x14ac:dyDescent="0.2">
      <c r="A2" s="34" t="s">
        <v>67</v>
      </c>
      <c r="C2" s="34"/>
    </row>
    <row r="3" spans="1:4" ht="216" customHeight="1" x14ac:dyDescent="0.2">
      <c r="A3" s="35" t="s">
        <v>65</v>
      </c>
      <c r="C3" s="34"/>
    </row>
    <row r="5" spans="1:4" x14ac:dyDescent="0.2">
      <c r="A5" s="36"/>
    </row>
    <row r="6" spans="1:4" x14ac:dyDescent="0.2">
      <c r="A6" s="36"/>
    </row>
  </sheetData>
  <printOptions horizontalCentered="1"/>
  <pageMargins left="0.25" right="0.25" top="0.25" bottom="0.25" header="0.1" footer="0.1"/>
  <pageSetup scale="79" orientation="portrait" r:id="rId1"/>
  <headerFooter>
    <oddFooter>&amp;R&amp;"Calibri,Regular"&amp;8&amp;Z&amp;F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3"/>
  <sheetViews>
    <sheetView workbookViewId="0"/>
  </sheetViews>
  <sheetFormatPr defaultRowHeight="21" customHeight="1" x14ac:dyDescent="0.2"/>
  <cols>
    <col min="1" max="2" width="1.83203125" style="4" customWidth="1"/>
    <col min="3" max="3" width="3.83203125" style="4" customWidth="1"/>
    <col min="4" max="4" width="35.83203125" style="4" customWidth="1"/>
    <col min="5" max="6" width="12.83203125" style="4" customWidth="1"/>
    <col min="7" max="7" width="15.83203125" style="4" customWidth="1"/>
    <col min="8" max="8" width="3.83203125" style="4" customWidth="1"/>
    <col min="9" max="9" width="35.83203125" style="4" customWidth="1"/>
    <col min="10" max="11" width="12.83203125" style="4" customWidth="1"/>
    <col min="12" max="12" width="15.83203125" style="4" customWidth="1"/>
    <col min="13" max="13" width="1.83203125" style="4" customWidth="1"/>
    <col min="14" max="14" width="5.83203125" style="4" customWidth="1"/>
    <col min="15" max="16384" width="9.33203125" style="4"/>
  </cols>
  <sheetData>
    <row r="1" spans="2:13" ht="21" customHeight="1" x14ac:dyDescent="0.2">
      <c r="B1" s="96" t="s">
        <v>56</v>
      </c>
      <c r="C1" s="96"/>
      <c r="D1" s="96"/>
      <c r="E1" s="96"/>
      <c r="F1" s="96"/>
      <c r="G1" s="96"/>
      <c r="H1" s="96"/>
      <c r="I1" s="96"/>
      <c r="J1" s="96"/>
      <c r="K1" s="96"/>
      <c r="L1" s="96"/>
      <c r="M1" s="96"/>
    </row>
    <row r="2" spans="2:13" ht="21" customHeight="1" x14ac:dyDescent="0.2">
      <c r="B2" s="96" t="s">
        <v>57</v>
      </c>
      <c r="C2" s="96"/>
      <c r="D2" s="96"/>
      <c r="E2" s="96"/>
      <c r="F2" s="96"/>
      <c r="G2" s="96"/>
      <c r="H2" s="96"/>
      <c r="I2" s="96"/>
      <c r="J2" s="96"/>
      <c r="K2" s="96"/>
      <c r="L2" s="96"/>
      <c r="M2" s="96"/>
    </row>
    <row r="3" spans="2:13" ht="21" customHeight="1" x14ac:dyDescent="0.2">
      <c r="B3" s="96" t="s">
        <v>5</v>
      </c>
      <c r="C3" s="96"/>
      <c r="D3" s="96"/>
      <c r="E3" s="96"/>
      <c r="F3" s="96"/>
      <c r="G3" s="96"/>
      <c r="H3" s="96"/>
      <c r="I3" s="96"/>
      <c r="J3" s="96"/>
      <c r="K3" s="96"/>
      <c r="L3" s="96"/>
      <c r="M3" s="96"/>
    </row>
    <row r="4" spans="2:13" ht="21" customHeight="1" x14ac:dyDescent="0.2">
      <c r="D4" s="2"/>
      <c r="E4" s="2"/>
      <c r="F4" s="2"/>
      <c r="G4" s="16"/>
      <c r="I4" s="2"/>
      <c r="J4" s="97" t="s">
        <v>6</v>
      </c>
      <c r="K4" s="97"/>
      <c r="L4" s="97"/>
      <c r="M4" s="97"/>
    </row>
    <row r="5" spans="2:13" ht="21" customHeight="1" x14ac:dyDescent="0.2">
      <c r="D5" s="3" t="s">
        <v>7</v>
      </c>
      <c r="J5" s="98" t="s">
        <v>142</v>
      </c>
      <c r="K5" s="98"/>
      <c r="L5" s="98"/>
      <c r="M5" s="98"/>
    </row>
    <row r="6" spans="2:13" ht="21" customHeight="1" x14ac:dyDescent="0.2">
      <c r="B6" s="92" t="s">
        <v>55</v>
      </c>
      <c r="C6" s="92"/>
      <c r="D6" s="92"/>
      <c r="E6" s="92"/>
      <c r="F6" s="92"/>
      <c r="G6" s="92"/>
      <c r="H6" s="92"/>
      <c r="I6" s="92"/>
      <c r="J6" s="92"/>
      <c r="K6" s="92"/>
      <c r="L6" s="92"/>
      <c r="M6" s="92"/>
    </row>
    <row r="7" spans="2:13" ht="21" customHeight="1" x14ac:dyDescent="0.2">
      <c r="B7" s="93" t="s">
        <v>4</v>
      </c>
      <c r="C7" s="93"/>
      <c r="D7" s="93"/>
      <c r="E7" s="93"/>
      <c r="F7" s="93"/>
      <c r="G7" s="93"/>
      <c r="H7" s="93"/>
      <c r="I7" s="93"/>
      <c r="J7" s="93"/>
      <c r="K7" s="93"/>
      <c r="L7" s="93"/>
      <c r="M7" s="93"/>
    </row>
    <row r="8" spans="2:13" ht="21" customHeight="1" x14ac:dyDescent="0.2">
      <c r="B8" s="92" t="s">
        <v>143</v>
      </c>
      <c r="C8" s="92"/>
      <c r="D8" s="92"/>
      <c r="E8" s="92"/>
      <c r="F8" s="92"/>
      <c r="G8" s="92"/>
      <c r="H8" s="92"/>
      <c r="I8" s="92"/>
      <c r="J8" s="92"/>
      <c r="K8" s="92"/>
      <c r="L8" s="92"/>
      <c r="M8" s="92"/>
    </row>
    <row r="9" spans="2:13" ht="21" customHeight="1" x14ac:dyDescent="0.2">
      <c r="B9" s="11"/>
      <c r="C9" s="12"/>
      <c r="D9" s="17" t="s">
        <v>18</v>
      </c>
      <c r="E9" s="95" t="s">
        <v>17</v>
      </c>
      <c r="F9" s="94"/>
      <c r="G9" s="94"/>
      <c r="H9" s="12"/>
      <c r="I9" s="17" t="s">
        <v>16</v>
      </c>
      <c r="J9" s="95" t="s">
        <v>15</v>
      </c>
      <c r="K9" s="94"/>
      <c r="L9" s="94"/>
      <c r="M9" s="13"/>
    </row>
    <row r="10" spans="2:13" ht="30" customHeight="1" x14ac:dyDescent="0.2">
      <c r="B10" s="11"/>
      <c r="C10" s="12"/>
      <c r="D10" s="18" t="s">
        <v>19</v>
      </c>
      <c r="E10" s="94" t="s">
        <v>20</v>
      </c>
      <c r="F10" s="94"/>
      <c r="G10" s="94"/>
      <c r="H10" s="12"/>
      <c r="I10" s="18" t="s">
        <v>14</v>
      </c>
      <c r="J10" s="94" t="s">
        <v>20</v>
      </c>
      <c r="K10" s="94"/>
      <c r="L10" s="94"/>
      <c r="M10" s="13"/>
    </row>
    <row r="11" spans="2:13" ht="30" customHeight="1" x14ac:dyDescent="0.2">
      <c r="B11" s="6"/>
      <c r="C11" s="7"/>
      <c r="D11" s="19"/>
      <c r="E11" s="20" t="s">
        <v>51</v>
      </c>
      <c r="F11" s="20" t="s">
        <v>52</v>
      </c>
      <c r="G11" s="21" t="s">
        <v>54</v>
      </c>
      <c r="H11" s="7"/>
      <c r="I11" s="22"/>
      <c r="J11" s="20" t="s">
        <v>51</v>
      </c>
      <c r="K11" s="20" t="s">
        <v>52</v>
      </c>
      <c r="L11" s="20" t="s">
        <v>53</v>
      </c>
      <c r="M11" s="8"/>
    </row>
    <row r="12" spans="2:13" ht="21" customHeight="1" x14ac:dyDescent="0.2">
      <c r="B12" s="14"/>
      <c r="C12" s="15"/>
      <c r="D12" s="23"/>
      <c r="E12" s="24" t="s">
        <v>58</v>
      </c>
      <c r="F12" s="24" t="s">
        <v>59</v>
      </c>
      <c r="G12" s="25" t="s">
        <v>60</v>
      </c>
      <c r="H12" s="15"/>
      <c r="I12" s="24"/>
      <c r="J12" s="24" t="s">
        <v>61</v>
      </c>
      <c r="K12" s="24" t="s">
        <v>62</v>
      </c>
      <c r="L12" s="24" t="s">
        <v>63</v>
      </c>
      <c r="M12" s="10"/>
    </row>
    <row r="13" spans="2:13" ht="21" customHeight="1" x14ac:dyDescent="0.2">
      <c r="B13" s="26"/>
      <c r="C13" s="19">
        <v>1</v>
      </c>
      <c r="D13" s="27" t="s">
        <v>21</v>
      </c>
      <c r="E13" s="28">
        <v>0</v>
      </c>
      <c r="F13" s="28">
        <v>0</v>
      </c>
      <c r="G13" s="28">
        <f>SUM(E13:F13)</f>
        <v>0</v>
      </c>
      <c r="H13" s="29">
        <v>1</v>
      </c>
      <c r="I13" s="27" t="s">
        <v>21</v>
      </c>
      <c r="J13" s="28">
        <v>0</v>
      </c>
      <c r="K13" s="28">
        <v>0</v>
      </c>
      <c r="L13" s="28">
        <f t="shared" ref="L13:L16" si="0">SUM(J13:K13)</f>
        <v>0</v>
      </c>
      <c r="M13" s="9"/>
    </row>
    <row r="14" spans="2:13" ht="21" customHeight="1" x14ac:dyDescent="0.2">
      <c r="B14" s="26"/>
      <c r="C14" s="29">
        <v>2</v>
      </c>
      <c r="D14" s="27" t="s">
        <v>22</v>
      </c>
      <c r="E14" s="28">
        <v>0</v>
      </c>
      <c r="F14" s="28">
        <v>0</v>
      </c>
      <c r="G14" s="28">
        <f t="shared" ref="G14:G16" si="1">SUM(E14:F14)</f>
        <v>0</v>
      </c>
      <c r="H14" s="29">
        <v>2</v>
      </c>
      <c r="I14" s="27" t="s">
        <v>22</v>
      </c>
      <c r="J14" s="28">
        <v>0</v>
      </c>
      <c r="K14" s="28">
        <v>0</v>
      </c>
      <c r="L14" s="28">
        <f t="shared" si="0"/>
        <v>0</v>
      </c>
      <c r="M14" s="9"/>
    </row>
    <row r="15" spans="2:13" ht="21" customHeight="1" x14ac:dyDescent="0.2">
      <c r="B15" s="26"/>
      <c r="C15" s="29">
        <v>3</v>
      </c>
      <c r="D15" s="27" t="s">
        <v>23</v>
      </c>
      <c r="E15" s="28">
        <v>627</v>
      </c>
      <c r="F15" s="28">
        <v>5923</v>
      </c>
      <c r="G15" s="28">
        <f t="shared" si="1"/>
        <v>6550</v>
      </c>
      <c r="H15" s="29">
        <v>3</v>
      </c>
      <c r="I15" s="27" t="s">
        <v>23</v>
      </c>
      <c r="J15" s="28">
        <v>359</v>
      </c>
      <c r="K15" s="28">
        <v>1405</v>
      </c>
      <c r="L15" s="28">
        <f t="shared" si="0"/>
        <v>1764</v>
      </c>
      <c r="M15" s="9"/>
    </row>
    <row r="16" spans="2:13" ht="21" customHeight="1" x14ac:dyDescent="0.2">
      <c r="B16" s="26"/>
      <c r="C16" s="29">
        <v>4</v>
      </c>
      <c r="D16" s="27" t="s">
        <v>24</v>
      </c>
      <c r="E16" s="28">
        <v>1343</v>
      </c>
      <c r="F16" s="28">
        <v>0</v>
      </c>
      <c r="G16" s="28">
        <f t="shared" si="1"/>
        <v>1343</v>
      </c>
      <c r="H16" s="29">
        <v>4</v>
      </c>
      <c r="I16" s="27" t="s">
        <v>24</v>
      </c>
      <c r="J16" s="28">
        <v>285</v>
      </c>
      <c r="K16" s="28">
        <v>0</v>
      </c>
      <c r="L16" s="28">
        <f t="shared" si="0"/>
        <v>285</v>
      </c>
      <c r="M16" s="9"/>
    </row>
    <row r="17" spans="2:13" ht="21" customHeight="1" x14ac:dyDescent="0.2">
      <c r="B17" s="30"/>
      <c r="C17" s="31">
        <v>5</v>
      </c>
      <c r="D17" s="32" t="s">
        <v>43</v>
      </c>
      <c r="E17" s="33">
        <f>SUBTOTAL(9, E13:E16)</f>
        <v>1970</v>
      </c>
      <c r="F17" s="33">
        <f>SUBTOTAL(9, F13:F16)</f>
        <v>5923</v>
      </c>
      <c r="G17" s="33">
        <f>SUBTOTAL(9, G13:G16)</f>
        <v>7893</v>
      </c>
      <c r="H17" s="31">
        <v>5</v>
      </c>
      <c r="I17" s="32" t="s">
        <v>43</v>
      </c>
      <c r="J17" s="33">
        <f>SUBTOTAL(9, J13:J16)</f>
        <v>644</v>
      </c>
      <c r="K17" s="33">
        <f>SUBTOTAL(9, K13:K16)</f>
        <v>1405</v>
      </c>
      <c r="L17" s="33">
        <f>SUBTOTAL(9, L13:L16)</f>
        <v>2049</v>
      </c>
      <c r="M17" s="13"/>
    </row>
    <row r="18" spans="2:13" ht="21" customHeight="1" x14ac:dyDescent="0.2">
      <c r="B18" s="26"/>
      <c r="C18" s="29">
        <v>6</v>
      </c>
      <c r="D18" s="27" t="s">
        <v>25</v>
      </c>
      <c r="E18" s="28">
        <v>27047</v>
      </c>
      <c r="F18" s="28">
        <v>22682</v>
      </c>
      <c r="G18" s="28">
        <f>SUM(E18:F18)</f>
        <v>49729</v>
      </c>
      <c r="H18" s="29">
        <v>6</v>
      </c>
      <c r="I18" s="27" t="s">
        <v>25</v>
      </c>
      <c r="J18" s="28">
        <v>9173</v>
      </c>
      <c r="K18" s="28">
        <v>5303</v>
      </c>
      <c r="L18" s="28">
        <f>SUM(J18:K18)</f>
        <v>14476</v>
      </c>
      <c r="M18" s="9"/>
    </row>
    <row r="19" spans="2:13" ht="21" customHeight="1" x14ac:dyDescent="0.2">
      <c r="B19" s="30"/>
      <c r="C19" s="31">
        <v>7</v>
      </c>
      <c r="D19" s="32" t="s">
        <v>44</v>
      </c>
      <c r="E19" s="33">
        <f>SUBTOTAL(9, E13:E18)</f>
        <v>29017</v>
      </c>
      <c r="F19" s="33">
        <f>SUBTOTAL(9, F13:F18)</f>
        <v>28605</v>
      </c>
      <c r="G19" s="33">
        <f>SUBTOTAL(9, G13:G18)</f>
        <v>57622</v>
      </c>
      <c r="H19" s="31">
        <v>7</v>
      </c>
      <c r="I19" s="32" t="s">
        <v>44</v>
      </c>
      <c r="J19" s="33">
        <f>SUBTOTAL(9, J13:J18)</f>
        <v>9817</v>
      </c>
      <c r="K19" s="33">
        <f>SUBTOTAL(9, K13:K18)</f>
        <v>6708</v>
      </c>
      <c r="L19" s="33">
        <f>SUBTOTAL(9, L13:L18)</f>
        <v>16525</v>
      </c>
      <c r="M19" s="13"/>
    </row>
    <row r="20" spans="2:13" ht="21" customHeight="1" x14ac:dyDescent="0.2">
      <c r="B20" s="26"/>
      <c r="C20" s="29">
        <v>8</v>
      </c>
      <c r="D20" s="27" t="s">
        <v>26</v>
      </c>
      <c r="E20" s="28">
        <v>13</v>
      </c>
      <c r="F20" s="28">
        <v>8857</v>
      </c>
      <c r="G20" s="28">
        <f>SUM(E20:F20)</f>
        <v>8870</v>
      </c>
      <c r="H20" s="29">
        <v>8</v>
      </c>
      <c r="I20" s="27" t="s">
        <v>141</v>
      </c>
      <c r="J20" s="28">
        <v>710</v>
      </c>
      <c r="K20" s="28">
        <v>12020</v>
      </c>
      <c r="L20" s="28">
        <f t="shared" ref="L20:L21" si="2">SUM(J20:K20)</f>
        <v>12730</v>
      </c>
      <c r="M20" s="9"/>
    </row>
    <row r="21" spans="2:13" ht="21" customHeight="1" x14ac:dyDescent="0.2">
      <c r="B21" s="26"/>
      <c r="C21" s="29">
        <v>9</v>
      </c>
      <c r="D21" s="27" t="s">
        <v>27</v>
      </c>
      <c r="E21" s="28">
        <v>62798</v>
      </c>
      <c r="F21" s="28">
        <v>55310</v>
      </c>
      <c r="G21" s="28">
        <f>SUM(E21:F21)</f>
        <v>118108</v>
      </c>
      <c r="H21" s="29">
        <v>9</v>
      </c>
      <c r="I21" s="27" t="s">
        <v>27</v>
      </c>
      <c r="J21" s="28">
        <v>26333</v>
      </c>
      <c r="K21" s="28">
        <v>34461</v>
      </c>
      <c r="L21" s="28">
        <f t="shared" si="2"/>
        <v>60794</v>
      </c>
      <c r="M21" s="9"/>
    </row>
    <row r="22" spans="2:13" ht="21" customHeight="1" x14ac:dyDescent="0.2">
      <c r="B22" s="30"/>
      <c r="C22" s="31">
        <v>10</v>
      </c>
      <c r="D22" s="32" t="s">
        <v>45</v>
      </c>
      <c r="E22" s="33">
        <f>SUBTOTAL(9,E20:E21)</f>
        <v>62811</v>
      </c>
      <c r="F22" s="33">
        <f>SUBTOTAL(9,F20:F21)</f>
        <v>64167</v>
      </c>
      <c r="G22" s="33">
        <f>SUBTOTAL(9,G20:G21)</f>
        <v>126978</v>
      </c>
      <c r="H22" s="31">
        <v>10</v>
      </c>
      <c r="I22" s="32" t="s">
        <v>45</v>
      </c>
      <c r="J22" s="33">
        <f>SUBTOTAL(9,J20:J21)</f>
        <v>27043</v>
      </c>
      <c r="K22" s="33">
        <f>SUBTOTAL(9,K20:K21)</f>
        <v>46481</v>
      </c>
      <c r="L22" s="33">
        <f>SUBTOTAL(9,L20:L21)</f>
        <v>73524</v>
      </c>
      <c r="M22" s="13"/>
    </row>
    <row r="23" spans="2:13" ht="21" customHeight="1" x14ac:dyDescent="0.2">
      <c r="B23" s="26"/>
      <c r="C23" s="29">
        <v>11</v>
      </c>
      <c r="D23" s="27" t="s">
        <v>28</v>
      </c>
      <c r="E23" s="28">
        <v>0</v>
      </c>
      <c r="F23" s="28">
        <v>0</v>
      </c>
      <c r="G23" s="28">
        <f>SUM(E23:F23)</f>
        <v>0</v>
      </c>
      <c r="H23" s="29">
        <v>11</v>
      </c>
      <c r="I23" s="27" t="s">
        <v>28</v>
      </c>
      <c r="J23" s="28">
        <v>0</v>
      </c>
      <c r="K23" s="28">
        <v>0</v>
      </c>
      <c r="L23" s="28">
        <f t="shared" ref="L23:L25" si="3">SUM(J23:K23)</f>
        <v>0</v>
      </c>
      <c r="M23" s="9"/>
    </row>
    <row r="24" spans="2:13" ht="21" customHeight="1" x14ac:dyDescent="0.2">
      <c r="B24" s="26"/>
      <c r="C24" s="29">
        <v>12</v>
      </c>
      <c r="D24" s="27" t="s">
        <v>29</v>
      </c>
      <c r="E24" s="28">
        <v>0</v>
      </c>
      <c r="F24" s="28">
        <v>0</v>
      </c>
      <c r="G24" s="28">
        <f>SUM(E24:F24)</f>
        <v>0</v>
      </c>
      <c r="H24" s="29">
        <v>12</v>
      </c>
      <c r="I24" s="27" t="s">
        <v>29</v>
      </c>
      <c r="J24" s="28">
        <v>0</v>
      </c>
      <c r="K24" s="28">
        <v>0</v>
      </c>
      <c r="L24" s="28">
        <f t="shared" si="3"/>
        <v>0</v>
      </c>
      <c r="M24" s="9"/>
    </row>
    <row r="25" spans="2:13" ht="21" customHeight="1" x14ac:dyDescent="0.2">
      <c r="B25" s="26"/>
      <c r="C25" s="29">
        <v>13</v>
      </c>
      <c r="D25" s="27" t="s">
        <v>30</v>
      </c>
      <c r="E25" s="28">
        <v>0</v>
      </c>
      <c r="F25" s="28">
        <v>0</v>
      </c>
      <c r="G25" s="28">
        <f>SUM(E25:F25)</f>
        <v>0</v>
      </c>
      <c r="H25" s="29">
        <v>13</v>
      </c>
      <c r="I25" s="27" t="s">
        <v>30</v>
      </c>
      <c r="J25" s="28">
        <v>0</v>
      </c>
      <c r="K25" s="28">
        <v>1</v>
      </c>
      <c r="L25" s="28">
        <f t="shared" si="3"/>
        <v>1</v>
      </c>
      <c r="M25" s="9"/>
    </row>
    <row r="26" spans="2:13" ht="21" customHeight="1" x14ac:dyDescent="0.2">
      <c r="B26" s="30"/>
      <c r="C26" s="31">
        <v>14</v>
      </c>
      <c r="D26" s="32" t="s">
        <v>46</v>
      </c>
      <c r="E26" s="33">
        <f>SUBTOTAL(9, E23:E25)</f>
        <v>0</v>
      </c>
      <c r="F26" s="33">
        <f>SUBTOTAL(9, F23:F25)</f>
        <v>0</v>
      </c>
      <c r="G26" s="33">
        <f>SUBTOTAL(9, G23:G25)</f>
        <v>0</v>
      </c>
      <c r="H26" s="31">
        <v>14</v>
      </c>
      <c r="I26" s="32" t="s">
        <v>46</v>
      </c>
      <c r="J26" s="33">
        <f>SUBTOTAL(9, J23:J25)</f>
        <v>0</v>
      </c>
      <c r="K26" s="33">
        <f>SUBTOTAL(9, K23:K25)</f>
        <v>1</v>
      </c>
      <c r="L26" s="33">
        <f>SUBTOTAL(9, L23:L25)</f>
        <v>1</v>
      </c>
      <c r="M26" s="13"/>
    </row>
    <row r="27" spans="2:13" ht="21" customHeight="1" x14ac:dyDescent="0.2">
      <c r="B27" s="26"/>
      <c r="C27" s="29">
        <v>15</v>
      </c>
      <c r="D27" s="27" t="s">
        <v>31</v>
      </c>
      <c r="E27" s="28">
        <v>2543</v>
      </c>
      <c r="F27" s="28">
        <v>11613</v>
      </c>
      <c r="G27" s="28">
        <f>SUM(E27:F27)</f>
        <v>14156</v>
      </c>
      <c r="H27" s="29">
        <v>15</v>
      </c>
      <c r="I27" s="27" t="s">
        <v>31</v>
      </c>
      <c r="J27" s="28">
        <v>3819</v>
      </c>
      <c r="K27" s="28">
        <v>14560</v>
      </c>
      <c r="L27" s="28">
        <f t="shared" ref="L27:L30" si="4">SUM(J27:K27)</f>
        <v>18379</v>
      </c>
      <c r="M27" s="9"/>
    </row>
    <row r="28" spans="2:13" ht="21" customHeight="1" x14ac:dyDescent="0.2">
      <c r="B28" s="26"/>
      <c r="C28" s="29">
        <v>16</v>
      </c>
      <c r="D28" s="27" t="s">
        <v>32</v>
      </c>
      <c r="E28" s="28">
        <v>180</v>
      </c>
      <c r="F28" s="28">
        <v>628</v>
      </c>
      <c r="G28" s="28">
        <f>SUM(E28:F28)</f>
        <v>808</v>
      </c>
      <c r="H28" s="29">
        <v>16</v>
      </c>
      <c r="I28" s="27" t="s">
        <v>32</v>
      </c>
      <c r="J28" s="28">
        <v>256</v>
      </c>
      <c r="K28" s="28">
        <v>725</v>
      </c>
      <c r="L28" s="28">
        <f t="shared" si="4"/>
        <v>981</v>
      </c>
      <c r="M28" s="9"/>
    </row>
    <row r="29" spans="2:13" ht="21" customHeight="1" x14ac:dyDescent="0.2">
      <c r="B29" s="26"/>
      <c r="C29" s="29">
        <v>17</v>
      </c>
      <c r="D29" s="27" t="s">
        <v>33</v>
      </c>
      <c r="E29" s="28">
        <v>14</v>
      </c>
      <c r="F29" s="28">
        <v>4370</v>
      </c>
      <c r="G29" s="28">
        <f>SUM(E29:F29)</f>
        <v>4384</v>
      </c>
      <c r="H29" s="29">
        <v>17</v>
      </c>
      <c r="I29" s="27" t="s">
        <v>33</v>
      </c>
      <c r="J29" s="28">
        <v>1543</v>
      </c>
      <c r="K29" s="28">
        <v>72624</v>
      </c>
      <c r="L29" s="28">
        <f t="shared" si="4"/>
        <v>74167</v>
      </c>
      <c r="M29" s="9"/>
    </row>
    <row r="30" spans="2:13" ht="21" customHeight="1" x14ac:dyDescent="0.2">
      <c r="B30" s="26"/>
      <c r="C30" s="29">
        <v>18</v>
      </c>
      <c r="D30" s="27" t="s">
        <v>34</v>
      </c>
      <c r="E30" s="28">
        <v>17195</v>
      </c>
      <c r="F30" s="28">
        <v>2477</v>
      </c>
      <c r="G30" s="28">
        <f>SUM(E30:F30)</f>
        <v>19672</v>
      </c>
      <c r="H30" s="29">
        <v>18</v>
      </c>
      <c r="I30" s="27" t="s">
        <v>34</v>
      </c>
      <c r="J30" s="28">
        <v>12552</v>
      </c>
      <c r="K30" s="28">
        <v>2735</v>
      </c>
      <c r="L30" s="28">
        <f t="shared" si="4"/>
        <v>15287</v>
      </c>
      <c r="M30" s="9"/>
    </row>
    <row r="31" spans="2:13" ht="21" customHeight="1" x14ac:dyDescent="0.2">
      <c r="B31" s="30"/>
      <c r="C31" s="31">
        <v>19</v>
      </c>
      <c r="D31" s="32" t="s">
        <v>47</v>
      </c>
      <c r="E31" s="33">
        <f>SUBTOTAL(9, E27:E30)</f>
        <v>19932</v>
      </c>
      <c r="F31" s="33">
        <f>SUBTOTAL(9, F27:F30)</f>
        <v>19088</v>
      </c>
      <c r="G31" s="33">
        <f>SUBTOTAL(9, G27:G30)</f>
        <v>39020</v>
      </c>
      <c r="H31" s="31">
        <v>19</v>
      </c>
      <c r="I31" s="32" t="s">
        <v>47</v>
      </c>
      <c r="J31" s="33">
        <f>SUBTOTAL(9, J27:J30)</f>
        <v>18170</v>
      </c>
      <c r="K31" s="33">
        <f>SUBTOTAL(9, K27:K30)</f>
        <v>90644</v>
      </c>
      <c r="L31" s="33">
        <f>SUBTOTAL(9, L27:L30)</f>
        <v>108814</v>
      </c>
      <c r="M31" s="13"/>
    </row>
    <row r="32" spans="2:13" ht="21" customHeight="1" x14ac:dyDescent="0.2">
      <c r="B32" s="26"/>
      <c r="C32" s="29">
        <v>20</v>
      </c>
      <c r="D32" s="27" t="s">
        <v>35</v>
      </c>
      <c r="E32" s="28">
        <v>34</v>
      </c>
      <c r="F32" s="28">
        <v>104</v>
      </c>
      <c r="G32" s="28">
        <f>SUM(E32:F32)</f>
        <v>138</v>
      </c>
      <c r="H32" s="29">
        <v>20</v>
      </c>
      <c r="I32" s="27" t="s">
        <v>35</v>
      </c>
      <c r="J32" s="28">
        <v>1344</v>
      </c>
      <c r="K32" s="28">
        <v>100</v>
      </c>
      <c r="L32" s="28">
        <f t="shared" ref="L32:L33" si="5">SUM(J32:K32)</f>
        <v>1444</v>
      </c>
      <c r="M32" s="9"/>
    </row>
    <row r="33" spans="2:13" ht="21" customHeight="1" x14ac:dyDescent="0.2">
      <c r="B33" s="26"/>
      <c r="C33" s="29">
        <v>21</v>
      </c>
      <c r="D33" s="27" t="s">
        <v>36</v>
      </c>
      <c r="E33" s="28">
        <v>26158</v>
      </c>
      <c r="F33" s="28">
        <v>6967</v>
      </c>
      <c r="G33" s="28">
        <f>SUM(E33:F33)</f>
        <v>33125</v>
      </c>
      <c r="H33" s="29">
        <v>21</v>
      </c>
      <c r="I33" s="27" t="s">
        <v>36</v>
      </c>
      <c r="J33" s="28">
        <v>26522</v>
      </c>
      <c r="K33" s="28">
        <v>8332</v>
      </c>
      <c r="L33" s="28">
        <f t="shared" si="5"/>
        <v>34854</v>
      </c>
      <c r="M33" s="9"/>
    </row>
    <row r="34" spans="2:13" ht="21" customHeight="1" x14ac:dyDescent="0.2">
      <c r="B34" s="30"/>
      <c r="C34" s="31">
        <v>22</v>
      </c>
      <c r="D34" s="32" t="s">
        <v>48</v>
      </c>
      <c r="E34" s="33">
        <f>SUBTOTAL(9,E32:E33)</f>
        <v>26192</v>
      </c>
      <c r="F34" s="33">
        <f>SUBTOTAL(9,F32:F33)</f>
        <v>7071</v>
      </c>
      <c r="G34" s="33">
        <f>SUBTOTAL(9,G32:G33)</f>
        <v>33263</v>
      </c>
      <c r="H34" s="31">
        <v>22</v>
      </c>
      <c r="I34" s="32" t="s">
        <v>48</v>
      </c>
      <c r="J34" s="33">
        <f>SUBTOTAL(9,J32:J33)</f>
        <v>27866</v>
      </c>
      <c r="K34" s="33">
        <f>SUBTOTAL(9,K32:K33)</f>
        <v>8432</v>
      </c>
      <c r="L34" s="33">
        <f>SUBTOTAL(9,L32:L33)</f>
        <v>36298</v>
      </c>
      <c r="M34" s="13"/>
    </row>
    <row r="35" spans="2:13" ht="21" customHeight="1" x14ac:dyDescent="0.2">
      <c r="B35" s="26"/>
      <c r="C35" s="29">
        <v>23</v>
      </c>
      <c r="D35" s="27" t="s">
        <v>37</v>
      </c>
      <c r="E35" s="28">
        <v>0</v>
      </c>
      <c r="F35" s="28">
        <v>0</v>
      </c>
      <c r="G35" s="28">
        <f>SUM(E35:F35)</f>
        <v>0</v>
      </c>
      <c r="H35" s="29">
        <v>23</v>
      </c>
      <c r="I35" s="27" t="s">
        <v>37</v>
      </c>
      <c r="J35" s="28">
        <v>4</v>
      </c>
      <c r="K35" s="28">
        <v>0</v>
      </c>
      <c r="L35" s="28">
        <f t="shared" ref="L35:L38" si="6">SUM(J35:K35)</f>
        <v>4</v>
      </c>
      <c r="M35" s="9"/>
    </row>
    <row r="36" spans="2:13" ht="21" customHeight="1" x14ac:dyDescent="0.2">
      <c r="B36" s="26"/>
      <c r="C36" s="29">
        <v>24</v>
      </c>
      <c r="D36" s="27" t="s">
        <v>38</v>
      </c>
      <c r="E36" s="28">
        <v>137</v>
      </c>
      <c r="F36" s="28">
        <v>140</v>
      </c>
      <c r="G36" s="28">
        <f>SUM(E36:F36)</f>
        <v>277</v>
      </c>
      <c r="H36" s="29">
        <v>24</v>
      </c>
      <c r="I36" s="27" t="s">
        <v>38</v>
      </c>
      <c r="J36" s="28">
        <v>1563</v>
      </c>
      <c r="K36" s="28">
        <v>1508</v>
      </c>
      <c r="L36" s="28">
        <f t="shared" si="6"/>
        <v>3071</v>
      </c>
      <c r="M36" s="9"/>
    </row>
    <row r="37" spans="2:13" ht="21" customHeight="1" x14ac:dyDescent="0.2">
      <c r="B37" s="26"/>
      <c r="C37" s="29">
        <v>25</v>
      </c>
      <c r="D37" s="27" t="s">
        <v>39</v>
      </c>
      <c r="E37" s="28">
        <v>16991</v>
      </c>
      <c r="F37" s="28">
        <v>41510</v>
      </c>
      <c r="G37" s="28">
        <f>SUM(E37:F37)</f>
        <v>58501</v>
      </c>
      <c r="H37" s="29">
        <v>25</v>
      </c>
      <c r="I37" s="27" t="s">
        <v>39</v>
      </c>
      <c r="J37" s="28">
        <v>12901</v>
      </c>
      <c r="K37" s="28">
        <v>41504</v>
      </c>
      <c r="L37" s="28">
        <f t="shared" si="6"/>
        <v>54405</v>
      </c>
      <c r="M37" s="9"/>
    </row>
    <row r="38" spans="2:13" ht="21" customHeight="1" x14ac:dyDescent="0.2">
      <c r="B38" s="26"/>
      <c r="C38" s="29">
        <v>26</v>
      </c>
      <c r="D38" s="27" t="s">
        <v>40</v>
      </c>
      <c r="E38" s="28">
        <v>1739</v>
      </c>
      <c r="F38" s="28">
        <v>3781</v>
      </c>
      <c r="G38" s="28">
        <f>SUM(E38:F38)</f>
        <v>5520</v>
      </c>
      <c r="H38" s="29">
        <v>26</v>
      </c>
      <c r="I38" s="27" t="s">
        <v>40</v>
      </c>
      <c r="J38" s="28">
        <v>553</v>
      </c>
      <c r="K38" s="28">
        <v>1434</v>
      </c>
      <c r="L38" s="28">
        <f t="shared" si="6"/>
        <v>1987</v>
      </c>
      <c r="M38" s="9"/>
    </row>
    <row r="39" spans="2:13" ht="21" customHeight="1" x14ac:dyDescent="0.2">
      <c r="B39" s="30"/>
      <c r="C39" s="31">
        <v>27</v>
      </c>
      <c r="D39" s="32" t="s">
        <v>49</v>
      </c>
      <c r="E39" s="33">
        <f>SUBTOTAL(9, E35:E38)</f>
        <v>18867</v>
      </c>
      <c r="F39" s="33">
        <f>SUBTOTAL(9, F35:F38)</f>
        <v>45431</v>
      </c>
      <c r="G39" s="33">
        <f>SUBTOTAL(9, G35:G38)</f>
        <v>64298</v>
      </c>
      <c r="H39" s="31">
        <v>27</v>
      </c>
      <c r="I39" s="32" t="s">
        <v>49</v>
      </c>
      <c r="J39" s="33">
        <f>SUBTOTAL(9, J35:J38)</f>
        <v>15021</v>
      </c>
      <c r="K39" s="33">
        <f>SUBTOTAL(9, K35:K38)</f>
        <v>44446</v>
      </c>
      <c r="L39" s="33">
        <f>SUBTOTAL(9, L35:L38)</f>
        <v>59467</v>
      </c>
      <c r="M39" s="13"/>
    </row>
    <row r="40" spans="2:13" ht="21" customHeight="1" x14ac:dyDescent="0.2">
      <c r="B40" s="26"/>
      <c r="C40" s="29">
        <v>28</v>
      </c>
      <c r="D40" s="27" t="s">
        <v>41</v>
      </c>
      <c r="E40" s="28">
        <v>1664</v>
      </c>
      <c r="F40" s="28">
        <v>117383</v>
      </c>
      <c r="G40" s="28">
        <f>SUM(E40:F40)</f>
        <v>119047</v>
      </c>
      <c r="H40" s="29">
        <v>28</v>
      </c>
      <c r="I40" s="27" t="s">
        <v>41</v>
      </c>
      <c r="J40" s="28">
        <v>526</v>
      </c>
      <c r="K40" s="28">
        <v>87648</v>
      </c>
      <c r="L40" s="28">
        <f t="shared" ref="L40:L41" si="7">SUM(J40:K40)</f>
        <v>88174</v>
      </c>
      <c r="M40" s="9"/>
    </row>
    <row r="41" spans="2:13" ht="21" customHeight="1" x14ac:dyDescent="0.2">
      <c r="B41" s="26"/>
      <c r="C41" s="29">
        <v>29</v>
      </c>
      <c r="D41" s="27" t="s">
        <v>42</v>
      </c>
      <c r="E41" s="28">
        <v>2708</v>
      </c>
      <c r="F41" s="28">
        <v>3538</v>
      </c>
      <c r="G41" s="28">
        <f>SUM(E41:F41)</f>
        <v>6246</v>
      </c>
      <c r="H41" s="29">
        <v>29</v>
      </c>
      <c r="I41" s="27" t="s">
        <v>42</v>
      </c>
      <c r="J41" s="28">
        <v>2825</v>
      </c>
      <c r="K41" s="28">
        <v>995</v>
      </c>
      <c r="L41" s="28">
        <f t="shared" si="7"/>
        <v>3820</v>
      </c>
      <c r="M41" s="9"/>
    </row>
    <row r="42" spans="2:13" ht="21" customHeight="1" x14ac:dyDescent="0.2">
      <c r="B42" s="30"/>
      <c r="C42" s="31">
        <v>30</v>
      </c>
      <c r="D42" s="32" t="s">
        <v>50</v>
      </c>
      <c r="E42" s="33">
        <f>SUBTOTAL(9,E13:E41)</f>
        <v>161191</v>
      </c>
      <c r="F42" s="33">
        <f>SUBTOTAL(9,F13:F41)</f>
        <v>285283</v>
      </c>
      <c r="G42" s="33">
        <f>SUBTOTAL(9,G13:G41)</f>
        <v>446474</v>
      </c>
      <c r="H42" s="31">
        <v>30</v>
      </c>
      <c r="I42" s="32" t="s">
        <v>50</v>
      </c>
      <c r="J42" s="33">
        <f>SUBTOTAL(9,J13:J41)</f>
        <v>101268</v>
      </c>
      <c r="K42" s="33">
        <f>SUBTOTAL(9,K13:K41)</f>
        <v>285355</v>
      </c>
      <c r="L42" s="33">
        <f>SUBTOTAL(9,L13:L41)</f>
        <v>386623</v>
      </c>
      <c r="M42" s="13"/>
    </row>
    <row r="43" spans="2:13" ht="21" customHeight="1" x14ac:dyDescent="0.2">
      <c r="J43" s="5"/>
      <c r="K43" s="5"/>
      <c r="L43" s="5"/>
    </row>
  </sheetData>
  <mergeCells count="12">
    <mergeCell ref="B1:M1"/>
    <mergeCell ref="B2:M2"/>
    <mergeCell ref="J4:M4"/>
    <mergeCell ref="J5:M5"/>
    <mergeCell ref="B3:M3"/>
    <mergeCell ref="B6:M6"/>
    <mergeCell ref="B8:M8"/>
    <mergeCell ref="B7:M7"/>
    <mergeCell ref="E10:G10"/>
    <mergeCell ref="J10:L10"/>
    <mergeCell ref="E9:G9"/>
    <mergeCell ref="J9:L9"/>
  </mergeCells>
  <printOptions horizontalCentered="1"/>
  <pageMargins left="0.25" right="0.25" top="0.25" bottom="0.25" header="0.1" footer="0.1"/>
  <pageSetup scale="67" orientation="portrait" r:id="rId1"/>
  <headerFooter>
    <oddFooter>&amp;R&amp;"Calibri,Regular"&amp;8&amp;Z&amp;F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Certification</vt:lpstr>
      <vt:lpstr>Instructions</vt:lpstr>
      <vt:lpstr>Supplemental Informaton</vt:lpstr>
      <vt:lpstr>Form STB-54</vt:lpstr>
      <vt:lpstr>Certification!Print_Area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Decker</dc:creator>
  <cp:lastModifiedBy>Karla Hilton</cp:lastModifiedBy>
  <cp:lastPrinted>2021-04-01T22:16:29Z</cp:lastPrinted>
  <dcterms:created xsi:type="dcterms:W3CDTF">2012-12-18T14:51:52Z</dcterms:created>
  <dcterms:modified xsi:type="dcterms:W3CDTF">2021-04-01T22:19:37Z</dcterms:modified>
</cp:coreProperties>
</file>