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AAR\STB-54 Annual reports\CS-54 Reports\2020 STB Reports\"/>
    </mc:Choice>
  </mc:AlternateContent>
  <bookViews>
    <workbookView xWindow="0" yWindow="0" windowWidth="28800" windowHeight="11850"/>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62913"/>
</workbook>
</file>

<file path=xl/calcChain.xml><?xml version="1.0" encoding="utf-8"?>
<calcChain xmlns="http://schemas.openxmlformats.org/spreadsheetml/2006/main">
  <c r="E31" i="4" l="1"/>
  <c r="G40" i="4" l="1"/>
  <c r="L41" i="4" l="1"/>
  <c r="L40" i="4"/>
  <c r="L38" i="4"/>
  <c r="L37" i="4"/>
  <c r="L36" i="4"/>
  <c r="L35" i="4"/>
  <c r="L33" i="4"/>
  <c r="L32" i="4"/>
  <c r="L30" i="4"/>
  <c r="L29" i="4"/>
  <c r="L28" i="4"/>
  <c r="L27" i="4"/>
  <c r="L25" i="4"/>
  <c r="L24" i="4"/>
  <c r="L23" i="4"/>
  <c r="L21" i="4"/>
  <c r="L20" i="4"/>
  <c r="L18" i="4"/>
  <c r="L16" i="4"/>
  <c r="L15" i="4"/>
  <c r="L14" i="4"/>
  <c r="L13" i="4"/>
  <c r="L39" i="4" l="1"/>
  <c r="K39" i="4"/>
  <c r="J39" i="4"/>
  <c r="L34" i="4"/>
  <c r="K34" i="4"/>
  <c r="J34" i="4"/>
  <c r="L31" i="4"/>
  <c r="K31" i="4"/>
  <c r="J31" i="4"/>
  <c r="L26" i="4"/>
  <c r="K26" i="4"/>
  <c r="J26" i="4"/>
  <c r="L22" i="4"/>
  <c r="K22" i="4"/>
  <c r="J22" i="4"/>
  <c r="L17" i="4"/>
  <c r="L19" i="4" s="1"/>
  <c r="K17" i="4"/>
  <c r="K19" i="4" s="1"/>
  <c r="J17" i="4"/>
  <c r="J19" i="4" s="1"/>
  <c r="F39" i="4"/>
  <c r="E39" i="4"/>
  <c r="F34" i="4"/>
  <c r="E34" i="4"/>
  <c r="F31" i="4"/>
  <c r="F26" i="4"/>
  <c r="E26" i="4"/>
  <c r="F22" i="4"/>
  <c r="E22" i="4"/>
  <c r="G41" i="4"/>
  <c r="G38" i="4"/>
  <c r="G37" i="4"/>
  <c r="G36" i="4"/>
  <c r="G39" i="4" s="1"/>
  <c r="G35" i="4"/>
  <c r="G33" i="4"/>
  <c r="G32" i="4"/>
  <c r="G30" i="4"/>
  <c r="G29" i="4"/>
  <c r="G28" i="4"/>
  <c r="G27" i="4"/>
  <c r="G25" i="4"/>
  <c r="G24" i="4"/>
  <c r="G23" i="4"/>
  <c r="G21" i="4"/>
  <c r="G20" i="4"/>
  <c r="G22" i="4" s="1"/>
  <c r="G18" i="4"/>
  <c r="F17" i="4"/>
  <c r="F19" i="4" s="1"/>
  <c r="E17" i="4"/>
  <c r="E19" i="4" s="1"/>
  <c r="G16" i="4"/>
  <c r="G15" i="4"/>
  <c r="G14" i="4"/>
  <c r="G13" i="4"/>
  <c r="G34" i="4" l="1"/>
  <c r="G26" i="4"/>
  <c r="G31" i="4"/>
  <c r="E42" i="4"/>
  <c r="J42" i="4"/>
  <c r="F42" i="4"/>
  <c r="L42" i="4"/>
  <c r="K42" i="4"/>
  <c r="G17" i="4"/>
  <c r="G19" i="4" s="1"/>
  <c r="G42" i="4" l="1"/>
</calcChain>
</file>

<file path=xl/sharedStrings.xml><?xml version="1.0" encoding="utf-8"?>
<sst xmlns="http://schemas.openxmlformats.org/spreadsheetml/2006/main" count="176" uniqueCount="144">
  <si>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</si>
  <si>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</si>
  <si>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</si>
  <si>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</si>
  <si>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</si>
  <si>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</si>
  <si>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</si>
  <si>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</si>
  <si>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</si>
  <si>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</si>
  <si>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</si>
  <si>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</si>
  <si>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</si>
  <si>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</si>
  <si>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</si>
  <si>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</si>
  <si>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</si>
  <si>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</si>
  <si>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</si>
  <si>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</si>
  <si>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</si>
  <si>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</si>
  <si>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</si>
  <si>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</si>
  <si>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</si>
  <si>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</si>
  <si>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</si>
  <si>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</si>
  <si>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</si>
  <si>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</si>
  <si>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</si>
  <si>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</si>
  <si>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</si>
  <si>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</si>
  <si>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</si>
  <si>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</si>
  <si>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</si>
  <si>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</si>
  <si>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</si>
  <si>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</si>
  <si>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</si>
  <si>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</si>
  <si>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</si>
  <si>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</si>
  <si>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</si>
  <si>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</si>
  <si>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</si>
  <si>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</si>
  <si>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</si>
  <si>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</si>
  <si>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</si>
  <si>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</si>
  <si>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</si>
  <si>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</si>
  <si>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</si>
  <si>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</si>
  <si>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</si>
  <si>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</si>
  <si>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</si>
  <si>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</si>
  <si>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</si>
  <si>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</si>
  <si>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</si>
  <si>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</si>
  <si>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</si>
  <si>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</si>
  <si>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</si>
  <si>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</si>
  <si>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</si>
  <si>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</si>
  <si>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</si>
  <si>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</si>
  <si>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</si>
  <si>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</si>
  <si>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</si>
  <si>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</si>
  <si>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</si>
  <si>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</si>
  <si>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</si>
  <si>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</si>
  <si>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</si>
  <si>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</si>
  <si>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</si>
  <si>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</si>
  <si>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</si>
  <si>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</si>
  <si>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</si>
  <si>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</si>
  <si>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</si>
  <si>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</si>
  <si>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</si>
  <si>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</si>
  <si>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</si>
  <si>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</si>
  <si>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</si>
  <si>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</si>
  <si>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</si>
  <si>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</si>
  <si>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</si>
  <si>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</si>
  <si>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</si>
  <si>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</si>
  <si>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</si>
  <si>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</si>
  <si>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</si>
  <si>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</si>
  <si>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</si>
  <si>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</si>
  <si>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</si>
  <si>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</si>
  <si>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</si>
  <si>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</si>
  <si>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</si>
  <si>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</si>
  <si>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</si>
  <si>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</si>
  <si>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</si>
  <si>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</si>
  <si>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</si>
  <si>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</si>
  <si>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</si>
  <si>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</si>
  <si>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</si>
  <si>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</si>
  <si>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</si>
  <si>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</si>
  <si>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</si>
  <si>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</si>
  <si>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</si>
  <si>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</si>
  <si>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</si>
  <si>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</si>
  <si>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</si>
  <si>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</si>
  <si>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</si>
  <si>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</si>
  <si>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</si>
  <si>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</si>
  <si>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</si>
  <si>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</si>
  <si>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</si>
  <si>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COVERED HOPPERS UNDR 4000 CU</t>
  </si>
  <si>
    <t>Expiration Date:  11-30-2021</t>
  </si>
  <si>
    <t>For year ending: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</si>
</sst>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7"/>
  <sheetViews>
    <sheetView tabSelected="1" workbookViewId="0"/>
  </sheetViews>
  <sheetFormatPr defaultRowHeight="12.75" x14ac:dyDescent="0.2"/>
  <cols>
    <col min="1" max="1" width="1.83203125" style="1" customWidth="1"/>
    <col min="2" max="3" width="25.83203125" style="1" customWidth="1"/>
    <col min="4" max="4" width="10.83203125" style="1" customWidth="1"/>
    <col min="5" max="6" width="25.83203125" style="1" customWidth="1"/>
    <col min="7" max="7" width="1.83203125" style="1" customWidth="1"/>
    <col min="8" max="8" width="26.1640625" style="1" customWidth="1"/>
    <col min="9" max="9" width="1.83203125" style="1" customWidth="1"/>
    <col min="10" max="16384" width="9.33203125" style="1"/>
  </cols>
  <sheetData>
    <row r="1" spans="2:12" ht="21.95" customHeight="1" x14ac:dyDescent="0.2">
      <c r="B1" s="74" t="s">
        <v>131</v>
      </c>
      <c r="C1" s="74"/>
      <c r="D1" s="74"/>
      <c r="E1" s="74"/>
      <c r="F1" s="74"/>
    </row>
    <row r="2" spans="2:12" ht="21.95" customHeight="1" x14ac:dyDescent="0.2">
      <c r="B2" s="37"/>
      <c r="C2" s="37"/>
      <c r="D2" s="37"/>
    </row>
    <row r="3" spans="2:12" ht="20.100000000000001" customHeight="1" x14ac:dyDescent="0.2">
      <c r="B3" s="74" t="s">
        <v>64</v>
      </c>
      <c r="C3" s="74"/>
      <c r="D3" s="74"/>
      <c r="E3" s="74"/>
      <c r="F3" s="74"/>
    </row>
    <row r="4" spans="2:12" ht="20.100000000000001" customHeight="1" x14ac:dyDescent="0.2"/>
    <row r="5" spans="2:12" ht="20.100000000000001" customHeight="1" x14ac:dyDescent="0.2">
      <c r="B5" s="74" t="s">
        <v>132</v>
      </c>
      <c r="C5" s="74"/>
      <c r="D5" s="74"/>
      <c r="E5" s="74"/>
      <c r="F5" s="74"/>
    </row>
    <row r="6" spans="2:12" ht="20.100000000000001" customHeight="1" x14ac:dyDescent="0.2">
      <c r="B6" s="37"/>
      <c r="C6" s="34"/>
      <c r="D6" s="34"/>
    </row>
    <row r="7" spans="2:12" ht="30.95" customHeight="1" x14ac:dyDescent="0.2">
      <c r="B7" s="74" t="s">
        <v>133</v>
      </c>
      <c r="C7" s="74"/>
      <c r="D7" s="74"/>
      <c r="E7" s="74"/>
      <c r="F7" s="74"/>
    </row>
    <row r="8" spans="2:12" ht="30.95" customHeight="1" x14ac:dyDescent="0.2">
      <c r="B8" s="37"/>
      <c r="C8" s="34"/>
      <c r="D8" s="34"/>
    </row>
    <row r="9" spans="2:12" ht="64.5" customHeight="1" x14ac:dyDescent="0.2">
      <c r="B9" s="73" t="s">
        <v>134</v>
      </c>
      <c r="C9" s="73"/>
      <c r="D9" s="73"/>
      <c r="E9" s="73"/>
      <c r="F9" s="73"/>
    </row>
    <row r="10" spans="2:12" ht="33" customHeight="1" x14ac:dyDescent="0.2"/>
    <row r="11" spans="2:12" ht="105" customHeight="1" x14ac:dyDescent="0.2">
      <c r="B11" s="73" t="s">
        <v>140</v>
      </c>
      <c r="C11" s="73"/>
      <c r="D11" s="73"/>
      <c r="E11" s="73"/>
      <c r="F11" s="73"/>
    </row>
    <row r="12" spans="2:12" ht="17.100000000000001" customHeight="1" x14ac:dyDescent="0.2"/>
    <row r="13" spans="2:12" s="60" customFormat="1" ht="15.75" x14ac:dyDescent="0.25">
      <c r="B13" s="57" t="s">
        <v>136</v>
      </c>
      <c r="C13" s="57"/>
      <c r="D13" s="58"/>
      <c r="E13" s="57"/>
      <c r="F13" s="72"/>
      <c r="G13" s="59"/>
      <c r="H13" s="59"/>
      <c r="I13" s="59"/>
      <c r="J13" s="59"/>
      <c r="K13" s="59"/>
      <c r="L13" s="59"/>
    </row>
    <row r="14" spans="2:12" s="60" customFormat="1" ht="15.75" x14ac:dyDescent="0.25">
      <c r="B14" s="61" t="s">
        <v>135</v>
      </c>
      <c r="C14" s="58"/>
      <c r="D14" s="58"/>
      <c r="E14" s="61" t="s">
        <v>8</v>
      </c>
      <c r="F14" s="58"/>
      <c r="G14" s="59"/>
      <c r="H14" s="59"/>
      <c r="I14" s="59"/>
      <c r="J14" s="59"/>
      <c r="K14" s="59"/>
      <c r="L14" s="59"/>
    </row>
    <row r="15" spans="2:12" s="64" customFormat="1" ht="17.100000000000001" customHeight="1" x14ac:dyDescent="0.25">
      <c r="B15" s="62"/>
      <c r="C15" s="63"/>
      <c r="D15" s="62"/>
      <c r="E15" s="62"/>
      <c r="F15" s="62"/>
    </row>
    <row r="16" spans="2:12" s="60" customFormat="1" ht="15.75" x14ac:dyDescent="0.25">
      <c r="B16" s="57" t="s">
        <v>137</v>
      </c>
      <c r="C16" s="57"/>
      <c r="D16" s="58"/>
      <c r="E16" s="65">
        <v>44286</v>
      </c>
      <c r="F16" s="66"/>
      <c r="G16" s="59"/>
      <c r="H16" s="59"/>
      <c r="I16" s="59"/>
      <c r="J16" s="59"/>
      <c r="K16" s="59"/>
      <c r="L16" s="59"/>
    </row>
    <row r="17" spans="2:6" s="60" customFormat="1" ht="15.75" x14ac:dyDescent="0.25">
      <c r="B17" s="67" t="s">
        <v>9</v>
      </c>
      <c r="C17" s="68"/>
      <c r="D17" s="68"/>
      <c r="E17" s="67" t="s">
        <v>10</v>
      </c>
      <c r="F17" s="68"/>
    </row>
    <row r="18" spans="2:6" s="64" customFormat="1" ht="17.100000000000001" customHeight="1" x14ac:dyDescent="0.2">
      <c r="B18" s="62"/>
      <c r="C18" s="62"/>
      <c r="D18" s="62"/>
      <c r="E18" s="62"/>
      <c r="F18" s="62"/>
    </row>
    <row r="19" spans="2:6" s="60" customFormat="1" ht="15.75" x14ac:dyDescent="0.25">
      <c r="B19" s="69" t="s">
        <v>138</v>
      </c>
      <c r="C19" s="69"/>
      <c r="D19" s="68"/>
      <c r="E19" s="70" t="s">
        <v>139</v>
      </c>
      <c r="F19" s="69"/>
    </row>
    <row r="20" spans="2:6" s="60" customFormat="1" ht="15.75" x14ac:dyDescent="0.25">
      <c r="B20" s="67" t="s">
        <v>11</v>
      </c>
      <c r="C20" s="68"/>
      <c r="D20" s="68"/>
      <c r="E20" s="67" t="s">
        <v>12</v>
      </c>
      <c r="F20" s="68"/>
    </row>
    <row r="21" spans="2:6" ht="17.100000000000001" customHeight="1" x14ac:dyDescent="0.2">
      <c r="B21" s="71"/>
      <c r="C21" s="71"/>
      <c r="D21" s="71"/>
      <c r="E21" s="71" t="s">
        <v>13</v>
      </c>
      <c r="F21" s="71"/>
    </row>
    <row r="22" spans="2:6" ht="17.100000000000001" customHeight="1" x14ac:dyDescent="0.2"/>
    <row r="23" spans="2:6" ht="17.100000000000001" customHeight="1" x14ac:dyDescent="0.2"/>
    <row r="24" spans="2:6" ht="17.100000000000001" customHeight="1" x14ac:dyDescent="0.2"/>
    <row r="25" spans="2:6" ht="17.100000000000001" customHeight="1" x14ac:dyDescent="0.2"/>
    <row r="26" spans="2:6" ht="17.100000000000001" customHeight="1" x14ac:dyDescent="0.2"/>
    <row r="27" spans="2:6" ht="17.100000000000001" customHeight="1" x14ac:dyDescent="0.2"/>
    <row r="28" spans="2:6" ht="17.100000000000001" customHeight="1" x14ac:dyDescent="0.2"/>
    <row r="29" spans="2:6" ht="17.100000000000001" customHeight="1" x14ac:dyDescent="0.2"/>
    <row r="30" spans="2:6" ht="17.100000000000001" customHeight="1" x14ac:dyDescent="0.2"/>
    <row r="31" spans="2:6" ht="17.100000000000001" customHeight="1" x14ac:dyDescent="0.2"/>
    <row r="32" spans="2:6" ht="17.100000000000001" customHeight="1" x14ac:dyDescent="0.2"/>
    <row r="33" ht="17.100000000000001" customHeight="1" x14ac:dyDescent="0.2"/>
    <row r="34" ht="10.5" customHeight="1" x14ac:dyDescent="0.2"/>
    <row r="35" ht="12.95" customHeight="1" x14ac:dyDescent="0.2"/>
    <row r="36" ht="3.75" customHeight="1" x14ac:dyDescent="0.2"/>
    <row r="37" ht="12.95" customHeight="1" x14ac:dyDescent="0.2"/>
    <row r="38" ht="35.25" customHeight="1" x14ac:dyDescent="0.2"/>
    <row r="39" ht="3.75" customHeight="1" x14ac:dyDescent="0.2"/>
    <row r="40" ht="48" customHeight="1" x14ac:dyDescent="0.2"/>
    <row r="41" ht="23.25" customHeight="1" x14ac:dyDescent="0.2"/>
    <row r="42" ht="12" customHeight="1" x14ac:dyDescent="0.2"/>
    <row r="43" ht="5.25" customHeight="1" x14ac:dyDescent="0.2"/>
    <row r="44" ht="12.95" customHeight="1" x14ac:dyDescent="0.2"/>
    <row r="45" ht="92.25" customHeight="1" x14ac:dyDescent="0.2"/>
    <row r="46" ht="6.75" customHeight="1" x14ac:dyDescent="0.2"/>
    <row r="47" ht="12.95" customHeight="1" x14ac:dyDescent="0.2"/>
    <row r="48" ht="6" customHeight="1" x14ac:dyDescent="0.2"/>
    <row r="49" ht="24.95" customHeight="1" x14ac:dyDescent="0.2"/>
    <row r="50" ht="9.9499999999999993" customHeight="1" x14ac:dyDescent="0.2"/>
    <row r="51" ht="9.9499999999999993" customHeight="1" x14ac:dyDescent="0.2"/>
    <row r="52" ht="24.75" customHeight="1" x14ac:dyDescent="0.2"/>
    <row r="53" ht="21.95" customHeight="1" x14ac:dyDescent="0.2"/>
    <row r="54" ht="14.1" customHeight="1" x14ac:dyDescent="0.2"/>
    <row r="55" ht="11.1" customHeight="1" x14ac:dyDescent="0.2"/>
    <row r="56" ht="9.9499999999999993" customHeight="1" x14ac:dyDescent="0.2"/>
    <row r="57" ht="12" customHeight="1" x14ac:dyDescent="0.2"/>
    <row r="58" ht="14.1" customHeight="1" x14ac:dyDescent="0.2"/>
    <row r="59" ht="9.9499999999999993" customHeight="1" x14ac:dyDescent="0.2"/>
    <row r="60" ht="11.1" customHeight="1" x14ac:dyDescent="0.2"/>
    <row r="61" ht="12"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11.1" customHeight="1" x14ac:dyDescent="0.2"/>
    <row r="68" ht="9.9499999999999993" customHeight="1" x14ac:dyDescent="0.2"/>
    <row r="69" ht="11.1" customHeight="1" x14ac:dyDescent="0.2"/>
    <row r="70" ht="20.100000000000001" customHeight="1" x14ac:dyDescent="0.2"/>
    <row r="71" ht="9.9499999999999993" customHeight="1" x14ac:dyDescent="0.2"/>
    <row r="72" ht="9.9499999999999993" customHeight="1" x14ac:dyDescent="0.2"/>
    <row r="73" ht="9.9499999999999993" customHeight="1" x14ac:dyDescent="0.2"/>
    <row r="74" ht="11.1" customHeight="1" x14ac:dyDescent="0.2"/>
    <row r="75" ht="12" customHeight="1" x14ac:dyDescent="0.2"/>
    <row r="76" ht="9.9499999999999993" customHeight="1" x14ac:dyDescent="0.2"/>
    <row r="77" ht="12" customHeight="1" x14ac:dyDescent="0.2"/>
    <row r="78" ht="9.9499999999999993" customHeight="1" x14ac:dyDescent="0.2"/>
    <row r="79" ht="9.9499999999999993" customHeight="1" x14ac:dyDescent="0.2"/>
    <row r="80" ht="6" customHeight="1" x14ac:dyDescent="0.2"/>
    <row r="81" ht="12" customHeight="1" x14ac:dyDescent="0.2"/>
    <row r="82" ht="3" customHeight="1" x14ac:dyDescent="0.2"/>
    <row r="83" ht="20.25" customHeight="1" x14ac:dyDescent="0.2"/>
    <row r="84" ht="4.5" customHeight="1" x14ac:dyDescent="0.2"/>
    <row r="85" ht="12" customHeight="1" x14ac:dyDescent="0.2"/>
    <row r="86" ht="43.5" customHeight="1" x14ac:dyDescent="0.2"/>
    <row r="87" ht="18" customHeight="1" x14ac:dyDescent="0.2"/>
    <row r="88" ht="15" customHeight="1" x14ac:dyDescent="0.2"/>
    <row r="89" ht="15" customHeight="1" x14ac:dyDescent="0.2"/>
    <row r="90" ht="15" customHeight="1" x14ac:dyDescent="0.2"/>
    <row r="91" ht="15" customHeight="1" x14ac:dyDescent="0.2"/>
    <row r="92" ht="15" customHeight="1" x14ac:dyDescent="0.2"/>
    <row r="93" ht="20.100000000000001" customHeight="1" x14ac:dyDescent="0.2"/>
    <row r="94" ht="20.100000000000001" customHeight="1" x14ac:dyDescent="0.2"/>
    <row r="95" ht="20.100000000000001" customHeight="1" x14ac:dyDescent="0.2"/>
    <row r="96" ht="20.100000000000001" customHeight="1" x14ac:dyDescent="0.2"/>
    <row r="97" ht="14.1" customHeight="1" x14ac:dyDescent="0.2"/>
    <row r="98" ht="14.1" customHeight="1" x14ac:dyDescent="0.2"/>
    <row r="99" ht="14.1" customHeight="1" x14ac:dyDescent="0.2"/>
    <row r="100" ht="14.1" customHeight="1" x14ac:dyDescent="0.2"/>
    <row r="101" ht="14.1" customHeight="1" x14ac:dyDescent="0.2"/>
    <row r="102" ht="12" customHeight="1" x14ac:dyDescent="0.2"/>
    <row r="103" ht="12"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sheetData>
  <mergeCells count="6">
    <mergeCell ref="B11:F11"/>
    <mergeCell ref="B9:F9"/>
    <mergeCell ref="B1:F1"/>
    <mergeCell ref="B3:F3"/>
    <mergeCell ref="B5:F5"/>
    <mergeCell ref="B7:F7"/>
  </mergeCells>
  <printOptions horizontalCentered="1"/>
  <pageMargins left="0.25" right="0.25" top="0.25" bottom="0.25" header="0.1" footer="0.1"/>
  <pageSetup scale="96" orientation="portrait" r:id="rId1"/>
  <headerFooter>
    <oddFooter>&amp;R&amp;"Calibri,Regular"&amp;8&amp;Z&amp;F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A10" sqref="A10:D10"/>
    </sheetView>
  </sheetViews>
  <sheetFormatPr defaultRowHeight="18" customHeight="1" x14ac:dyDescent="0.2"/>
  <cols>
    <col min="1" max="2" width="10.83203125" style="38" customWidth="1"/>
    <col min="3" max="3" width="60.83203125" style="38" customWidth="1"/>
    <col min="4" max="4" width="26.33203125" style="38" customWidth="1"/>
    <col min="5" max="5" width="9.83203125" style="38" bestFit="1" customWidth="1"/>
    <col min="6" max="16384" width="9.33203125" style="38"/>
  </cols>
  <sheetData>
    <row r="1" spans="1:4" ht="18" customHeight="1" x14ac:dyDescent="0.2">
      <c r="A1" s="87" t="s">
        <v>68</v>
      </c>
      <c r="B1" s="87"/>
      <c r="C1" s="87"/>
      <c r="D1" s="87"/>
    </row>
    <row r="3" spans="1:4" ht="18" customHeight="1" x14ac:dyDescent="0.2">
      <c r="A3" s="84" t="s">
        <v>69</v>
      </c>
      <c r="B3" s="84"/>
      <c r="C3" s="84"/>
      <c r="D3" s="84"/>
    </row>
    <row r="4" spans="1:4" ht="45" customHeight="1" x14ac:dyDescent="0.2">
      <c r="A4" s="86" t="s">
        <v>0</v>
      </c>
      <c r="B4" s="86"/>
      <c r="C4" s="86"/>
      <c r="D4" s="86"/>
    </row>
    <row r="5" spans="1:4" ht="15" customHeight="1" x14ac:dyDescent="0.2">
      <c r="A5" s="39"/>
      <c r="B5" s="40"/>
      <c r="C5" s="40"/>
      <c r="D5" s="40"/>
    </row>
    <row r="6" spans="1:4" ht="45" customHeight="1" x14ac:dyDescent="0.2">
      <c r="A6" s="86" t="s">
        <v>1</v>
      </c>
      <c r="B6" s="86"/>
      <c r="C6" s="86"/>
      <c r="D6" s="86"/>
    </row>
    <row r="7" spans="1:4" ht="30" customHeight="1" x14ac:dyDescent="0.2">
      <c r="A7" s="84" t="s">
        <v>71</v>
      </c>
      <c r="B7" s="84"/>
      <c r="C7" s="84"/>
      <c r="D7" s="84"/>
    </row>
    <row r="8" spans="1:4" ht="18" customHeight="1" x14ac:dyDescent="0.2">
      <c r="A8" s="84" t="s">
        <v>72</v>
      </c>
      <c r="B8" s="84"/>
      <c r="C8" s="84"/>
      <c r="D8" s="84"/>
    </row>
    <row r="9" spans="1:4" ht="15" customHeight="1" x14ac:dyDescent="0.2">
      <c r="A9" s="40"/>
      <c r="B9" s="40"/>
      <c r="C9" s="40"/>
    </row>
    <row r="10" spans="1:4" ht="18" customHeight="1" x14ac:dyDescent="0.2">
      <c r="A10" s="84" t="s">
        <v>70</v>
      </c>
      <c r="B10" s="84"/>
      <c r="C10" s="84"/>
      <c r="D10" s="84"/>
    </row>
    <row r="11" spans="1:4" ht="60" customHeight="1" x14ac:dyDescent="0.2">
      <c r="A11" s="86" t="s">
        <v>2</v>
      </c>
      <c r="B11" s="86"/>
      <c r="C11" s="86"/>
      <c r="D11" s="86"/>
    </row>
    <row r="12" spans="1:4" ht="15" customHeight="1" x14ac:dyDescent="0.2"/>
    <row r="13" spans="1:4" ht="18" customHeight="1" x14ac:dyDescent="0.2">
      <c r="A13" s="87" t="s">
        <v>73</v>
      </c>
      <c r="B13" s="87"/>
      <c r="C13" s="87"/>
      <c r="D13" s="87"/>
    </row>
    <row r="14" spans="1:4" ht="15" customHeight="1" x14ac:dyDescent="0.2"/>
    <row r="15" spans="1:4" ht="30" customHeight="1" x14ac:dyDescent="0.2">
      <c r="A15" s="55" t="s">
        <v>74</v>
      </c>
      <c r="B15" s="90" t="s">
        <v>75</v>
      </c>
      <c r="C15" s="91"/>
      <c r="D15" s="56" t="s">
        <v>76</v>
      </c>
    </row>
    <row r="16" spans="1:4" ht="18" customHeight="1" x14ac:dyDescent="0.2">
      <c r="A16" s="41"/>
      <c r="B16" s="79" t="s">
        <v>77</v>
      </c>
      <c r="C16" s="80"/>
      <c r="D16" s="42"/>
    </row>
    <row r="17" spans="1:4" ht="30" customHeight="1" x14ac:dyDescent="0.2">
      <c r="A17" s="43">
        <v>1</v>
      </c>
      <c r="B17" s="81" t="s">
        <v>78</v>
      </c>
      <c r="C17" s="82"/>
      <c r="D17" s="44" t="s">
        <v>79</v>
      </c>
    </row>
    <row r="18" spans="1:4" ht="30" customHeight="1" x14ac:dyDescent="0.2">
      <c r="A18" s="45">
        <v>2</v>
      </c>
      <c r="B18" s="83" t="s">
        <v>128</v>
      </c>
      <c r="C18" s="82"/>
      <c r="D18" s="46" t="s">
        <v>80</v>
      </c>
    </row>
    <row r="19" spans="1:4" ht="30" customHeight="1" x14ac:dyDescent="0.2">
      <c r="A19" s="45">
        <v>3</v>
      </c>
      <c r="B19" s="88" t="s">
        <v>81</v>
      </c>
      <c r="C19" s="89"/>
      <c r="D19" s="46" t="s">
        <v>82</v>
      </c>
    </row>
    <row r="20" spans="1:4" ht="30" customHeight="1" x14ac:dyDescent="0.2">
      <c r="A20" s="43">
        <v>4</v>
      </c>
      <c r="B20" s="81" t="s">
        <v>83</v>
      </c>
      <c r="C20" s="82"/>
      <c r="D20" s="44" t="s">
        <v>84</v>
      </c>
    </row>
    <row r="21" spans="1:4" ht="30" customHeight="1" x14ac:dyDescent="0.2">
      <c r="A21" s="43">
        <v>6</v>
      </c>
      <c r="B21" s="81" t="s">
        <v>85</v>
      </c>
      <c r="C21" s="82"/>
      <c r="D21" s="44" t="s">
        <v>86</v>
      </c>
    </row>
    <row r="22" spans="1:4" ht="18" customHeight="1" x14ac:dyDescent="0.2">
      <c r="A22" s="47"/>
      <c r="B22" s="75" t="s">
        <v>87</v>
      </c>
      <c r="C22" s="76"/>
      <c r="D22" s="48"/>
    </row>
    <row r="23" spans="1:4" ht="30" customHeight="1" x14ac:dyDescent="0.2">
      <c r="A23" s="43">
        <v>8</v>
      </c>
      <c r="B23" s="83" t="s">
        <v>129</v>
      </c>
      <c r="C23" s="82"/>
      <c r="D23" s="44" t="s">
        <v>88</v>
      </c>
    </row>
    <row r="24" spans="1:4" ht="30" customHeight="1" x14ac:dyDescent="0.2">
      <c r="A24" s="49">
        <v>9</v>
      </c>
      <c r="B24" s="77" t="s">
        <v>89</v>
      </c>
      <c r="C24" s="78"/>
      <c r="D24" s="50" t="s">
        <v>90</v>
      </c>
    </row>
    <row r="25" spans="1:4" ht="18" customHeight="1" x14ac:dyDescent="0.2">
      <c r="A25" s="41"/>
      <c r="B25" s="79" t="s">
        <v>91</v>
      </c>
      <c r="C25" s="80"/>
      <c r="D25" s="42"/>
    </row>
    <row r="26" spans="1:4" ht="30" customHeight="1" x14ac:dyDescent="0.2">
      <c r="A26" s="43">
        <v>11</v>
      </c>
      <c r="B26" s="81" t="s">
        <v>92</v>
      </c>
      <c r="C26" s="82"/>
      <c r="D26" s="44" t="s">
        <v>93</v>
      </c>
    </row>
    <row r="27" spans="1:4" ht="30" customHeight="1" x14ac:dyDescent="0.2">
      <c r="A27" s="43">
        <v>12</v>
      </c>
      <c r="B27" s="81" t="s">
        <v>94</v>
      </c>
      <c r="C27" s="82"/>
      <c r="D27" s="44" t="s">
        <v>95</v>
      </c>
    </row>
    <row r="28" spans="1:4" ht="30" customHeight="1" x14ac:dyDescent="0.2">
      <c r="A28" s="43">
        <v>13</v>
      </c>
      <c r="B28" s="81" t="s">
        <v>96</v>
      </c>
      <c r="C28" s="82"/>
      <c r="D28" s="44" t="s">
        <v>97</v>
      </c>
    </row>
    <row r="29" spans="1:4" ht="18" customHeight="1" x14ac:dyDescent="0.2">
      <c r="A29" s="47"/>
      <c r="B29" s="75" t="s">
        <v>98</v>
      </c>
      <c r="C29" s="76"/>
      <c r="D29" s="48"/>
    </row>
    <row r="30" spans="1:4" ht="18" customHeight="1" x14ac:dyDescent="0.2">
      <c r="A30" s="43">
        <v>15</v>
      </c>
      <c r="B30" s="81" t="s">
        <v>99</v>
      </c>
      <c r="C30" s="82"/>
      <c r="D30" s="44" t="s">
        <v>100</v>
      </c>
    </row>
    <row r="31" spans="1:4" ht="18" customHeight="1" x14ac:dyDescent="0.2">
      <c r="A31" s="43">
        <v>16</v>
      </c>
      <c r="B31" s="81" t="s">
        <v>101</v>
      </c>
      <c r="C31" s="82"/>
      <c r="D31" s="44" t="s">
        <v>102</v>
      </c>
    </row>
    <row r="32" spans="1:4" ht="18" customHeight="1" x14ac:dyDescent="0.2">
      <c r="A32" s="43">
        <v>17</v>
      </c>
      <c r="B32" s="81" t="s">
        <v>103</v>
      </c>
      <c r="C32" s="82"/>
      <c r="D32" s="44" t="s">
        <v>104</v>
      </c>
    </row>
    <row r="33" spans="1:4" ht="18" customHeight="1" x14ac:dyDescent="0.2">
      <c r="A33" s="49">
        <v>18</v>
      </c>
      <c r="B33" s="77" t="s">
        <v>105</v>
      </c>
      <c r="C33" s="78"/>
      <c r="D33" s="50" t="s">
        <v>106</v>
      </c>
    </row>
    <row r="34" spans="1:4" ht="18" customHeight="1" x14ac:dyDescent="0.2">
      <c r="A34" s="41"/>
      <c r="B34" s="79" t="s">
        <v>107</v>
      </c>
      <c r="C34" s="80"/>
      <c r="D34" s="42"/>
    </row>
    <row r="35" spans="1:4" ht="30" customHeight="1" x14ac:dyDescent="0.2">
      <c r="A35" s="43">
        <v>20</v>
      </c>
      <c r="B35" s="81" t="s">
        <v>108</v>
      </c>
      <c r="C35" s="82"/>
      <c r="D35" s="44" t="s">
        <v>109</v>
      </c>
    </row>
    <row r="36" spans="1:4" ht="30" customHeight="1" x14ac:dyDescent="0.2">
      <c r="A36" s="51">
        <v>21</v>
      </c>
      <c r="B36" s="85" t="s">
        <v>130</v>
      </c>
      <c r="C36" s="78"/>
      <c r="D36" s="52" t="s">
        <v>110</v>
      </c>
    </row>
    <row r="37" spans="1:4" ht="18" customHeight="1" x14ac:dyDescent="0.2">
      <c r="A37" s="41"/>
      <c r="B37" s="79" t="s">
        <v>111</v>
      </c>
      <c r="C37" s="80"/>
      <c r="D37" s="42"/>
    </row>
    <row r="38" spans="1:4" ht="30" customHeight="1" x14ac:dyDescent="0.2">
      <c r="A38" s="43">
        <v>23</v>
      </c>
      <c r="B38" s="81" t="s">
        <v>112</v>
      </c>
      <c r="C38" s="82"/>
      <c r="D38" s="44" t="s">
        <v>113</v>
      </c>
    </row>
    <row r="39" spans="1:4" ht="30" customHeight="1" x14ac:dyDescent="0.2">
      <c r="A39" s="43">
        <v>24</v>
      </c>
      <c r="B39" s="81" t="s">
        <v>114</v>
      </c>
      <c r="C39" s="82"/>
      <c r="D39" s="44" t="s">
        <v>115</v>
      </c>
    </row>
    <row r="40" spans="1:4" ht="30" customHeight="1" x14ac:dyDescent="0.2">
      <c r="A40" s="43">
        <v>25</v>
      </c>
      <c r="B40" s="81" t="s">
        <v>116</v>
      </c>
      <c r="C40" s="82"/>
      <c r="D40" s="44" t="s">
        <v>117</v>
      </c>
    </row>
    <row r="41" spans="1:4" ht="30" customHeight="1" x14ac:dyDescent="0.2">
      <c r="A41" s="43">
        <v>26</v>
      </c>
      <c r="B41" s="81" t="s">
        <v>118</v>
      </c>
      <c r="C41" s="82"/>
      <c r="D41" s="44" t="s">
        <v>119</v>
      </c>
    </row>
    <row r="42" spans="1:4" ht="18" customHeight="1" x14ac:dyDescent="0.2">
      <c r="A42" s="47"/>
      <c r="B42" s="75" t="s">
        <v>120</v>
      </c>
      <c r="C42" s="76"/>
      <c r="D42" s="48"/>
    </row>
    <row r="43" spans="1:4" ht="30" customHeight="1" x14ac:dyDescent="0.2">
      <c r="A43" s="43">
        <v>28</v>
      </c>
      <c r="B43" s="81" t="s">
        <v>121</v>
      </c>
      <c r="C43" s="82"/>
      <c r="D43" s="44" t="s">
        <v>122</v>
      </c>
    </row>
    <row r="44" spans="1:4" ht="18" customHeight="1" x14ac:dyDescent="0.2">
      <c r="A44" s="47"/>
      <c r="B44" s="75" t="s">
        <v>123</v>
      </c>
      <c r="C44" s="76"/>
      <c r="D44" s="48"/>
    </row>
    <row r="45" spans="1:4" ht="30" customHeight="1" x14ac:dyDescent="0.2">
      <c r="A45" s="43">
        <v>29</v>
      </c>
      <c r="B45" s="81" t="s">
        <v>124</v>
      </c>
      <c r="C45" s="82"/>
      <c r="D45" s="44" t="s">
        <v>125</v>
      </c>
    </row>
    <row r="46" spans="1:4" ht="18" customHeight="1" x14ac:dyDescent="0.2">
      <c r="A46" s="53"/>
      <c r="B46" s="54"/>
      <c r="C46" s="54"/>
      <c r="D46" s="40"/>
    </row>
    <row r="47" spans="1:4" ht="18" customHeight="1" x14ac:dyDescent="0.2">
      <c r="A47" s="84" t="s">
        <v>126</v>
      </c>
      <c r="B47" s="84"/>
      <c r="C47" s="84"/>
      <c r="D47" s="84"/>
    </row>
    <row r="48" spans="1:4" ht="18" customHeight="1" x14ac:dyDescent="0.2">
      <c r="A48" s="40"/>
      <c r="B48" s="40"/>
      <c r="C48" s="40"/>
      <c r="D48" s="40"/>
    </row>
    <row r="49" spans="1:4" ht="30" customHeight="1" x14ac:dyDescent="0.2">
      <c r="A49" s="86" t="s">
        <v>3</v>
      </c>
      <c r="B49" s="86"/>
      <c r="C49" s="86"/>
      <c r="D49" s="86"/>
    </row>
    <row r="51" spans="1:4" ht="18" customHeight="1" x14ac:dyDescent="0.2">
      <c r="A51" s="84" t="s">
        <v>127</v>
      </c>
      <c r="B51" s="84"/>
      <c r="C51" s="84"/>
      <c r="D51" s="84"/>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rintOptions horizontalCentered="1"/>
  <pageMargins left="0.25" right="0.25" top="0.25" bottom="0.25" header="0.1" footer="0.1"/>
  <pageSetup scale="61" orientation="portrait" r:id="rId1"/>
  <headerFooter>
    <oddFooter>&amp;R&amp;"Calibri,Regular"&amp;8&amp;Z&amp;F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heetViews>
  <sheetFormatPr defaultRowHeight="12.75" x14ac:dyDescent="0.2"/>
  <cols>
    <col min="1" max="1" width="163.1640625" style="1" customWidth="1"/>
    <col min="2" max="16384" width="9.33203125" style="1"/>
  </cols>
  <sheetData>
    <row r="1" spans="1:4" ht="18.75" x14ac:dyDescent="0.2">
      <c r="A1" s="34" t="s">
        <v>66</v>
      </c>
      <c r="B1" s="34"/>
      <c r="C1" s="34"/>
      <c r="D1" s="34"/>
    </row>
    <row r="2" spans="1:4" ht="48" customHeight="1" x14ac:dyDescent="0.2">
      <c r="A2" s="34" t="s">
        <v>67</v>
      </c>
      <c r="C2" s="34"/>
    </row>
    <row r="3" spans="1:4" ht="216" customHeight="1" x14ac:dyDescent="0.2">
      <c r="A3" s="35" t="s">
        <v>65</v>
      </c>
      <c r="C3" s="34"/>
    </row>
    <row r="5" spans="1:4" x14ac:dyDescent="0.2">
      <c r="A5" s="36"/>
    </row>
    <row r="6" spans="1:4" x14ac:dyDescent="0.2">
      <c r="A6" s="36"/>
    </row>
  </sheetData>
  <printOptions horizontalCentered="1"/>
  <pageMargins left="0.25" right="0.25" top="0.25" bottom="0.25" header="0.1" footer="0.1"/>
  <pageSetup scale="79" orientation="portrait" r:id="rId1"/>
  <headerFooter>
    <oddFooter>&amp;R&amp;"Calibri,Regular"&amp;8&amp;Z&amp;F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3"/>
  <sheetViews>
    <sheetView workbookViewId="0"/>
  </sheetViews>
  <sheetFormatPr defaultRowHeight="21" customHeight="1" x14ac:dyDescent="0.2"/>
  <cols>
    <col min="1" max="2" width="1.83203125" style="4" customWidth="1"/>
    <col min="3" max="3" width="3.83203125" style="4" customWidth="1"/>
    <col min="4" max="4" width="35.83203125" style="4" customWidth="1"/>
    <col min="5" max="6" width="12.83203125" style="4" customWidth="1"/>
    <col min="7" max="7" width="15.83203125" style="4" customWidth="1"/>
    <col min="8" max="8" width="3.83203125" style="4" customWidth="1"/>
    <col min="9" max="9" width="35.83203125" style="4" customWidth="1"/>
    <col min="10" max="11" width="12.83203125" style="4" customWidth="1"/>
    <col min="12" max="12" width="15.83203125" style="4" customWidth="1"/>
    <col min="13" max="13" width="1.83203125" style="4" customWidth="1"/>
    <col min="14" max="14" width="5.83203125" style="4" customWidth="1"/>
    <col min="15" max="16384" width="9.33203125" style="4"/>
  </cols>
  <sheetData>
    <row r="1" spans="2:13" ht="21" customHeight="1" x14ac:dyDescent="0.2">
      <c r="B1" s="96" t="s">
        <v>56</v>
      </c>
      <c r="C1" s="96"/>
      <c r="D1" s="96"/>
      <c r="E1" s="96"/>
      <c r="F1" s="96"/>
      <c r="G1" s="96"/>
      <c r="H1" s="96"/>
      <c r="I1" s="96"/>
      <c r="J1" s="96"/>
      <c r="K1" s="96"/>
      <c r="L1" s="96"/>
      <c r="M1" s="96"/>
    </row>
    <row r="2" spans="2:13" ht="21" customHeight="1" x14ac:dyDescent="0.2">
      <c r="B2" s="96" t="s">
        <v>57</v>
      </c>
      <c r="C2" s="96"/>
      <c r="D2" s="96"/>
      <c r="E2" s="96"/>
      <c r="F2" s="96"/>
      <c r="G2" s="96"/>
      <c r="H2" s="96"/>
      <c r="I2" s="96"/>
      <c r="J2" s="96"/>
      <c r="K2" s="96"/>
      <c r="L2" s="96"/>
      <c r="M2" s="96"/>
    </row>
    <row r="3" spans="2:13" ht="21" customHeight="1" x14ac:dyDescent="0.2">
      <c r="B3" s="96" t="s">
        <v>5</v>
      </c>
      <c r="C3" s="96"/>
      <c r="D3" s="96"/>
      <c r="E3" s="96"/>
      <c r="F3" s="96"/>
      <c r="G3" s="96"/>
      <c r="H3" s="96"/>
      <c r="I3" s="96"/>
      <c r="J3" s="96"/>
      <c r="K3" s="96"/>
      <c r="L3" s="96"/>
      <c r="M3" s="96"/>
    </row>
    <row r="4" spans="2:13" ht="21" customHeight="1" x14ac:dyDescent="0.2">
      <c r="D4" s="2"/>
      <c r="E4" s="2"/>
      <c r="F4" s="2"/>
      <c r="G4" s="16"/>
      <c r="I4" s="2"/>
      <c r="J4" s="97" t="s">
        <v>6</v>
      </c>
      <c r="K4" s="97"/>
      <c r="L4" s="97"/>
      <c r="M4" s="97"/>
    </row>
    <row r="5" spans="2:13" ht="21" customHeight="1" x14ac:dyDescent="0.2">
      <c r="D5" s="3" t="s">
        <v>7</v>
      </c>
      <c r="J5" s="98" t="s">
        <v>142</v>
      </c>
      <c r="K5" s="98"/>
      <c r="L5" s="98"/>
      <c r="M5" s="98"/>
    </row>
    <row r="6" spans="2:13" ht="21" customHeight="1" x14ac:dyDescent="0.2">
      <c r="B6" s="92" t="s">
        <v>55</v>
      </c>
      <c r="C6" s="92"/>
      <c r="D6" s="92"/>
      <c r="E6" s="92"/>
      <c r="F6" s="92"/>
      <c r="G6" s="92"/>
      <c r="H6" s="92"/>
      <c r="I6" s="92"/>
      <c r="J6" s="92"/>
      <c r="K6" s="92"/>
      <c r="L6" s="92"/>
      <c r="M6" s="92"/>
    </row>
    <row r="7" spans="2:13" ht="21" customHeight="1" x14ac:dyDescent="0.2">
      <c r="B7" s="93" t="s">
        <v>4</v>
      </c>
      <c r="C7" s="93"/>
      <c r="D7" s="93"/>
      <c r="E7" s="93"/>
      <c r="F7" s="93"/>
      <c r="G7" s="93"/>
      <c r="H7" s="93"/>
      <c r="I7" s="93"/>
      <c r="J7" s="93"/>
      <c r="K7" s="93"/>
      <c r="L7" s="93"/>
      <c r="M7" s="93"/>
    </row>
    <row r="8" spans="2:13" ht="21" customHeight="1" x14ac:dyDescent="0.2">
      <c r="B8" s="92" t="s">
        <v>143</v>
      </c>
      <c r="C8" s="92"/>
      <c r="D8" s="92"/>
      <c r="E8" s="92"/>
      <c r="F8" s="92"/>
      <c r="G8" s="92"/>
      <c r="H8" s="92"/>
      <c r="I8" s="92"/>
      <c r="J8" s="92"/>
      <c r="K8" s="92"/>
      <c r="L8" s="92"/>
      <c r="M8" s="92"/>
    </row>
    <row r="9" spans="2:13" ht="21" customHeight="1" x14ac:dyDescent="0.2">
      <c r="B9" s="11"/>
      <c r="C9" s="12"/>
      <c r="D9" s="17" t="s">
        <v>18</v>
      </c>
      <c r="E9" s="95" t="s">
        <v>17</v>
      </c>
      <c r="F9" s="94"/>
      <c r="G9" s="94"/>
      <c r="H9" s="12"/>
      <c r="I9" s="17" t="s">
        <v>16</v>
      </c>
      <c r="J9" s="95" t="s">
        <v>15</v>
      </c>
      <c r="K9" s="94"/>
      <c r="L9" s="94"/>
      <c r="M9" s="13"/>
    </row>
    <row r="10" spans="2:13" ht="30" customHeight="1" x14ac:dyDescent="0.2">
      <c r="B10" s="11"/>
      <c r="C10" s="12"/>
      <c r="D10" s="18" t="s">
        <v>19</v>
      </c>
      <c r="E10" s="94" t="s">
        <v>20</v>
      </c>
      <c r="F10" s="94"/>
      <c r="G10" s="94"/>
      <c r="H10" s="12"/>
      <c r="I10" s="18" t="s">
        <v>14</v>
      </c>
      <c r="J10" s="94" t="s">
        <v>20</v>
      </c>
      <c r="K10" s="94"/>
      <c r="L10" s="94"/>
      <c r="M10" s="13"/>
    </row>
    <row r="11" spans="2:13" ht="30" customHeight="1" x14ac:dyDescent="0.2">
      <c r="B11" s="6"/>
      <c r="C11" s="7"/>
      <c r="D11" s="19"/>
      <c r="E11" s="20" t="s">
        <v>51</v>
      </c>
      <c r="F11" s="20" t="s">
        <v>52</v>
      </c>
      <c r="G11" s="21" t="s">
        <v>54</v>
      </c>
      <c r="H11" s="7"/>
      <c r="I11" s="22"/>
      <c r="J11" s="20" t="s">
        <v>51</v>
      </c>
      <c r="K11" s="20" t="s">
        <v>52</v>
      </c>
      <c r="L11" s="20" t="s">
        <v>53</v>
      </c>
      <c r="M11" s="8"/>
    </row>
    <row r="12" spans="2:13" ht="21" customHeight="1" x14ac:dyDescent="0.2">
      <c r="B12" s="14"/>
      <c r="C12" s="15"/>
      <c r="D12" s="23"/>
      <c r="E12" s="24" t="s">
        <v>58</v>
      </c>
      <c r="F12" s="24" t="s">
        <v>59</v>
      </c>
      <c r="G12" s="25" t="s">
        <v>60</v>
      </c>
      <c r="H12" s="15"/>
      <c r="I12" s="24"/>
      <c r="J12" s="24" t="s">
        <v>61</v>
      </c>
      <c r="K12" s="24" t="s">
        <v>62</v>
      </c>
      <c r="L12" s="24" t="s">
        <v>63</v>
      </c>
      <c r="M12" s="10"/>
    </row>
    <row r="13" spans="2:13" ht="21" customHeight="1" x14ac:dyDescent="0.2">
      <c r="B13" s="26"/>
      <c r="C13" s="19">
        <v>1</v>
      </c>
      <c r="D13" s="27" t="s">
        <v>21</v>
      </c>
      <c r="E13" s="28">
        <v>0</v>
      </c>
      <c r="F13" s="28">
        <v>0</v>
      </c>
      <c r="G13" s="28">
        <f>SUM(E13:F13)</f>
        <v>0</v>
      </c>
      <c r="H13" s="29">
        <v>1</v>
      </c>
      <c r="I13" s="27" t="s">
        <v>21</v>
      </c>
      <c r="J13" s="28">
        <v>0</v>
      </c>
      <c r="K13" s="28">
        <v>0</v>
      </c>
      <c r="L13" s="28">
        <f t="shared" ref="L13:L16" si="0">SUM(J13:K13)</f>
        <v>0</v>
      </c>
      <c r="M13" s="9"/>
    </row>
    <row r="14" spans="2:13" ht="21" customHeight="1" x14ac:dyDescent="0.2">
      <c r="B14" s="26"/>
      <c r="C14" s="29">
        <v>2</v>
      </c>
      <c r="D14" s="27" t="s">
        <v>22</v>
      </c>
      <c r="E14" s="28">
        <v>0</v>
      </c>
      <c r="F14" s="28">
        <v>0</v>
      </c>
      <c r="G14" s="28">
        <f t="shared" ref="G14:G16" si="1">SUM(E14:F14)</f>
        <v>0</v>
      </c>
      <c r="H14" s="29">
        <v>2</v>
      </c>
      <c r="I14" s="27" t="s">
        <v>22</v>
      </c>
      <c r="J14" s="28">
        <v>0</v>
      </c>
      <c r="K14" s="28">
        <v>0</v>
      </c>
      <c r="L14" s="28">
        <f t="shared" si="0"/>
        <v>0</v>
      </c>
      <c r="M14" s="9"/>
    </row>
    <row r="15" spans="2:13" ht="21" customHeight="1" x14ac:dyDescent="0.2">
      <c r="B15" s="26"/>
      <c r="C15" s="29">
        <v>3</v>
      </c>
      <c r="D15" s="27" t="s">
        <v>23</v>
      </c>
      <c r="E15" s="28">
        <v>627</v>
      </c>
      <c r="F15" s="28">
        <v>5923</v>
      </c>
      <c r="G15" s="28">
        <f t="shared" si="1"/>
        <v>6550</v>
      </c>
      <c r="H15" s="29">
        <v>3</v>
      </c>
      <c r="I15" s="27" t="s">
        <v>23</v>
      </c>
      <c r="J15" s="28">
        <v>359</v>
      </c>
      <c r="K15" s="28">
        <v>1405</v>
      </c>
      <c r="L15" s="28">
        <f t="shared" si="0"/>
        <v>1764</v>
      </c>
      <c r="M15" s="9"/>
    </row>
    <row r="16" spans="2:13" ht="21" customHeight="1" x14ac:dyDescent="0.2">
      <c r="B16" s="26"/>
      <c r="C16" s="29">
        <v>4</v>
      </c>
      <c r="D16" s="27" t="s">
        <v>24</v>
      </c>
      <c r="E16" s="28">
        <v>1343</v>
      </c>
      <c r="F16" s="28">
        <v>0</v>
      </c>
      <c r="G16" s="28">
        <f t="shared" si="1"/>
        <v>1343</v>
      </c>
      <c r="H16" s="29">
        <v>4</v>
      </c>
      <c r="I16" s="27" t="s">
        <v>24</v>
      </c>
      <c r="J16" s="28">
        <v>285</v>
      </c>
      <c r="K16" s="28">
        <v>0</v>
      </c>
      <c r="L16" s="28">
        <f t="shared" si="0"/>
        <v>285</v>
      </c>
      <c r="M16" s="9"/>
    </row>
    <row r="17" spans="2:13" ht="21" customHeight="1" x14ac:dyDescent="0.2">
      <c r="B17" s="30"/>
      <c r="C17" s="31">
        <v>5</v>
      </c>
      <c r="D17" s="32" t="s">
        <v>43</v>
      </c>
      <c r="E17" s="33">
        <f>SUBTOTAL(9, E13:E16)</f>
        <v>1970</v>
      </c>
      <c r="F17" s="33">
        <f>SUBTOTAL(9, F13:F16)</f>
        <v>5923</v>
      </c>
      <c r="G17" s="33">
        <f>SUBTOTAL(9, G13:G16)</f>
        <v>7893</v>
      </c>
      <c r="H17" s="31">
        <v>5</v>
      </c>
      <c r="I17" s="32" t="s">
        <v>43</v>
      </c>
      <c r="J17" s="33">
        <f>SUBTOTAL(9, J13:J16)</f>
        <v>644</v>
      </c>
      <c r="K17" s="33">
        <f>SUBTOTAL(9, K13:K16)</f>
        <v>1405</v>
      </c>
      <c r="L17" s="33">
        <f>SUBTOTAL(9, L13:L16)</f>
        <v>2049</v>
      </c>
      <c r="M17" s="13"/>
    </row>
    <row r="18" spans="2:13" ht="21" customHeight="1" x14ac:dyDescent="0.2">
      <c r="B18" s="26"/>
      <c r="C18" s="29">
        <v>6</v>
      </c>
      <c r="D18" s="27" t="s">
        <v>25</v>
      </c>
      <c r="E18" s="28">
        <v>27047</v>
      </c>
      <c r="F18" s="28">
        <v>22682</v>
      </c>
      <c r="G18" s="28">
        <f>SUM(E18:F18)</f>
        <v>49729</v>
      </c>
      <c r="H18" s="29">
        <v>6</v>
      </c>
      <c r="I18" s="27" t="s">
        <v>25</v>
      </c>
      <c r="J18" s="28">
        <v>9173</v>
      </c>
      <c r="K18" s="28">
        <v>5303</v>
      </c>
      <c r="L18" s="28">
        <f>SUM(J18:K18)</f>
        <v>14476</v>
      </c>
      <c r="M18" s="9"/>
    </row>
    <row r="19" spans="2:13" ht="21" customHeight="1" x14ac:dyDescent="0.2">
      <c r="B19" s="30"/>
      <c r="C19" s="31">
        <v>7</v>
      </c>
      <c r="D19" s="32" t="s">
        <v>44</v>
      </c>
      <c r="E19" s="33">
        <f>SUBTOTAL(9, E13:E18)</f>
        <v>29017</v>
      </c>
      <c r="F19" s="33">
        <f>SUBTOTAL(9, F13:F18)</f>
        <v>28605</v>
      </c>
      <c r="G19" s="33">
        <f>SUBTOTAL(9, G13:G18)</f>
        <v>57622</v>
      </c>
      <c r="H19" s="31">
        <v>7</v>
      </c>
      <c r="I19" s="32" t="s">
        <v>44</v>
      </c>
      <c r="J19" s="33">
        <f>SUBTOTAL(9, J13:J18)</f>
        <v>9817</v>
      </c>
      <c r="K19" s="33">
        <f>SUBTOTAL(9, K13:K18)</f>
        <v>6708</v>
      </c>
      <c r="L19" s="33">
        <f>SUBTOTAL(9, L13:L18)</f>
        <v>16525</v>
      </c>
      <c r="M19" s="13"/>
    </row>
    <row r="20" spans="2:13" ht="21" customHeight="1" x14ac:dyDescent="0.2">
      <c r="B20" s="26"/>
      <c r="C20" s="29">
        <v>8</v>
      </c>
      <c r="D20" s="27" t="s">
        <v>26</v>
      </c>
      <c r="E20" s="28">
        <v>13</v>
      </c>
      <c r="F20" s="28">
        <v>8857</v>
      </c>
      <c r="G20" s="28">
        <f>SUM(E20:F20)</f>
        <v>8870</v>
      </c>
      <c r="H20" s="29">
        <v>8</v>
      </c>
      <c r="I20" s="27" t="s">
        <v>141</v>
      </c>
      <c r="J20" s="28">
        <v>710</v>
      </c>
      <c r="K20" s="28">
        <v>12020</v>
      </c>
      <c r="L20" s="28">
        <f t="shared" ref="L20:L21" si="2">SUM(J20:K20)</f>
        <v>12730</v>
      </c>
      <c r="M20" s="9"/>
    </row>
    <row r="21" spans="2:13" ht="21" customHeight="1" x14ac:dyDescent="0.2">
      <c r="B21" s="26"/>
      <c r="C21" s="29">
        <v>9</v>
      </c>
      <c r="D21" s="27" t="s">
        <v>27</v>
      </c>
      <c r="E21" s="28">
        <v>62798</v>
      </c>
      <c r="F21" s="28">
        <v>55310</v>
      </c>
      <c r="G21" s="28">
        <f>SUM(E21:F21)</f>
        <v>118108</v>
      </c>
      <c r="H21" s="29">
        <v>9</v>
      </c>
      <c r="I21" s="27" t="s">
        <v>27</v>
      </c>
      <c r="J21" s="28">
        <v>26333</v>
      </c>
      <c r="K21" s="28">
        <v>34461</v>
      </c>
      <c r="L21" s="28">
        <f t="shared" si="2"/>
        <v>60794</v>
      </c>
      <c r="M21" s="9"/>
    </row>
    <row r="22" spans="2:13" ht="21" customHeight="1" x14ac:dyDescent="0.2">
      <c r="B22" s="30"/>
      <c r="C22" s="31">
        <v>10</v>
      </c>
      <c r="D22" s="32" t="s">
        <v>45</v>
      </c>
      <c r="E22" s="33">
        <f>SUBTOTAL(9,E20:E21)</f>
        <v>62811</v>
      </c>
      <c r="F22" s="33">
        <f>SUBTOTAL(9,F20:F21)</f>
        <v>64167</v>
      </c>
      <c r="G22" s="33">
        <f>SUBTOTAL(9,G20:G21)</f>
        <v>126978</v>
      </c>
      <c r="H22" s="31">
        <v>10</v>
      </c>
      <c r="I22" s="32" t="s">
        <v>45</v>
      </c>
      <c r="J22" s="33">
        <f>SUBTOTAL(9,J20:J21)</f>
        <v>27043</v>
      </c>
      <c r="K22" s="33">
        <f>SUBTOTAL(9,K20:K21)</f>
        <v>46481</v>
      </c>
      <c r="L22" s="33">
        <f>SUBTOTAL(9,L20:L21)</f>
        <v>73524</v>
      </c>
      <c r="M22" s="13"/>
    </row>
    <row r="23" spans="2:13" ht="21" customHeight="1" x14ac:dyDescent="0.2">
      <c r="B23" s="26"/>
      <c r="C23" s="29">
        <v>11</v>
      </c>
      <c r="D23" s="27" t="s">
        <v>28</v>
      </c>
      <c r="E23" s="28">
        <v>0</v>
      </c>
      <c r="F23" s="28">
        <v>0</v>
      </c>
      <c r="G23" s="28">
        <f>SUM(E23:F23)</f>
        <v>0</v>
      </c>
      <c r="H23" s="29">
        <v>11</v>
      </c>
      <c r="I23" s="27" t="s">
        <v>28</v>
      </c>
      <c r="J23" s="28">
        <v>0</v>
      </c>
      <c r="K23" s="28">
        <v>0</v>
      </c>
      <c r="L23" s="28">
        <f t="shared" ref="L23:L25" si="3">SUM(J23:K23)</f>
        <v>0</v>
      </c>
      <c r="M23" s="9"/>
    </row>
    <row r="24" spans="2:13" ht="21" customHeight="1" x14ac:dyDescent="0.2">
      <c r="B24" s="26"/>
      <c r="C24" s="29">
        <v>12</v>
      </c>
      <c r="D24" s="27" t="s">
        <v>29</v>
      </c>
      <c r="E24" s="28">
        <v>0</v>
      </c>
      <c r="F24" s="28">
        <v>0</v>
      </c>
      <c r="G24" s="28">
        <f>SUM(E24:F24)</f>
        <v>0</v>
      </c>
      <c r="H24" s="29">
        <v>12</v>
      </c>
      <c r="I24" s="27" t="s">
        <v>29</v>
      </c>
      <c r="J24" s="28">
        <v>0</v>
      </c>
      <c r="K24" s="28">
        <v>0</v>
      </c>
      <c r="L24" s="28">
        <f t="shared" si="3"/>
        <v>0</v>
      </c>
      <c r="M24" s="9"/>
    </row>
    <row r="25" spans="2:13" ht="21" customHeight="1" x14ac:dyDescent="0.2">
      <c r="B25" s="26"/>
      <c r="C25" s="29">
        <v>13</v>
      </c>
      <c r="D25" s="27" t="s">
        <v>30</v>
      </c>
      <c r="E25" s="28">
        <v>0</v>
      </c>
      <c r="F25" s="28">
        <v>0</v>
      </c>
      <c r="G25" s="28">
        <f>SUM(E25:F25)</f>
        <v>0</v>
      </c>
      <c r="H25" s="29">
        <v>13</v>
      </c>
      <c r="I25" s="27" t="s">
        <v>30</v>
      </c>
      <c r="J25" s="28">
        <v>0</v>
      </c>
      <c r="K25" s="28">
        <v>1</v>
      </c>
      <c r="L25" s="28">
        <f t="shared" si="3"/>
        <v>1</v>
      </c>
      <c r="M25" s="9"/>
    </row>
    <row r="26" spans="2:13" ht="21" customHeight="1" x14ac:dyDescent="0.2">
      <c r="B26" s="30"/>
      <c r="C26" s="31">
        <v>14</v>
      </c>
      <c r="D26" s="32" t="s">
        <v>46</v>
      </c>
      <c r="E26" s="33">
        <f>SUBTOTAL(9, E23:E25)</f>
        <v>0</v>
      </c>
      <c r="F26" s="33">
        <f>SUBTOTAL(9, F23:F25)</f>
        <v>0</v>
      </c>
      <c r="G26" s="33">
        <f>SUBTOTAL(9, G23:G25)</f>
        <v>0</v>
      </c>
      <c r="H26" s="31">
        <v>14</v>
      </c>
      <c r="I26" s="32" t="s">
        <v>46</v>
      </c>
      <c r="J26" s="33">
        <f>SUBTOTAL(9, J23:J25)</f>
        <v>0</v>
      </c>
      <c r="K26" s="33">
        <f>SUBTOTAL(9, K23:K25)</f>
        <v>1</v>
      </c>
      <c r="L26" s="33">
        <f>SUBTOTAL(9, L23:L25)</f>
        <v>1</v>
      </c>
      <c r="M26" s="13"/>
    </row>
    <row r="27" spans="2:13" ht="21" customHeight="1" x14ac:dyDescent="0.2">
      <c r="B27" s="26"/>
      <c r="C27" s="29">
        <v>15</v>
      </c>
      <c r="D27" s="27" t="s">
        <v>31</v>
      </c>
      <c r="E27" s="28">
        <v>2543</v>
      </c>
      <c r="F27" s="28">
        <v>11613</v>
      </c>
      <c r="G27" s="28">
        <f>SUM(E27:F27)</f>
        <v>14156</v>
      </c>
      <c r="H27" s="29">
        <v>15</v>
      </c>
      <c r="I27" s="27" t="s">
        <v>31</v>
      </c>
      <c r="J27" s="28">
        <v>3819</v>
      </c>
      <c r="K27" s="28">
        <v>14560</v>
      </c>
      <c r="L27" s="28">
        <f t="shared" ref="L27:L30" si="4">SUM(J27:K27)</f>
        <v>18379</v>
      </c>
      <c r="M27" s="9"/>
    </row>
    <row r="28" spans="2:13" ht="21" customHeight="1" x14ac:dyDescent="0.2">
      <c r="B28" s="26"/>
      <c r="C28" s="29">
        <v>16</v>
      </c>
      <c r="D28" s="27" t="s">
        <v>32</v>
      </c>
      <c r="E28" s="28">
        <v>180</v>
      </c>
      <c r="F28" s="28">
        <v>628</v>
      </c>
      <c r="G28" s="28">
        <f>SUM(E28:F28)</f>
        <v>808</v>
      </c>
      <c r="H28" s="29">
        <v>16</v>
      </c>
      <c r="I28" s="27" t="s">
        <v>32</v>
      </c>
      <c r="J28" s="28">
        <v>256</v>
      </c>
      <c r="K28" s="28">
        <v>725</v>
      </c>
      <c r="L28" s="28">
        <f t="shared" si="4"/>
        <v>981</v>
      </c>
      <c r="M28" s="9"/>
    </row>
    <row r="29" spans="2:13" ht="21" customHeight="1" x14ac:dyDescent="0.2">
      <c r="B29" s="26"/>
      <c r="C29" s="29">
        <v>17</v>
      </c>
      <c r="D29" s="27" t="s">
        <v>33</v>
      </c>
      <c r="E29" s="28">
        <v>14</v>
      </c>
      <c r="F29" s="28">
        <v>4370</v>
      </c>
      <c r="G29" s="28">
        <f>SUM(E29:F29)</f>
        <v>4384</v>
      </c>
      <c r="H29" s="29">
        <v>17</v>
      </c>
      <c r="I29" s="27" t="s">
        <v>33</v>
      </c>
      <c r="J29" s="28">
        <v>1543</v>
      </c>
      <c r="K29" s="28">
        <v>72624</v>
      </c>
      <c r="L29" s="28">
        <f t="shared" si="4"/>
        <v>74167</v>
      </c>
      <c r="M29" s="9"/>
    </row>
    <row r="30" spans="2:13" ht="21" customHeight="1" x14ac:dyDescent="0.2">
      <c r="B30" s="26"/>
      <c r="C30" s="29">
        <v>18</v>
      </c>
      <c r="D30" s="27" t="s">
        <v>34</v>
      </c>
      <c r="E30" s="28">
        <v>17195</v>
      </c>
      <c r="F30" s="28">
        <v>2477</v>
      </c>
      <c r="G30" s="28">
        <f>SUM(E30:F30)</f>
        <v>19672</v>
      </c>
      <c r="H30" s="29">
        <v>18</v>
      </c>
      <c r="I30" s="27" t="s">
        <v>34</v>
      </c>
      <c r="J30" s="28">
        <v>12552</v>
      </c>
      <c r="K30" s="28">
        <v>2735</v>
      </c>
      <c r="L30" s="28">
        <f t="shared" si="4"/>
        <v>15287</v>
      </c>
      <c r="M30" s="9"/>
    </row>
    <row r="31" spans="2:13" ht="21" customHeight="1" x14ac:dyDescent="0.2">
      <c r="B31" s="30"/>
      <c r="C31" s="31">
        <v>19</v>
      </c>
      <c r="D31" s="32" t="s">
        <v>47</v>
      </c>
      <c r="E31" s="33">
        <f>SUBTOTAL(9, E27:E30)</f>
        <v>19932</v>
      </c>
      <c r="F31" s="33">
        <f>SUBTOTAL(9, F27:F30)</f>
        <v>19088</v>
      </c>
      <c r="G31" s="33">
        <f>SUBTOTAL(9, G27:G30)</f>
        <v>39020</v>
      </c>
      <c r="H31" s="31">
        <v>19</v>
      </c>
      <c r="I31" s="32" t="s">
        <v>47</v>
      </c>
      <c r="J31" s="33">
        <f>SUBTOTAL(9, J27:J30)</f>
        <v>18170</v>
      </c>
      <c r="K31" s="33">
        <f>SUBTOTAL(9, K27:K30)</f>
        <v>90644</v>
      </c>
      <c r="L31" s="33">
        <f>SUBTOTAL(9, L27:L30)</f>
        <v>108814</v>
      </c>
      <c r="M31" s="13"/>
    </row>
    <row r="32" spans="2:13" ht="21" customHeight="1" x14ac:dyDescent="0.2">
      <c r="B32" s="26"/>
      <c r="C32" s="29">
        <v>20</v>
      </c>
      <c r="D32" s="27" t="s">
        <v>35</v>
      </c>
      <c r="E32" s="28">
        <v>34</v>
      </c>
      <c r="F32" s="28">
        <v>104</v>
      </c>
      <c r="G32" s="28">
        <f>SUM(E32:F32)</f>
        <v>138</v>
      </c>
      <c r="H32" s="29">
        <v>20</v>
      </c>
      <c r="I32" s="27" t="s">
        <v>35</v>
      </c>
      <c r="J32" s="28">
        <v>1344</v>
      </c>
      <c r="K32" s="28">
        <v>100</v>
      </c>
      <c r="L32" s="28">
        <f t="shared" ref="L32:L33" si="5">SUM(J32:K32)</f>
        <v>1444</v>
      </c>
      <c r="M32" s="9"/>
    </row>
    <row r="33" spans="2:13" ht="21" customHeight="1" x14ac:dyDescent="0.2">
      <c r="B33" s="26"/>
      <c r="C33" s="29">
        <v>21</v>
      </c>
      <c r="D33" s="27" t="s">
        <v>36</v>
      </c>
      <c r="E33" s="28">
        <v>26158</v>
      </c>
      <c r="F33" s="28">
        <v>6967</v>
      </c>
      <c r="G33" s="28">
        <f>SUM(E33:F33)</f>
        <v>33125</v>
      </c>
      <c r="H33" s="29">
        <v>21</v>
      </c>
      <c r="I33" s="27" t="s">
        <v>36</v>
      </c>
      <c r="J33" s="28">
        <v>26522</v>
      </c>
      <c r="K33" s="28">
        <v>8332</v>
      </c>
      <c r="L33" s="28">
        <f t="shared" si="5"/>
        <v>34854</v>
      </c>
      <c r="M33" s="9"/>
    </row>
    <row r="34" spans="2:13" ht="21" customHeight="1" x14ac:dyDescent="0.2">
      <c r="B34" s="30"/>
      <c r="C34" s="31">
        <v>22</v>
      </c>
      <c r="D34" s="32" t="s">
        <v>48</v>
      </c>
      <c r="E34" s="33">
        <f>SUBTOTAL(9,E32:E33)</f>
        <v>26192</v>
      </c>
      <c r="F34" s="33">
        <f>SUBTOTAL(9,F32:F33)</f>
        <v>7071</v>
      </c>
      <c r="G34" s="33">
        <f>SUBTOTAL(9,G32:G33)</f>
        <v>33263</v>
      </c>
      <c r="H34" s="31">
        <v>22</v>
      </c>
      <c r="I34" s="32" t="s">
        <v>48</v>
      </c>
      <c r="J34" s="33">
        <f>SUBTOTAL(9,J32:J33)</f>
        <v>27866</v>
      </c>
      <c r="K34" s="33">
        <f>SUBTOTAL(9,K32:K33)</f>
        <v>8432</v>
      </c>
      <c r="L34" s="33">
        <f>SUBTOTAL(9,L32:L33)</f>
        <v>36298</v>
      </c>
      <c r="M34" s="13"/>
    </row>
    <row r="35" spans="2:13" ht="21" customHeight="1" x14ac:dyDescent="0.2">
      <c r="B35" s="26"/>
      <c r="C35" s="29">
        <v>23</v>
      </c>
      <c r="D35" s="27" t="s">
        <v>37</v>
      </c>
      <c r="E35" s="28">
        <v>0</v>
      </c>
      <c r="F35" s="28">
        <v>0</v>
      </c>
      <c r="G35" s="28">
        <f>SUM(E35:F35)</f>
        <v>0</v>
      </c>
      <c r="H35" s="29">
        <v>23</v>
      </c>
      <c r="I35" s="27" t="s">
        <v>37</v>
      </c>
      <c r="J35" s="28">
        <v>4</v>
      </c>
      <c r="K35" s="28">
        <v>0</v>
      </c>
      <c r="L35" s="28">
        <f t="shared" ref="L35:L38" si="6">SUM(J35:K35)</f>
        <v>4</v>
      </c>
      <c r="M35" s="9"/>
    </row>
    <row r="36" spans="2:13" ht="21" customHeight="1" x14ac:dyDescent="0.2">
      <c r="B36" s="26"/>
      <c r="C36" s="29">
        <v>24</v>
      </c>
      <c r="D36" s="27" t="s">
        <v>38</v>
      </c>
      <c r="E36" s="28">
        <v>137</v>
      </c>
      <c r="F36" s="28">
        <v>140</v>
      </c>
      <c r="G36" s="28">
        <f>SUM(E36:F36)</f>
        <v>277</v>
      </c>
      <c r="H36" s="29">
        <v>24</v>
      </c>
      <c r="I36" s="27" t="s">
        <v>38</v>
      </c>
      <c r="J36" s="28">
        <v>1563</v>
      </c>
      <c r="K36" s="28">
        <v>1508</v>
      </c>
      <c r="L36" s="28">
        <f t="shared" si="6"/>
        <v>3071</v>
      </c>
      <c r="M36" s="9"/>
    </row>
    <row r="37" spans="2:13" ht="21" customHeight="1" x14ac:dyDescent="0.2">
      <c r="B37" s="26"/>
      <c r="C37" s="29">
        <v>25</v>
      </c>
      <c r="D37" s="27" t="s">
        <v>39</v>
      </c>
      <c r="E37" s="28">
        <v>16991</v>
      </c>
      <c r="F37" s="28">
        <v>41510</v>
      </c>
      <c r="G37" s="28">
        <f>SUM(E37:F37)</f>
        <v>58501</v>
      </c>
      <c r="H37" s="29">
        <v>25</v>
      </c>
      <c r="I37" s="27" t="s">
        <v>39</v>
      </c>
      <c r="J37" s="28">
        <v>12901</v>
      </c>
      <c r="K37" s="28">
        <v>41504</v>
      </c>
      <c r="L37" s="28">
        <f t="shared" si="6"/>
        <v>54405</v>
      </c>
      <c r="M37" s="9"/>
    </row>
    <row r="38" spans="2:13" ht="21" customHeight="1" x14ac:dyDescent="0.2">
      <c r="B38" s="26"/>
      <c r="C38" s="29">
        <v>26</v>
      </c>
      <c r="D38" s="27" t="s">
        <v>40</v>
      </c>
      <c r="E38" s="28">
        <v>1739</v>
      </c>
      <c r="F38" s="28">
        <v>3781</v>
      </c>
      <c r="G38" s="28">
        <f>SUM(E38:F38)</f>
        <v>5520</v>
      </c>
      <c r="H38" s="29">
        <v>26</v>
      </c>
      <c r="I38" s="27" t="s">
        <v>40</v>
      </c>
      <c r="J38" s="28">
        <v>553</v>
      </c>
      <c r="K38" s="28">
        <v>1434</v>
      </c>
      <c r="L38" s="28">
        <f t="shared" si="6"/>
        <v>1987</v>
      </c>
      <c r="M38" s="9"/>
    </row>
    <row r="39" spans="2:13" ht="21" customHeight="1" x14ac:dyDescent="0.2">
      <c r="B39" s="30"/>
      <c r="C39" s="31">
        <v>27</v>
      </c>
      <c r="D39" s="32" t="s">
        <v>49</v>
      </c>
      <c r="E39" s="33">
        <f>SUBTOTAL(9, E35:E38)</f>
        <v>18867</v>
      </c>
      <c r="F39" s="33">
        <f>SUBTOTAL(9, F35:F38)</f>
        <v>45431</v>
      </c>
      <c r="G39" s="33">
        <f>SUBTOTAL(9, G35:G38)</f>
        <v>64298</v>
      </c>
      <c r="H39" s="31">
        <v>27</v>
      </c>
      <c r="I39" s="32" t="s">
        <v>49</v>
      </c>
      <c r="J39" s="33">
        <f>SUBTOTAL(9, J35:J38)</f>
        <v>15021</v>
      </c>
      <c r="K39" s="33">
        <f>SUBTOTAL(9, K35:K38)</f>
        <v>44446</v>
      </c>
      <c r="L39" s="33">
        <f>SUBTOTAL(9, L35:L38)</f>
        <v>59467</v>
      </c>
      <c r="M39" s="13"/>
    </row>
    <row r="40" spans="2:13" ht="21" customHeight="1" x14ac:dyDescent="0.2">
      <c r="B40" s="26"/>
      <c r="C40" s="29">
        <v>28</v>
      </c>
      <c r="D40" s="27" t="s">
        <v>41</v>
      </c>
      <c r="E40" s="28">
        <v>1664</v>
      </c>
      <c r="F40" s="28">
        <v>117383</v>
      </c>
      <c r="G40" s="28">
        <f>SUM(E40:F40)</f>
        <v>119047</v>
      </c>
      <c r="H40" s="29">
        <v>28</v>
      </c>
      <c r="I40" s="27" t="s">
        <v>41</v>
      </c>
      <c r="J40" s="28">
        <v>526</v>
      </c>
      <c r="K40" s="28">
        <v>87648</v>
      </c>
      <c r="L40" s="28">
        <f t="shared" ref="L40:L41" si="7">SUM(J40:K40)</f>
        <v>88174</v>
      </c>
      <c r="M40" s="9"/>
    </row>
    <row r="41" spans="2:13" ht="21" customHeight="1" x14ac:dyDescent="0.2">
      <c r="B41" s="26"/>
      <c r="C41" s="29">
        <v>29</v>
      </c>
      <c r="D41" s="27" t="s">
        <v>42</v>
      </c>
      <c r="E41" s="28">
        <v>2708</v>
      </c>
      <c r="F41" s="28">
        <v>3538</v>
      </c>
      <c r="G41" s="28">
        <f>SUM(E41:F41)</f>
        <v>6246</v>
      </c>
      <c r="H41" s="29">
        <v>29</v>
      </c>
      <c r="I41" s="27" t="s">
        <v>42</v>
      </c>
      <c r="J41" s="28">
        <v>2825</v>
      </c>
      <c r="K41" s="28">
        <v>995</v>
      </c>
      <c r="L41" s="28">
        <f t="shared" si="7"/>
        <v>3820</v>
      </c>
      <c r="M41" s="9"/>
    </row>
    <row r="42" spans="2:13" ht="21" customHeight="1" x14ac:dyDescent="0.2">
      <c r="B42" s="30"/>
      <c r="C42" s="31">
        <v>30</v>
      </c>
      <c r="D42" s="32" t="s">
        <v>50</v>
      </c>
      <c r="E42" s="33">
        <f>SUBTOTAL(9,E13:E41)</f>
        <v>161191</v>
      </c>
      <c r="F42" s="33">
        <f>SUBTOTAL(9,F13:F41)</f>
        <v>285283</v>
      </c>
      <c r="G42" s="33">
        <f>SUBTOTAL(9,G13:G41)</f>
        <v>446474</v>
      </c>
      <c r="H42" s="31">
        <v>30</v>
      </c>
      <c r="I42" s="32" t="s">
        <v>50</v>
      </c>
      <c r="J42" s="33">
        <f>SUBTOTAL(9,J13:J41)</f>
        <v>101268</v>
      </c>
      <c r="K42" s="33">
        <f>SUBTOTAL(9,K13:K41)</f>
        <v>285355</v>
      </c>
      <c r="L42" s="33">
        <f>SUBTOTAL(9,L13:L41)</f>
        <v>386623</v>
      </c>
      <c r="M42" s="13"/>
    </row>
    <row r="43" spans="2:13" ht="21" customHeight="1" x14ac:dyDescent="0.2">
      <c r="J43" s="5"/>
      <c r="K43" s="5"/>
      <c r="L43" s="5"/>
    </row>
  </sheetData>
  <mergeCells count="12">
    <mergeCell ref="B1:M1"/>
    <mergeCell ref="B2:M2"/>
    <mergeCell ref="J4:M4"/>
    <mergeCell ref="J5:M5"/>
    <mergeCell ref="B3:M3"/>
    <mergeCell ref="B6:M6"/>
    <mergeCell ref="B8:M8"/>
    <mergeCell ref="B7:M7"/>
    <mergeCell ref="E10:G10"/>
    <mergeCell ref="J10:L10"/>
    <mergeCell ref="E9:G9"/>
    <mergeCell ref="J9:L9"/>
  </mergeCells>
  <printOptions horizontalCentered="1"/>
  <pageMargins left="0.25" right="0.25" top="0.25" bottom="0.25" header="0.1" footer="0.1"/>
  <pageSetup scale="67" orientation="portrait" r:id="rId1"/>
  <headerFooter>
    <oddFooter>&amp;R&amp;"Calibri,Regular"&amp;8&amp;Z&amp;F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Karla Hilton</cp:lastModifiedBy>
  <cp:lastPrinted>2021-04-01T22:16:29Z</cp:lastPrinted>
  <dcterms:created xsi:type="dcterms:W3CDTF">2012-12-18T14:51:52Z</dcterms:created>
  <dcterms:modified xsi:type="dcterms:W3CDTF">2021-04-01T22:19:37Z</dcterms:modified>
</cp:coreProperties>
</file>