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4\Q1 2024\Q1 2024\"/>
    </mc:Choice>
  </mc:AlternateContent>
  <xr:revisionPtr revIDLastSave="0" documentId="13_ncr:1_{47B2B659-F254-40D9-8376-A7D79E537E0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CC 1Q 2024 Detail Rpt. Summary" sheetId="1" r:id="rId1"/>
  </sheets>
  <definedNames>
    <definedName name="_xlnm.Print_Area" localSheetId="0">'ICC 1Q 2024 Detail Rpt. Summary'!$A$96:$E$148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1" l="1"/>
  <c r="H27" i="1"/>
  <c r="H26" i="1"/>
  <c r="H25" i="1"/>
  <c r="H24" i="1"/>
  <c r="H23" i="1"/>
  <c r="G28" i="1"/>
  <c r="H74" i="1" s="1"/>
  <c r="F28" i="1"/>
  <c r="G74" i="1" s="1"/>
  <c r="E28" i="1"/>
  <c r="F74" i="1" s="1"/>
  <c r="D28" i="1"/>
  <c r="D74" i="1" s="1"/>
  <c r="C28" i="1"/>
  <c r="C74" i="1" s="1"/>
  <c r="E42" i="1"/>
  <c r="E86" i="1" s="1"/>
  <c r="D42" i="1"/>
  <c r="D86" i="1" s="1"/>
  <c r="C42" i="1"/>
  <c r="C86" i="1" s="1"/>
  <c r="I73" i="1"/>
  <c r="H28" i="1" l="1"/>
  <c r="I74" i="1"/>
  <c r="E74" i="1"/>
  <c r="H61" i="1" l="1"/>
  <c r="F39" i="1" l="1"/>
  <c r="F41" i="1"/>
  <c r="F38" i="1"/>
  <c r="B51" i="1"/>
  <c r="B52" i="1"/>
  <c r="B53" i="1"/>
  <c r="F40" i="1" l="1"/>
  <c r="F37" i="1"/>
  <c r="F42" i="1" s="1"/>
  <c r="F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<sst xmlns="http://schemas.openxmlformats.org/spreadsheetml/2006/main" count="234" uniqueCount="160">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</sst>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133">
    <xf numFmtId="0" fontId="0" fillId="0" borderId="0" xfId="0"/>
    <xf numFmtId="0" fontId="8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3" fillId="6" borderId="0" xfId="4" applyFont="1" applyFill="1" applyBorder="1" applyAlignment="1">
      <alignment horizontal="left" vertical="top"/>
    </xf>
    <xf numFmtId="0" fontId="11" fillId="0" borderId="0" xfId="0" quotePrefix="1" applyFont="1" applyAlignment="1">
      <alignment horizontal="left"/>
    </xf>
    <xf numFmtId="15" fontId="11" fillId="0" borderId="2" xfId="0" quotePrefix="1" applyNumberFormat="1" applyFont="1" applyBorder="1"/>
    <xf numFmtId="0" fontId="11" fillId="0" borderId="0" xfId="0" applyFont="1" applyAlignment="1">
      <alignment horizontal="center"/>
    </xf>
    <xf numFmtId="164" fontId="11" fillId="0" borderId="0" xfId="1" applyNumberFormat="1" applyFont="1" applyFill="1" applyBorder="1"/>
    <xf numFmtId="0" fontId="11" fillId="0" borderId="2" xfId="0" quotePrefix="1" applyNumberFormat="1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quotePrefix="1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Fill="1" applyBorder="1"/>
    <xf numFmtId="0" fontId="11" fillId="0" borderId="10" xfId="0" applyFont="1" applyBorder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Border="1"/>
    <xf numFmtId="3" fontId="11" fillId="0" borderId="1" xfId="1" applyNumberFormat="1" applyFont="1" applyBorder="1"/>
    <xf numFmtId="43" fontId="11" fillId="7" borderId="1" xfId="1" applyNumberFormat="1" applyFont="1" applyFill="1" applyBorder="1"/>
    <xf numFmtId="164" fontId="11" fillId="0" borderId="1" xfId="1" applyNumberFormat="1" applyFont="1" applyFill="1" applyBorder="1"/>
    <xf numFmtId="0" fontId="11" fillId="0" borderId="1" xfId="0" quotePrefix="1" applyFont="1" applyBorder="1" applyAlignment="1">
      <alignment horizontal="left"/>
    </xf>
    <xf numFmtId="3" fontId="11" fillId="0" borderId="1" xfId="1" applyNumberFormat="1" applyFont="1" applyFill="1" applyBorder="1" applyAlignment="1"/>
    <xf numFmtId="3" fontId="11" fillId="0" borderId="1" xfId="1" applyNumberFormat="1" applyFont="1" applyFill="1" applyBorder="1"/>
    <xf numFmtId="164" fontId="11" fillId="0" borderId="0" xfId="1" applyNumberFormat="1" applyFont="1" applyFill="1"/>
    <xf numFmtId="164" fontId="11" fillId="0" borderId="0" xfId="1" applyNumberFormat="1" applyFont="1"/>
    <xf numFmtId="0" fontId="11" fillId="0" borderId="4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left"/>
    </xf>
    <xf numFmtId="0" fontId="11" fillId="0" borderId="0" xfId="0" applyFont="1" applyFill="1" applyBorder="1"/>
    <xf numFmtId="166" fontId="11" fillId="0" borderId="1" xfId="1" applyNumberFormat="1" applyFont="1" applyFill="1" applyBorder="1"/>
    <xf numFmtId="166" fontId="11" fillId="7" borderId="1" xfId="1" applyNumberFormat="1" applyFont="1" applyFill="1" applyBorder="1"/>
    <xf numFmtId="166" fontId="14" fillId="7" borderId="1" xfId="1" applyNumberFormat="1" applyFont="1" applyFill="1" applyBorder="1"/>
    <xf numFmtId="166" fontId="11" fillId="0" borderId="1" xfId="2" applyNumberFormat="1" applyFont="1" applyFill="1" applyBorder="1"/>
    <xf numFmtId="3" fontId="11" fillId="0" borderId="0" xfId="0" applyNumberFormat="1" applyFont="1" applyFill="1"/>
    <xf numFmtId="166" fontId="11" fillId="5" borderId="1" xfId="1" applyNumberFormat="1" applyFont="1" applyFill="1" applyBorder="1"/>
    <xf numFmtId="164" fontId="11" fillId="0" borderId="0" xfId="0" applyNumberFormat="1" applyFont="1" applyFill="1"/>
    <xf numFmtId="0" fontId="13" fillId="6" borderId="0" xfId="4" applyFont="1" applyFill="1" applyBorder="1" applyAlignment="1">
      <alignment vertical="top"/>
    </xf>
    <xf numFmtId="15" fontId="11" fillId="0" borderId="2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2" xfId="0" applyFont="1" applyBorder="1"/>
    <xf numFmtId="164" fontId="11" fillId="3" borderId="9" xfId="1" applyNumberFormat="1" applyFont="1" applyFill="1" applyBorder="1"/>
    <xf numFmtId="164" fontId="11" fillId="4" borderId="1" xfId="1" applyNumberFormat="1" applyFont="1" applyFill="1" applyBorder="1"/>
    <xf numFmtId="164" fontId="11" fillId="2" borderId="1" xfId="1" applyNumberFormat="1" applyFont="1" applyFill="1" applyBorder="1"/>
    <xf numFmtId="164" fontId="11" fillId="0" borderId="1" xfId="0" applyNumberFormat="1" applyFont="1" applyFill="1" applyBorder="1"/>
    <xf numFmtId="0" fontId="11" fillId="0" borderId="3" xfId="0" quotePrefix="1" applyFont="1" applyBorder="1" applyAlignment="1">
      <alignment horizontal="left"/>
    </xf>
    <xf numFmtId="164" fontId="12" fillId="0" borderId="3" xfId="1" applyNumberFormat="1" applyFont="1" applyFill="1" applyBorder="1"/>
    <xf numFmtId="164" fontId="12" fillId="0" borderId="1" xfId="1" applyNumberFormat="1" applyFont="1" applyFill="1" applyBorder="1"/>
    <xf numFmtId="0" fontId="11" fillId="0" borderId="11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164" fontId="11" fillId="0" borderId="12" xfId="1" applyNumberFormat="1" applyFont="1" applyFill="1" applyBorder="1"/>
    <xf numFmtId="164" fontId="11" fillId="0" borderId="13" xfId="1" applyNumberFormat="1" applyFont="1" applyBorder="1"/>
    <xf numFmtId="164" fontId="11" fillId="0" borderId="13" xfId="1" quotePrefix="1" applyNumberFormat="1" applyFont="1" applyBorder="1" applyAlignment="1">
      <alignment horizontal="center"/>
    </xf>
    <xf numFmtId="164" fontId="11" fillId="0" borderId="0" xfId="1" quotePrefix="1" applyNumberFormat="1" applyFont="1" applyBorder="1" applyAlignment="1">
      <alignment horizontal="center"/>
    </xf>
    <xf numFmtId="164" fontId="11" fillId="0" borderId="3" xfId="1" quotePrefix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quotePrefix="1" applyFont="1" applyBorder="1" applyAlignment="1">
      <alignment horizontal="left"/>
    </xf>
    <xf numFmtId="164" fontId="11" fillId="0" borderId="8" xfId="1" applyNumberFormat="1" applyFont="1" applyBorder="1"/>
    <xf numFmtId="164" fontId="11" fillId="0" borderId="8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164" fontId="11" fillId="0" borderId="2" xfId="1" applyNumberFormat="1" applyFont="1" applyFill="1" applyBorder="1"/>
    <xf numFmtId="164" fontId="11" fillId="0" borderId="10" xfId="1" applyNumberFormat="1" applyFont="1" applyBorder="1"/>
    <xf numFmtId="164" fontId="11" fillId="0" borderId="10" xfId="1" applyNumberFormat="1" applyFont="1" applyBorder="1" applyAlignment="1">
      <alignment horizontal="center"/>
    </xf>
    <xf numFmtId="164" fontId="11" fillId="0" borderId="0" xfId="1" quotePrefix="1" applyNumberFormat="1" applyFont="1" applyAlignment="1">
      <alignment horizontal="center"/>
    </xf>
    <xf numFmtId="164" fontId="11" fillId="0" borderId="9" xfId="1" quotePrefix="1" applyNumberFormat="1" applyFont="1" applyBorder="1" applyAlignment="1">
      <alignment horizontal="center"/>
    </xf>
    <xf numFmtId="0" fontId="11" fillId="0" borderId="15" xfId="0" applyFont="1" applyFill="1" applyBorder="1"/>
    <xf numFmtId="0" fontId="11" fillId="0" borderId="13" xfId="0" applyFont="1" applyBorder="1"/>
    <xf numFmtId="0" fontId="11" fillId="0" borderId="4" xfId="0" applyFont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1" fillId="0" borderId="0" xfId="0" applyFont="1" applyBorder="1"/>
    <xf numFmtId="0" fontId="11" fillId="0" borderId="13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0" fontId="11" fillId="0" borderId="14" xfId="0" quotePrefix="1" applyFont="1" applyFill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15" xfId="0" quotePrefix="1" applyFont="1" applyFill="1" applyBorder="1" applyAlignment="1">
      <alignment horizontal="left"/>
    </xf>
    <xf numFmtId="166" fontId="11" fillId="4" borderId="1" xfId="1" applyNumberFormat="1" applyFont="1" applyFill="1" applyBorder="1"/>
    <xf numFmtId="166" fontId="11" fillId="0" borderId="1" xfId="1" applyNumberFormat="1" applyFont="1" applyBorder="1"/>
    <xf numFmtId="166" fontId="12" fillId="0" borderId="1" xfId="2" applyNumberFormat="1" applyFont="1" applyFill="1" applyBorder="1"/>
    <xf numFmtId="166" fontId="11" fillId="0" borderId="1" xfId="0" quotePrefix="1" applyNumberFormat="1" applyFont="1" applyBorder="1" applyAlignment="1">
      <alignment horizontal="left"/>
    </xf>
    <xf numFmtId="165" fontId="11" fillId="0" borderId="3" xfId="2" quotePrefix="1" applyNumberFormat="1" applyFont="1" applyFill="1" applyBorder="1" applyAlignment="1">
      <alignment horizontal="center"/>
    </xf>
    <xf numFmtId="165" fontId="11" fillId="0" borderId="3" xfId="2" quotePrefix="1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9" xfId="0" quotePrefix="1" applyFont="1" applyBorder="1" applyAlignment="1">
      <alignment horizontal="left"/>
    </xf>
    <xf numFmtId="165" fontId="11" fillId="0" borderId="9" xfId="2" applyNumberFormat="1" applyFont="1" applyFill="1" applyBorder="1" applyAlignment="1">
      <alignment horizontal="center"/>
    </xf>
    <xf numFmtId="165" fontId="11" fillId="0" borderId="9" xfId="2" quotePrefix="1" applyNumberFormat="1" applyFont="1" applyBorder="1" applyAlignment="1">
      <alignment horizontal="center"/>
    </xf>
    <xf numFmtId="0" fontId="11" fillId="0" borderId="0" xfId="0" quotePrefix="1" applyFont="1" applyBorder="1" applyAlignment="1">
      <alignment horizontal="left"/>
    </xf>
    <xf numFmtId="165" fontId="11" fillId="0" borderId="0" xfId="2" applyNumberFormat="1" applyFont="1" applyFill="1" applyBorder="1"/>
    <xf numFmtId="165" fontId="11" fillId="0" borderId="0" xfId="2" applyNumberFormat="1" applyFont="1" applyBorder="1"/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4" xfId="0" applyFont="1" applyBorder="1" applyAlignment="1"/>
    <xf numFmtId="0" fontId="11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A105" zoomScale="70" zoomScaleNormal="70" zoomScaleSheetLayoutView="70" workbookViewId="0">
      <selection activeCell="J37" sqref="J1:P1048576"/>
    </sheetView>
  </sheetViews>
  <sheetFormatPr defaultColWidth="9.140625" defaultRowHeight="15.75" x14ac:dyDescent="0.25"/>
  <cols>
    <col min="1" max="1" width="18.28515625" style="17" customWidth="1"/>
    <col min="2" max="2" width="48" style="17" customWidth="1"/>
    <col min="3" max="3" width="24.140625" style="16" customWidth="1"/>
    <col min="4" max="4" width="34.7109375" style="17" bestFit="1" customWidth="1"/>
    <col min="5" max="5" width="21.28515625" style="17" bestFit="1" customWidth="1"/>
    <col min="6" max="6" width="35.7109375" style="17" bestFit="1" customWidth="1"/>
    <col min="7" max="7" width="21.85546875" style="17" bestFit="1" customWidth="1"/>
    <col min="8" max="8" width="19.7109375" style="17" bestFit="1" customWidth="1"/>
    <col min="9" max="9" width="23.5703125" style="1" bestFit="1" customWidth="1"/>
    <col min="10" max="16384" width="9.140625" style="1"/>
  </cols>
  <sheetData>
    <row r="1" spans="1:9" ht="18" x14ac:dyDescent="0.25">
      <c r="A1" s="18"/>
      <c r="B1" s="18"/>
      <c r="C1" s="19"/>
      <c r="D1" s="18"/>
      <c r="E1" s="18"/>
      <c r="F1" s="18"/>
      <c r="G1" s="18"/>
      <c r="H1" s="18"/>
      <c r="I1" s="2"/>
    </row>
    <row r="2" spans="1:9" ht="18.75" x14ac:dyDescent="0.25">
      <c r="A2" s="18"/>
      <c r="B2" s="20" t="s">
        <v>0</v>
      </c>
      <c r="C2" s="19"/>
      <c r="D2" s="18" t="s">
        <v>145</v>
      </c>
      <c r="E2" s="18"/>
      <c r="F2" s="21" t="s">
        <v>1</v>
      </c>
      <c r="G2" s="21"/>
      <c r="H2" s="21"/>
      <c r="I2" s="2"/>
    </row>
    <row r="3" spans="1:9" ht="18.75" x14ac:dyDescent="0.25">
      <c r="A3" s="18"/>
      <c r="B3" s="20" t="s">
        <v>150</v>
      </c>
      <c r="C3" s="19"/>
      <c r="D3" s="18"/>
      <c r="E3" s="18"/>
      <c r="F3" s="21" t="s">
        <v>149</v>
      </c>
      <c r="G3" s="21"/>
      <c r="H3" s="21"/>
      <c r="I3" s="2"/>
    </row>
    <row r="4" spans="1:9" ht="18.75" x14ac:dyDescent="0.25">
      <c r="A4" s="18"/>
      <c r="B4" s="20" t="s">
        <v>151</v>
      </c>
      <c r="C4" s="19"/>
      <c r="D4" s="18"/>
      <c r="E4" s="18"/>
      <c r="F4" s="21" t="s">
        <v>157</v>
      </c>
      <c r="G4" s="21"/>
      <c r="H4" s="21"/>
      <c r="I4" s="2"/>
    </row>
    <row r="5" spans="1:9" ht="18.75" x14ac:dyDescent="0.25">
      <c r="A5" s="18"/>
      <c r="B5" s="20"/>
      <c r="C5" s="19"/>
      <c r="D5" s="18"/>
      <c r="E5" s="18"/>
      <c r="F5" s="21"/>
      <c r="G5" s="21"/>
      <c r="H5" s="21"/>
      <c r="I5" s="2"/>
    </row>
    <row r="6" spans="1:9" ht="18" x14ac:dyDescent="0.25">
      <c r="A6" s="18"/>
      <c r="B6" s="20"/>
      <c r="C6" s="19"/>
      <c r="D6" s="18"/>
      <c r="E6" s="18"/>
      <c r="F6" s="18"/>
      <c r="G6" s="18"/>
      <c r="H6" s="18"/>
      <c r="I6" s="2"/>
    </row>
    <row r="7" spans="1:9" ht="18" x14ac:dyDescent="0.25">
      <c r="A7" s="18"/>
      <c r="B7" s="20"/>
      <c r="C7" s="19"/>
      <c r="D7" s="18"/>
      <c r="E7" s="18"/>
      <c r="F7" s="18"/>
      <c r="G7" s="18"/>
      <c r="H7" s="18"/>
      <c r="I7" s="2"/>
    </row>
    <row r="8" spans="1:9" ht="18" x14ac:dyDescent="0.25">
      <c r="A8" s="18"/>
      <c r="B8" s="20" t="s">
        <v>2</v>
      </c>
      <c r="C8" s="19"/>
      <c r="D8" s="18"/>
      <c r="E8" s="18"/>
      <c r="F8" s="18"/>
      <c r="G8" s="18"/>
      <c r="H8" s="18"/>
      <c r="I8" s="2"/>
    </row>
    <row r="9" spans="1:9" ht="18" x14ac:dyDescent="0.25">
      <c r="A9" s="18"/>
      <c r="B9" s="18"/>
      <c r="C9" s="19"/>
      <c r="D9" s="18"/>
      <c r="E9" s="18"/>
      <c r="F9" s="18"/>
      <c r="G9" s="18"/>
      <c r="H9" s="18"/>
      <c r="I9" s="2"/>
    </row>
    <row r="10" spans="1:9" ht="18" x14ac:dyDescent="0.25">
      <c r="A10" s="18"/>
      <c r="B10" s="18" t="s">
        <v>3</v>
      </c>
      <c r="C10" s="129" t="s">
        <v>147</v>
      </c>
      <c r="D10" s="130"/>
      <c r="E10" s="18"/>
      <c r="F10" s="18"/>
      <c r="G10" s="18"/>
      <c r="H10" s="18"/>
      <c r="I10" s="2"/>
    </row>
    <row r="11" spans="1:9" ht="18" x14ac:dyDescent="0.25">
      <c r="A11" s="18"/>
      <c r="B11" s="18"/>
      <c r="C11" s="19"/>
      <c r="D11" s="18"/>
      <c r="E11" s="18"/>
      <c r="F11" s="22" t="s">
        <v>4</v>
      </c>
      <c r="G11" s="18"/>
      <c r="H11" s="23">
        <v>45382</v>
      </c>
      <c r="I11" s="2"/>
    </row>
    <row r="12" spans="1:9" ht="18" x14ac:dyDescent="0.25">
      <c r="A12" s="18"/>
      <c r="B12" s="18"/>
      <c r="C12" s="19"/>
      <c r="D12" s="18"/>
      <c r="E12" s="18"/>
      <c r="F12" s="18"/>
      <c r="G12" s="18"/>
      <c r="H12" s="18"/>
      <c r="I12" s="2"/>
    </row>
    <row r="13" spans="1:9" ht="18" x14ac:dyDescent="0.25">
      <c r="A13" s="18"/>
      <c r="B13" s="24"/>
      <c r="C13" s="25"/>
      <c r="D13" s="18"/>
      <c r="E13" s="18"/>
      <c r="F13" s="18" t="s">
        <v>5</v>
      </c>
      <c r="G13" s="18"/>
      <c r="H13" s="26">
        <v>2024</v>
      </c>
      <c r="I13" s="2"/>
    </row>
    <row r="14" spans="1:9" ht="18" x14ac:dyDescent="0.25">
      <c r="A14" s="18"/>
      <c r="B14" s="18"/>
      <c r="C14" s="19" t="s">
        <v>6</v>
      </c>
      <c r="D14" s="18"/>
      <c r="E14" s="18"/>
      <c r="F14" s="18"/>
      <c r="G14" s="18"/>
      <c r="H14" s="18"/>
      <c r="I14" s="2"/>
    </row>
    <row r="15" spans="1:9" ht="18" x14ac:dyDescent="0.25">
      <c r="A15" s="27"/>
      <c r="B15" s="28"/>
      <c r="C15" s="29"/>
      <c r="D15" s="27" t="s">
        <v>7</v>
      </c>
      <c r="E15" s="30"/>
      <c r="F15" s="31" t="s">
        <v>8</v>
      </c>
      <c r="G15" s="32"/>
      <c r="H15" s="33"/>
      <c r="I15" s="2"/>
    </row>
    <row r="16" spans="1:9" ht="18" x14ac:dyDescent="0.25">
      <c r="A16" s="34"/>
      <c r="B16" s="35"/>
      <c r="C16" s="36" t="s">
        <v>9</v>
      </c>
      <c r="D16" s="34" t="s">
        <v>146</v>
      </c>
      <c r="E16" s="37" t="s">
        <v>10</v>
      </c>
      <c r="F16" s="34"/>
      <c r="G16" s="28"/>
      <c r="H16" s="38"/>
      <c r="I16" s="2"/>
    </row>
    <row r="17" spans="1:9" ht="18" x14ac:dyDescent="0.25">
      <c r="A17" s="34"/>
      <c r="B17" s="35"/>
      <c r="C17" s="36" t="s">
        <v>11</v>
      </c>
      <c r="D17" s="34" t="s">
        <v>12</v>
      </c>
      <c r="E17" s="37" t="s">
        <v>13</v>
      </c>
      <c r="F17" s="34" t="s">
        <v>14</v>
      </c>
      <c r="G17" s="34" t="s">
        <v>15</v>
      </c>
      <c r="H17" s="37" t="s">
        <v>16</v>
      </c>
      <c r="I17" s="2"/>
    </row>
    <row r="18" spans="1:9" ht="18" x14ac:dyDescent="0.25">
      <c r="A18" s="34" t="s">
        <v>17</v>
      </c>
      <c r="B18" s="34" t="s">
        <v>18</v>
      </c>
      <c r="C18" s="39" t="s">
        <v>19</v>
      </c>
      <c r="D18" s="34" t="s">
        <v>20</v>
      </c>
      <c r="E18" s="37" t="s">
        <v>21</v>
      </c>
      <c r="F18" s="34" t="s">
        <v>22</v>
      </c>
      <c r="G18" s="34" t="s">
        <v>23</v>
      </c>
      <c r="H18" s="37" t="s">
        <v>24</v>
      </c>
      <c r="I18" s="2"/>
    </row>
    <row r="19" spans="1:9" ht="18" x14ac:dyDescent="0.25">
      <c r="A19" s="34" t="s">
        <v>25</v>
      </c>
      <c r="B19" s="35"/>
      <c r="C19" s="36" t="s">
        <v>148</v>
      </c>
      <c r="D19" s="34" t="s">
        <v>26</v>
      </c>
      <c r="E19" s="37" t="s">
        <v>27</v>
      </c>
      <c r="F19" s="34" t="s">
        <v>28</v>
      </c>
      <c r="G19" s="34" t="s">
        <v>29</v>
      </c>
      <c r="H19" s="37" t="s">
        <v>30</v>
      </c>
      <c r="I19" s="2"/>
    </row>
    <row r="20" spans="1:9" ht="18" x14ac:dyDescent="0.25">
      <c r="A20" s="34"/>
      <c r="B20" s="35"/>
      <c r="C20" s="40"/>
      <c r="D20" s="34"/>
      <c r="E20" s="37"/>
      <c r="F20" s="34"/>
      <c r="G20" s="34"/>
      <c r="H20" s="37"/>
      <c r="I20" s="2"/>
    </row>
    <row r="21" spans="1:9" ht="18" x14ac:dyDescent="0.25">
      <c r="A21" s="34"/>
      <c r="B21" s="41" t="s">
        <v>31</v>
      </c>
      <c r="C21" s="39" t="s">
        <v>32</v>
      </c>
      <c r="D21" s="41" t="s">
        <v>33</v>
      </c>
      <c r="E21" s="42" t="s">
        <v>34</v>
      </c>
      <c r="F21" s="41" t="s">
        <v>35</v>
      </c>
      <c r="G21" s="41" t="s">
        <v>36</v>
      </c>
      <c r="H21" s="42" t="s">
        <v>37</v>
      </c>
      <c r="I21" s="2"/>
    </row>
    <row r="22" spans="1:9" ht="18" x14ac:dyDescent="0.25">
      <c r="A22" s="43"/>
      <c r="B22" s="44"/>
      <c r="C22" s="45"/>
      <c r="D22" s="44"/>
      <c r="E22" s="46"/>
      <c r="F22" s="44"/>
      <c r="G22" s="44"/>
      <c r="H22" s="47"/>
      <c r="I22" s="2"/>
    </row>
    <row r="23" spans="1:9" ht="18" x14ac:dyDescent="0.25">
      <c r="A23" s="48">
        <v>100</v>
      </c>
      <c r="B23" s="49" t="s">
        <v>38</v>
      </c>
      <c r="C23" s="50">
        <v>1406.33</v>
      </c>
      <c r="D23" s="51">
        <v>558.66999999999996</v>
      </c>
      <c r="E23" s="52">
        <v>710403.43</v>
      </c>
      <c r="F23" s="53">
        <v>2869.33</v>
      </c>
      <c r="G23" s="47">
        <v>6430.01</v>
      </c>
      <c r="H23" s="54">
        <f>SUM(E23:G23)</f>
        <v>719702.77</v>
      </c>
      <c r="I23" s="4"/>
    </row>
    <row r="24" spans="1:9" ht="18" x14ac:dyDescent="0.25">
      <c r="A24" s="48">
        <v>200</v>
      </c>
      <c r="B24" s="49" t="s">
        <v>39</v>
      </c>
      <c r="C24" s="50">
        <v>5466.67</v>
      </c>
      <c r="D24" s="51">
        <v>3688.67</v>
      </c>
      <c r="E24" s="52">
        <v>2625776.63</v>
      </c>
      <c r="F24" s="47">
        <v>147270.23000000001</v>
      </c>
      <c r="G24" s="47">
        <v>221224.36</v>
      </c>
      <c r="H24" s="54">
        <f>SUM(E24:G24)</f>
        <v>2994271.2199999997</v>
      </c>
      <c r="I24" s="4"/>
    </row>
    <row r="25" spans="1:9" ht="18" x14ac:dyDescent="0.25">
      <c r="A25" s="48">
        <v>300</v>
      </c>
      <c r="B25" s="49" t="s">
        <v>40</v>
      </c>
      <c r="C25" s="50">
        <v>4680.33</v>
      </c>
      <c r="D25" s="51">
        <v>4632</v>
      </c>
      <c r="E25" s="52">
        <v>2155490.35</v>
      </c>
      <c r="F25" s="47">
        <v>490871.97</v>
      </c>
      <c r="G25" s="47">
        <v>352472.68</v>
      </c>
      <c r="H25" s="54">
        <f>SUM(E25:G25)</f>
        <v>2998835.0000000005</v>
      </c>
      <c r="I25" s="4"/>
    </row>
    <row r="26" spans="1:9" ht="18" x14ac:dyDescent="0.25">
      <c r="A26" s="48">
        <v>400</v>
      </c>
      <c r="B26" s="55" t="s">
        <v>41</v>
      </c>
      <c r="C26" s="50">
        <v>4850</v>
      </c>
      <c r="D26" s="51">
        <v>4790.33</v>
      </c>
      <c r="E26" s="52">
        <v>2653457.33</v>
      </c>
      <c r="F26" s="47">
        <v>374982.10000000003</v>
      </c>
      <c r="G26" s="47">
        <v>295633.40999999997</v>
      </c>
      <c r="H26" s="54">
        <f>SUM(E26:G26)</f>
        <v>3324072.8400000003</v>
      </c>
      <c r="I26" s="4"/>
    </row>
    <row r="27" spans="1:9" ht="18" x14ac:dyDescent="0.25">
      <c r="A27" s="48">
        <v>500</v>
      </c>
      <c r="B27" s="55" t="s">
        <v>42</v>
      </c>
      <c r="C27" s="50">
        <v>2458</v>
      </c>
      <c r="D27" s="51">
        <v>2234.33</v>
      </c>
      <c r="E27" s="52">
        <v>1213117.32</v>
      </c>
      <c r="F27" s="47">
        <v>94525.06</v>
      </c>
      <c r="G27" s="47">
        <v>158551.06</v>
      </c>
      <c r="H27" s="54">
        <f>SUM(E27:G27)</f>
        <v>1466193.4400000002</v>
      </c>
      <c r="I27" s="4"/>
    </row>
    <row r="28" spans="1:9" ht="18" x14ac:dyDescent="0.25">
      <c r="A28" s="48">
        <v>550</v>
      </c>
      <c r="B28" s="49" t="s">
        <v>43</v>
      </c>
      <c r="C28" s="56">
        <f t="shared" ref="C28:H28" si="0">SUM(C23:C27)</f>
        <v>18861.330000000002</v>
      </c>
      <c r="D28" s="56">
        <f t="shared" si="0"/>
        <v>15904</v>
      </c>
      <c r="E28" s="57">
        <f t="shared" si="0"/>
        <v>9358245.0600000005</v>
      </c>
      <c r="F28" s="54">
        <f t="shared" si="0"/>
        <v>1110518.6900000002</v>
      </c>
      <c r="G28" s="54">
        <f t="shared" si="0"/>
        <v>1034311.52</v>
      </c>
      <c r="H28" s="54">
        <f t="shared" si="0"/>
        <v>11503075.27</v>
      </c>
      <c r="I28" s="5"/>
    </row>
    <row r="29" spans="1:9" ht="18" x14ac:dyDescent="0.25">
      <c r="A29" s="24"/>
      <c r="B29" s="31"/>
      <c r="C29" s="58"/>
      <c r="D29" s="59"/>
      <c r="E29" s="59"/>
      <c r="F29" s="59"/>
      <c r="G29" s="59"/>
      <c r="H29" s="59"/>
      <c r="I29" s="4"/>
    </row>
    <row r="30" spans="1:9" ht="18" x14ac:dyDescent="0.25">
      <c r="A30" s="27"/>
      <c r="B30" s="18"/>
      <c r="C30" s="60"/>
      <c r="D30" s="31" t="s">
        <v>44</v>
      </c>
      <c r="E30" s="31"/>
      <c r="F30" s="33"/>
      <c r="G30" s="18"/>
      <c r="H30" s="18"/>
      <c r="I30" s="2"/>
    </row>
    <row r="31" spans="1:9" ht="18" x14ac:dyDescent="0.25">
      <c r="A31" s="34"/>
      <c r="B31" s="18"/>
      <c r="C31" s="61" t="s">
        <v>45</v>
      </c>
      <c r="D31" s="27" t="s">
        <v>46</v>
      </c>
      <c r="E31" s="27" t="s">
        <v>15</v>
      </c>
      <c r="F31" s="27" t="s">
        <v>16</v>
      </c>
      <c r="G31" s="24"/>
      <c r="H31" s="18"/>
      <c r="I31" s="2"/>
    </row>
    <row r="32" spans="1:9" ht="18" x14ac:dyDescent="0.25">
      <c r="A32" s="34"/>
      <c r="B32" s="18"/>
      <c r="C32" s="36" t="s">
        <v>47</v>
      </c>
      <c r="D32" s="34" t="s">
        <v>22</v>
      </c>
      <c r="E32" s="34" t="s">
        <v>48</v>
      </c>
      <c r="F32" s="34" t="s">
        <v>49</v>
      </c>
      <c r="G32" s="24"/>
      <c r="H32" s="18"/>
      <c r="I32" s="2"/>
    </row>
    <row r="33" spans="1:9" ht="18" x14ac:dyDescent="0.25">
      <c r="A33" s="34"/>
      <c r="B33" s="18"/>
      <c r="C33" s="36" t="s">
        <v>50</v>
      </c>
      <c r="D33" s="34" t="s">
        <v>28</v>
      </c>
      <c r="E33" s="34" t="s">
        <v>51</v>
      </c>
      <c r="F33" s="34" t="s">
        <v>52</v>
      </c>
      <c r="G33" s="24"/>
      <c r="H33" s="18"/>
      <c r="I33" s="2"/>
    </row>
    <row r="34" spans="1:9" ht="18" x14ac:dyDescent="0.25">
      <c r="A34" s="34"/>
      <c r="B34" s="18"/>
      <c r="C34" s="36"/>
      <c r="D34" s="34"/>
      <c r="E34" s="34"/>
      <c r="F34" s="34"/>
      <c r="G34" s="24"/>
      <c r="H34" s="18"/>
      <c r="I34" s="2"/>
    </row>
    <row r="35" spans="1:9" ht="18" x14ac:dyDescent="0.25">
      <c r="A35" s="34"/>
      <c r="B35" s="18"/>
      <c r="C35" s="39" t="s">
        <v>53</v>
      </c>
      <c r="D35" s="41" t="s">
        <v>54</v>
      </c>
      <c r="E35" s="41" t="s">
        <v>55</v>
      </c>
      <c r="F35" s="41" t="s">
        <v>56</v>
      </c>
      <c r="G35" s="24"/>
      <c r="H35" s="18"/>
      <c r="I35" s="5"/>
    </row>
    <row r="36" spans="1:9" ht="18" x14ac:dyDescent="0.25">
      <c r="A36" s="43"/>
      <c r="B36" s="18"/>
      <c r="C36" s="62"/>
      <c r="D36" s="44"/>
      <c r="E36" s="44"/>
      <c r="F36" s="44"/>
      <c r="G36" s="63"/>
      <c r="H36" s="63"/>
      <c r="I36" s="6"/>
    </row>
    <row r="37" spans="1:9" ht="18" x14ac:dyDescent="0.25">
      <c r="A37" s="48">
        <v>100</v>
      </c>
      <c r="B37" s="49" t="s">
        <v>38</v>
      </c>
      <c r="C37" s="64">
        <v>58925369.030000001</v>
      </c>
      <c r="D37" s="65">
        <v>198023.09</v>
      </c>
      <c r="E37" s="66">
        <v>1537882.06</v>
      </c>
      <c r="F37" s="67">
        <f>SUM(C37:E37)</f>
        <v>60661274.180000007</v>
      </c>
      <c r="G37" s="68"/>
      <c r="H37" s="63"/>
      <c r="I37" s="6"/>
    </row>
    <row r="38" spans="1:9" ht="18" x14ac:dyDescent="0.25">
      <c r="A38" s="48">
        <v>200</v>
      </c>
      <c r="B38" s="49" t="s">
        <v>39</v>
      </c>
      <c r="C38" s="64">
        <v>125562801.88</v>
      </c>
      <c r="D38" s="69">
        <v>8121673.75</v>
      </c>
      <c r="E38" s="69">
        <v>9588262.5899999999</v>
      </c>
      <c r="F38" s="67">
        <f>SUM(C38:E38)</f>
        <v>143272738.22</v>
      </c>
      <c r="G38" s="68"/>
      <c r="H38" s="63"/>
      <c r="I38" s="6"/>
    </row>
    <row r="39" spans="1:9" ht="18" x14ac:dyDescent="0.25">
      <c r="A39" s="48">
        <v>300</v>
      </c>
      <c r="B39" s="49" t="s">
        <v>40</v>
      </c>
      <c r="C39" s="64">
        <v>83329654.560000002</v>
      </c>
      <c r="D39" s="69">
        <v>30440227.850000001</v>
      </c>
      <c r="E39" s="69">
        <v>20150356.309999999</v>
      </c>
      <c r="F39" s="67">
        <f>SUM(C39:E39)</f>
        <v>133920238.72</v>
      </c>
      <c r="G39" s="68"/>
      <c r="H39" s="63"/>
      <c r="I39" s="6"/>
    </row>
    <row r="40" spans="1:9" ht="18" x14ac:dyDescent="0.25">
      <c r="A40" s="48">
        <v>400</v>
      </c>
      <c r="B40" s="55" t="s">
        <v>41</v>
      </c>
      <c r="C40" s="64">
        <v>80522159.159999996</v>
      </c>
      <c r="D40" s="69">
        <v>18950755.43</v>
      </c>
      <c r="E40" s="69">
        <v>11705650.59</v>
      </c>
      <c r="F40" s="67">
        <f>SUM(C40:E40)</f>
        <v>111178565.18000001</v>
      </c>
      <c r="G40" s="68"/>
      <c r="H40" s="63"/>
      <c r="I40" s="6"/>
    </row>
    <row r="41" spans="1:9" ht="18" x14ac:dyDescent="0.25">
      <c r="A41" s="48">
        <v>500</v>
      </c>
      <c r="B41" s="55" t="s">
        <v>42</v>
      </c>
      <c r="C41" s="64">
        <v>36513079.5</v>
      </c>
      <c r="D41" s="69">
        <v>4427460.75</v>
      </c>
      <c r="E41" s="69">
        <v>6364163.2300000004</v>
      </c>
      <c r="F41" s="67">
        <f>SUM(C41:E41)</f>
        <v>47304703.480000004</v>
      </c>
      <c r="G41" s="68"/>
      <c r="H41" s="63"/>
      <c r="I41" s="3"/>
    </row>
    <row r="42" spans="1:9" ht="18" x14ac:dyDescent="0.25">
      <c r="A42" s="48">
        <v>550</v>
      </c>
      <c r="B42" s="49" t="s">
        <v>43</v>
      </c>
      <c r="C42" s="67">
        <f>SUM(C37:C41)</f>
        <v>384853064.13</v>
      </c>
      <c r="D42" s="67">
        <f>SUM(D37:D41)</f>
        <v>62138140.869999997</v>
      </c>
      <c r="E42" s="67">
        <f>SUM(E37:E41)</f>
        <v>49346314.780000001</v>
      </c>
      <c r="F42" s="67">
        <f>SUM(F37:F41)</f>
        <v>496337519.78000003</v>
      </c>
      <c r="G42" s="68"/>
      <c r="H42" s="63"/>
      <c r="I42" s="3"/>
    </row>
    <row r="43" spans="1:9" ht="18" x14ac:dyDescent="0.25">
      <c r="A43" s="18"/>
      <c r="B43" s="18"/>
      <c r="C43" s="70"/>
      <c r="D43" s="18"/>
      <c r="E43" s="18"/>
      <c r="F43" s="18"/>
      <c r="G43" s="68"/>
      <c r="H43" s="63"/>
      <c r="I43" s="3"/>
    </row>
    <row r="44" spans="1:9" ht="18" x14ac:dyDescent="0.25">
      <c r="A44" s="24">
        <v>1</v>
      </c>
      <c r="B44" s="22" t="s">
        <v>57</v>
      </c>
      <c r="C44" s="19"/>
      <c r="D44" s="18"/>
      <c r="E44" s="18"/>
      <c r="F44" s="18"/>
      <c r="G44" s="18"/>
      <c r="H44" s="18"/>
      <c r="I44" s="2"/>
    </row>
    <row r="45" spans="1:9" ht="18" x14ac:dyDescent="0.25">
      <c r="A45" s="24">
        <v>2</v>
      </c>
      <c r="B45" s="22" t="s">
        <v>58</v>
      </c>
      <c r="C45" s="19"/>
      <c r="D45" s="18"/>
      <c r="E45" s="18"/>
      <c r="F45" s="18"/>
      <c r="G45" s="18"/>
      <c r="H45" s="18"/>
      <c r="I45" s="2"/>
    </row>
    <row r="46" spans="1:9" ht="18" x14ac:dyDescent="0.25">
      <c r="A46" s="18"/>
      <c r="B46" s="18"/>
      <c r="C46" s="19"/>
      <c r="D46" s="18"/>
      <c r="E46" s="18"/>
      <c r="F46" s="18"/>
      <c r="G46" s="18"/>
      <c r="H46" s="18"/>
      <c r="I46" s="2"/>
    </row>
    <row r="47" spans="1:9" ht="18" x14ac:dyDescent="0.25">
      <c r="A47" s="18"/>
      <c r="B47" s="18"/>
      <c r="C47" s="19"/>
      <c r="D47" s="18"/>
      <c r="E47" s="18"/>
      <c r="F47" s="18"/>
      <c r="G47" s="18"/>
      <c r="H47" s="18"/>
      <c r="I47" s="2"/>
    </row>
    <row r="48" spans="1:9" x14ac:dyDescent="0.25">
      <c r="A48" s="7"/>
      <c r="B48" s="7"/>
      <c r="C48" s="8"/>
      <c r="D48" s="7"/>
      <c r="E48" s="10"/>
      <c r="F48" s="7"/>
      <c r="G48" s="7"/>
      <c r="H48" s="7"/>
      <c r="I48" s="2"/>
    </row>
    <row r="49" spans="1:9" x14ac:dyDescent="0.25">
      <c r="A49" s="7"/>
      <c r="B49" s="7"/>
      <c r="C49" s="8"/>
      <c r="D49" s="7"/>
      <c r="E49" s="7"/>
      <c r="F49" s="7"/>
      <c r="G49" s="7"/>
      <c r="H49" s="7"/>
      <c r="I49" s="2"/>
    </row>
    <row r="50" spans="1:9" ht="18" x14ac:dyDescent="0.25">
      <c r="A50" s="18" t="s">
        <v>145</v>
      </c>
      <c r="B50" s="18"/>
      <c r="C50" s="19"/>
      <c r="D50" s="18"/>
      <c r="E50" s="18"/>
      <c r="F50" s="18"/>
      <c r="G50" s="18"/>
      <c r="H50" s="18"/>
      <c r="I50" s="18"/>
    </row>
    <row r="51" spans="1:9" ht="18" x14ac:dyDescent="0.25">
      <c r="A51" s="18"/>
      <c r="B51" s="20" t="str">
        <f>B2</f>
        <v>SURFACE TRANSPORTATION BOARD</v>
      </c>
      <c r="C51" s="19"/>
      <c r="D51" s="18"/>
      <c r="E51" s="18"/>
      <c r="F51" s="18"/>
      <c r="G51" s="18"/>
      <c r="H51" s="18"/>
      <c r="I51" s="18"/>
    </row>
    <row r="52" spans="1:9" ht="18.75" x14ac:dyDescent="0.25">
      <c r="A52" s="18"/>
      <c r="B52" s="20" t="str">
        <f>B3</f>
        <v>OFFICE OF ECONOMICS</v>
      </c>
      <c r="C52" s="19"/>
      <c r="D52" s="18"/>
      <c r="E52" s="18"/>
      <c r="F52" s="71" t="s">
        <v>159</v>
      </c>
      <c r="G52" s="71"/>
      <c r="H52" s="71"/>
      <c r="I52" s="71"/>
    </row>
    <row r="53" spans="1:9" ht="18.75" x14ac:dyDescent="0.25">
      <c r="A53" s="18"/>
      <c r="B53" s="20" t="str">
        <f>B4</f>
        <v>WASHINGTON, DC 20423</v>
      </c>
      <c r="C53" s="19"/>
      <c r="D53" s="18"/>
      <c r="E53" s="18"/>
      <c r="F53" s="71" t="s">
        <v>158</v>
      </c>
      <c r="G53" s="71"/>
      <c r="H53" s="71"/>
      <c r="I53" s="71"/>
    </row>
    <row r="54" spans="1:9" ht="18.75" x14ac:dyDescent="0.25">
      <c r="A54" s="18"/>
      <c r="B54" s="20"/>
      <c r="C54" s="19"/>
      <c r="D54" s="18"/>
      <c r="E54" s="18"/>
      <c r="F54" s="71" t="s">
        <v>157</v>
      </c>
      <c r="G54" s="71"/>
      <c r="H54" s="71"/>
      <c r="I54" s="71"/>
    </row>
    <row r="55" spans="1:9" ht="18" x14ac:dyDescent="0.25">
      <c r="A55" s="18"/>
      <c r="B55" s="20"/>
      <c r="C55" s="19"/>
      <c r="D55" s="18"/>
      <c r="E55" s="18"/>
      <c r="F55" s="18"/>
      <c r="G55" s="18"/>
      <c r="H55" s="18"/>
      <c r="I55" s="18"/>
    </row>
    <row r="56" spans="1:9" ht="18" x14ac:dyDescent="0.25">
      <c r="A56" s="18"/>
      <c r="B56" s="20"/>
      <c r="C56" s="19"/>
      <c r="D56" s="18"/>
      <c r="E56" s="18"/>
      <c r="F56" s="18"/>
      <c r="G56" s="18"/>
      <c r="H56" s="18"/>
      <c r="I56" s="18"/>
    </row>
    <row r="57" spans="1:9" ht="18" x14ac:dyDescent="0.25">
      <c r="A57" s="18"/>
      <c r="B57" s="20" t="s">
        <v>59</v>
      </c>
      <c r="C57" s="19"/>
      <c r="D57" s="18"/>
      <c r="E57" s="18"/>
      <c r="F57" s="18"/>
      <c r="G57" s="18"/>
      <c r="H57" s="18"/>
      <c r="I57" s="18"/>
    </row>
    <row r="58" spans="1:9" ht="18" x14ac:dyDescent="0.25">
      <c r="A58" s="18"/>
      <c r="B58" s="18"/>
      <c r="C58" s="19"/>
      <c r="D58" s="18"/>
      <c r="E58" s="18"/>
      <c r="F58" s="18"/>
      <c r="G58" s="18"/>
      <c r="H58" s="18"/>
      <c r="I58" s="18"/>
    </row>
    <row r="59" spans="1:9" ht="18" x14ac:dyDescent="0.25">
      <c r="A59" s="18"/>
      <c r="B59" s="18"/>
      <c r="C59" s="19"/>
      <c r="D59" s="18"/>
      <c r="E59" s="18"/>
      <c r="F59" s="18"/>
      <c r="G59" s="18"/>
      <c r="H59" s="18"/>
      <c r="I59" s="18"/>
    </row>
    <row r="60" spans="1:9" ht="18" x14ac:dyDescent="0.25">
      <c r="A60" s="18"/>
      <c r="B60" s="18" t="s">
        <v>3</v>
      </c>
      <c r="C60" s="131" t="s">
        <v>147</v>
      </c>
      <c r="D60" s="132"/>
      <c r="E60" s="18"/>
      <c r="F60" s="18"/>
      <c r="G60" s="18"/>
      <c r="H60" s="18"/>
      <c r="I60" s="18"/>
    </row>
    <row r="61" spans="1:9" ht="18" x14ac:dyDescent="0.25">
      <c r="A61" s="18"/>
      <c r="B61" s="18"/>
      <c r="C61" s="19"/>
      <c r="D61" s="18"/>
      <c r="E61" s="18"/>
      <c r="F61" s="22" t="s">
        <v>4</v>
      </c>
      <c r="G61" s="18"/>
      <c r="H61" s="72">
        <f>$H$11</f>
        <v>45382</v>
      </c>
      <c r="I61" s="18"/>
    </row>
    <row r="62" spans="1:9" ht="18" x14ac:dyDescent="0.25">
      <c r="A62" s="18"/>
      <c r="B62" s="18"/>
      <c r="C62" s="19"/>
      <c r="D62" s="18"/>
      <c r="E62" s="18"/>
      <c r="F62" s="18"/>
      <c r="G62" s="18"/>
      <c r="H62" s="18"/>
      <c r="I62" s="18"/>
    </row>
    <row r="63" spans="1:9" ht="18" x14ac:dyDescent="0.25">
      <c r="A63" s="18"/>
      <c r="B63" s="24"/>
      <c r="C63" s="73"/>
      <c r="D63" s="18"/>
      <c r="E63" s="18"/>
      <c r="F63" s="18" t="s">
        <v>5</v>
      </c>
      <c r="G63" s="18"/>
      <c r="H63" s="26">
        <v>2024</v>
      </c>
      <c r="I63" s="18"/>
    </row>
    <row r="64" spans="1:9" ht="18" x14ac:dyDescent="0.25">
      <c r="A64" s="18"/>
      <c r="B64" s="18"/>
      <c r="C64" s="19" t="s">
        <v>6</v>
      </c>
      <c r="D64" s="18" t="s">
        <v>145</v>
      </c>
      <c r="E64" s="18"/>
      <c r="F64" s="18"/>
      <c r="G64" s="18"/>
      <c r="H64" s="18"/>
      <c r="I64" s="18"/>
    </row>
    <row r="65" spans="1:9" ht="18" x14ac:dyDescent="0.25">
      <c r="A65" s="27"/>
      <c r="B65" s="28"/>
      <c r="C65" s="29"/>
      <c r="D65" s="27" t="s">
        <v>7</v>
      </c>
      <c r="E65" s="74"/>
      <c r="F65" s="30"/>
      <c r="G65" s="31" t="s">
        <v>8</v>
      </c>
      <c r="H65" s="31"/>
      <c r="I65" s="33"/>
    </row>
    <row r="66" spans="1:9" ht="18" x14ac:dyDescent="0.25">
      <c r="A66" s="34"/>
      <c r="B66" s="35"/>
      <c r="C66" s="36" t="s">
        <v>9</v>
      </c>
      <c r="D66" s="34" t="s">
        <v>146</v>
      </c>
      <c r="E66" s="75" t="s">
        <v>60</v>
      </c>
      <c r="F66" s="34"/>
      <c r="G66" s="34"/>
      <c r="H66" s="38" t="s">
        <v>61</v>
      </c>
      <c r="I66" s="35"/>
    </row>
    <row r="67" spans="1:9" ht="18" x14ac:dyDescent="0.25">
      <c r="A67" s="34"/>
      <c r="B67" s="35"/>
      <c r="C67" s="36" t="s">
        <v>11</v>
      </c>
      <c r="D67" s="34" t="s">
        <v>12</v>
      </c>
      <c r="E67" s="75" t="s">
        <v>62</v>
      </c>
      <c r="F67" s="34" t="s">
        <v>60</v>
      </c>
      <c r="G67" s="34"/>
      <c r="H67" s="42" t="s">
        <v>63</v>
      </c>
      <c r="I67" s="34" t="s">
        <v>16</v>
      </c>
    </row>
    <row r="68" spans="1:9" ht="18" x14ac:dyDescent="0.25">
      <c r="A68" s="34" t="s">
        <v>17</v>
      </c>
      <c r="B68" s="34" t="s">
        <v>18</v>
      </c>
      <c r="C68" s="39" t="s">
        <v>19</v>
      </c>
      <c r="D68" s="34" t="s">
        <v>20</v>
      </c>
      <c r="E68" s="75" t="s">
        <v>64</v>
      </c>
      <c r="F68" s="34" t="s">
        <v>65</v>
      </c>
      <c r="G68" s="34" t="s">
        <v>14</v>
      </c>
      <c r="H68" s="37" t="s">
        <v>66</v>
      </c>
      <c r="I68" s="34" t="s">
        <v>67</v>
      </c>
    </row>
    <row r="69" spans="1:9" ht="18" x14ac:dyDescent="0.25">
      <c r="A69" s="34" t="s">
        <v>25</v>
      </c>
      <c r="B69" s="35"/>
      <c r="C69" s="36" t="s">
        <v>148</v>
      </c>
      <c r="D69" s="34" t="s">
        <v>68</v>
      </c>
      <c r="E69" s="75" t="s">
        <v>29</v>
      </c>
      <c r="F69" s="34" t="s">
        <v>69</v>
      </c>
      <c r="G69" s="41" t="s">
        <v>70</v>
      </c>
      <c r="H69" s="37" t="s">
        <v>71</v>
      </c>
      <c r="I69" s="34" t="s">
        <v>72</v>
      </c>
    </row>
    <row r="70" spans="1:9" ht="18" x14ac:dyDescent="0.25">
      <c r="A70" s="34"/>
      <c r="B70" s="35"/>
      <c r="C70" s="40"/>
      <c r="D70" s="34"/>
      <c r="E70" s="75"/>
      <c r="F70" s="34"/>
      <c r="G70" s="34"/>
      <c r="H70" s="37"/>
      <c r="I70" s="35"/>
    </row>
    <row r="71" spans="1:9" ht="18" x14ac:dyDescent="0.25">
      <c r="A71" s="34"/>
      <c r="B71" s="41" t="s">
        <v>31</v>
      </c>
      <c r="C71" s="39" t="s">
        <v>32</v>
      </c>
      <c r="D71" s="41" t="s">
        <v>33</v>
      </c>
      <c r="E71" s="76" t="s">
        <v>34</v>
      </c>
      <c r="F71" s="41" t="s">
        <v>35</v>
      </c>
      <c r="G71" s="41" t="s">
        <v>36</v>
      </c>
      <c r="H71" s="42" t="s">
        <v>37</v>
      </c>
      <c r="I71" s="42" t="s">
        <v>53</v>
      </c>
    </row>
    <row r="72" spans="1:9" ht="18" x14ac:dyDescent="0.25">
      <c r="A72" s="43"/>
      <c r="B72" s="44"/>
      <c r="C72" s="45" t="s">
        <v>145</v>
      </c>
      <c r="D72" s="44"/>
      <c r="E72" s="77"/>
      <c r="F72" s="78"/>
      <c r="G72" s="78"/>
      <c r="H72" s="46"/>
      <c r="I72" s="44"/>
    </row>
    <row r="73" spans="1:9" ht="18" x14ac:dyDescent="0.25">
      <c r="A73" s="48">
        <v>600</v>
      </c>
      <c r="B73" s="55" t="s">
        <v>73</v>
      </c>
      <c r="C73" s="54">
        <v>3506.33</v>
      </c>
      <c r="D73" s="79">
        <v>3560.33</v>
      </c>
      <c r="E73" s="80">
        <v>1562813.75</v>
      </c>
      <c r="F73" s="47">
        <v>1562813.75</v>
      </c>
      <c r="G73" s="79">
        <v>344925.35</v>
      </c>
      <c r="H73" s="79">
        <v>384057.71</v>
      </c>
      <c r="I73" s="81">
        <f>SUM(F73:H73)</f>
        <v>2291796.81</v>
      </c>
    </row>
    <row r="74" spans="1:9" ht="18" x14ac:dyDescent="0.25">
      <c r="A74" s="48">
        <v>700</v>
      </c>
      <c r="B74" s="82" t="s">
        <v>74</v>
      </c>
      <c r="C74" s="83">
        <f>SUM(C73+C28)</f>
        <v>22367.660000000003</v>
      </c>
      <c r="D74" s="83">
        <f>SUM(D73+D28)</f>
        <v>19464.330000000002</v>
      </c>
      <c r="E74" s="83">
        <f>+E73+E28</f>
        <v>10921058.810000001</v>
      </c>
      <c r="F74" s="84">
        <f>+F73+E28</f>
        <v>10921058.810000001</v>
      </c>
      <c r="G74" s="83">
        <f>+G73+F28</f>
        <v>1455444.04</v>
      </c>
      <c r="H74" s="83">
        <f>+H73+G28</f>
        <v>1418369.23</v>
      </c>
      <c r="I74" s="54">
        <f>+I73+H28</f>
        <v>13794872.08</v>
      </c>
    </row>
    <row r="75" spans="1:9" ht="18" x14ac:dyDescent="0.25">
      <c r="A75" s="85"/>
      <c r="B75" s="86"/>
      <c r="C75" s="87"/>
      <c r="D75" s="88"/>
      <c r="E75" s="89" t="s">
        <v>75</v>
      </c>
      <c r="F75" s="90" t="s">
        <v>75</v>
      </c>
      <c r="G75" s="91" t="s">
        <v>76</v>
      </c>
      <c r="H75" s="91" t="s">
        <v>77</v>
      </c>
      <c r="I75" s="91" t="s">
        <v>78</v>
      </c>
    </row>
    <row r="76" spans="1:9" ht="18" x14ac:dyDescent="0.25">
      <c r="A76" s="92"/>
      <c r="B76" s="93"/>
      <c r="C76" s="25"/>
      <c r="D76" s="94"/>
      <c r="E76" s="95" t="s">
        <v>79</v>
      </c>
      <c r="F76" s="96" t="s">
        <v>79</v>
      </c>
      <c r="G76" s="97" t="s">
        <v>79</v>
      </c>
      <c r="H76" s="97" t="s">
        <v>79</v>
      </c>
      <c r="I76" s="97" t="s">
        <v>79</v>
      </c>
    </row>
    <row r="77" spans="1:9" ht="18" x14ac:dyDescent="0.25">
      <c r="A77" s="98"/>
      <c r="B77" s="99"/>
      <c r="C77" s="100"/>
      <c r="D77" s="101"/>
      <c r="E77" s="102" t="s">
        <v>80</v>
      </c>
      <c r="F77" s="103" t="s">
        <v>81</v>
      </c>
      <c r="G77" s="104" t="s">
        <v>82</v>
      </c>
      <c r="H77" s="104" t="s">
        <v>83</v>
      </c>
      <c r="I77" s="104" t="s">
        <v>84</v>
      </c>
    </row>
    <row r="78" spans="1:9" ht="18" x14ac:dyDescent="0.25">
      <c r="A78" s="27"/>
      <c r="B78" s="18"/>
      <c r="C78" s="105"/>
      <c r="D78" s="77" t="s">
        <v>44</v>
      </c>
      <c r="E78" s="31"/>
      <c r="F78" s="106"/>
      <c r="G78" s="107" t="s">
        <v>85</v>
      </c>
      <c r="H78" s="31"/>
      <c r="I78" s="27" t="s">
        <v>86</v>
      </c>
    </row>
    <row r="79" spans="1:9" ht="18" x14ac:dyDescent="0.25">
      <c r="A79" s="34"/>
      <c r="B79" s="18"/>
      <c r="C79" s="108" t="s">
        <v>87</v>
      </c>
      <c r="D79" s="27"/>
      <c r="E79" s="109" t="s">
        <v>61</v>
      </c>
      <c r="F79" s="27"/>
      <c r="G79" s="110"/>
      <c r="H79" s="24" t="s">
        <v>88</v>
      </c>
      <c r="I79" s="34" t="s">
        <v>89</v>
      </c>
    </row>
    <row r="80" spans="1:9" ht="18" x14ac:dyDescent="0.25">
      <c r="A80" s="34"/>
      <c r="B80" s="18"/>
      <c r="C80" s="111" t="s">
        <v>65</v>
      </c>
      <c r="D80" s="34" t="s">
        <v>46</v>
      </c>
      <c r="E80" s="76" t="s">
        <v>63</v>
      </c>
      <c r="F80" s="34" t="s">
        <v>16</v>
      </c>
      <c r="G80" s="37" t="s">
        <v>90</v>
      </c>
      <c r="H80" s="24" t="s">
        <v>91</v>
      </c>
      <c r="I80" s="34" t="s">
        <v>92</v>
      </c>
    </row>
    <row r="81" spans="1:9" ht="18" x14ac:dyDescent="0.25">
      <c r="A81" s="34" t="s">
        <v>17</v>
      </c>
      <c r="B81" s="34" t="s">
        <v>18</v>
      </c>
      <c r="C81" s="111" t="s">
        <v>69</v>
      </c>
      <c r="D81" s="41" t="s">
        <v>70</v>
      </c>
      <c r="E81" s="75" t="s">
        <v>66</v>
      </c>
      <c r="F81" s="34" t="s">
        <v>49</v>
      </c>
      <c r="G81" s="37" t="s">
        <v>93</v>
      </c>
      <c r="H81" s="24" t="s">
        <v>93</v>
      </c>
      <c r="I81" s="34" t="s">
        <v>94</v>
      </c>
    </row>
    <row r="82" spans="1:9" ht="18" x14ac:dyDescent="0.25">
      <c r="A82" s="34" t="s">
        <v>25</v>
      </c>
      <c r="B82" s="18"/>
      <c r="C82" s="111"/>
      <c r="D82" s="34"/>
      <c r="E82" s="75" t="s">
        <v>71</v>
      </c>
      <c r="F82" s="34"/>
      <c r="G82" s="37"/>
      <c r="H82" s="24"/>
      <c r="I82" s="34" t="s">
        <v>95</v>
      </c>
    </row>
    <row r="83" spans="1:9" ht="18" x14ac:dyDescent="0.25">
      <c r="A83" s="34"/>
      <c r="B83" s="18"/>
      <c r="C83" s="112" t="s">
        <v>54</v>
      </c>
      <c r="D83" s="41" t="s">
        <v>55</v>
      </c>
      <c r="E83" s="76" t="s">
        <v>56</v>
      </c>
      <c r="F83" s="41" t="s">
        <v>96</v>
      </c>
      <c r="G83" s="42" t="s">
        <v>97</v>
      </c>
      <c r="H83" s="113" t="s">
        <v>98</v>
      </c>
      <c r="I83" s="41" t="s">
        <v>99</v>
      </c>
    </row>
    <row r="84" spans="1:9" ht="18" x14ac:dyDescent="0.25">
      <c r="A84" s="43"/>
      <c r="B84" s="18"/>
      <c r="C84" s="114"/>
      <c r="D84" s="44"/>
      <c r="E84" s="77"/>
      <c r="F84" s="44"/>
      <c r="G84" s="38"/>
      <c r="H84" s="75"/>
      <c r="I84" s="34"/>
    </row>
    <row r="85" spans="1:9" ht="18" x14ac:dyDescent="0.25">
      <c r="A85" s="48">
        <v>600</v>
      </c>
      <c r="B85" s="55" t="s">
        <v>73</v>
      </c>
      <c r="C85" s="64">
        <v>74507059.349999994</v>
      </c>
      <c r="D85" s="115">
        <v>24216687.27</v>
      </c>
      <c r="E85" s="115">
        <v>25607356.27</v>
      </c>
      <c r="F85" s="64">
        <f>SUM(C85:E85)</f>
        <v>124331102.88999999</v>
      </c>
      <c r="G85" s="116"/>
      <c r="H85" s="116" t="s">
        <v>145</v>
      </c>
      <c r="I85" s="116"/>
    </row>
    <row r="86" spans="1:9" ht="18" x14ac:dyDescent="0.25">
      <c r="A86" s="48">
        <v>700</v>
      </c>
      <c r="B86" s="82" t="s">
        <v>74</v>
      </c>
      <c r="C86" s="117">
        <f>+C85+C42</f>
        <v>459360123.48000002</v>
      </c>
      <c r="D86" s="117">
        <f>+D85+D42</f>
        <v>86354828.140000001</v>
      </c>
      <c r="E86" s="117">
        <f>+E85+E42</f>
        <v>74953671.049999997</v>
      </c>
      <c r="F86" s="67">
        <f>+F85+F42</f>
        <v>620668622.67000008</v>
      </c>
      <c r="G86" s="118" t="s">
        <v>100</v>
      </c>
      <c r="H86" s="118" t="s">
        <v>101</v>
      </c>
      <c r="I86" s="118" t="s">
        <v>102</v>
      </c>
    </row>
    <row r="87" spans="1:9" ht="18" x14ac:dyDescent="0.25">
      <c r="A87" s="27"/>
      <c r="B87" s="82"/>
      <c r="C87" s="119" t="s">
        <v>103</v>
      </c>
      <c r="D87" s="120"/>
      <c r="E87" s="120" t="s">
        <v>104</v>
      </c>
      <c r="F87" s="120" t="s">
        <v>105</v>
      </c>
      <c r="G87" s="121" t="s">
        <v>145</v>
      </c>
      <c r="H87" s="109"/>
      <c r="I87" s="109"/>
    </row>
    <row r="88" spans="1:9" ht="18" x14ac:dyDescent="0.25">
      <c r="A88" s="43"/>
      <c r="B88" s="122"/>
      <c r="C88" s="123" t="s">
        <v>106</v>
      </c>
      <c r="D88" s="124" t="s">
        <v>107</v>
      </c>
      <c r="E88" s="124" t="s">
        <v>108</v>
      </c>
      <c r="F88" s="124" t="s">
        <v>109</v>
      </c>
      <c r="G88" s="109"/>
      <c r="H88" s="109"/>
      <c r="I88" s="109"/>
    </row>
    <row r="89" spans="1:9" ht="18" x14ac:dyDescent="0.25">
      <c r="A89" s="75"/>
      <c r="B89" s="125"/>
      <c r="C89" s="126"/>
      <c r="D89" s="127"/>
      <c r="E89" s="127"/>
      <c r="F89" s="127"/>
      <c r="G89" s="109"/>
      <c r="H89" s="109"/>
      <c r="I89" s="109"/>
    </row>
    <row r="90" spans="1:9" ht="18" x14ac:dyDescent="0.25">
      <c r="A90" s="24">
        <v>1</v>
      </c>
      <c r="B90" s="22" t="s">
        <v>57</v>
      </c>
      <c r="C90" s="19"/>
      <c r="D90" s="18"/>
      <c r="E90" s="18"/>
      <c r="F90" s="18" t="s">
        <v>145</v>
      </c>
      <c r="G90" s="18"/>
      <c r="H90" s="18"/>
      <c r="I90" s="18"/>
    </row>
    <row r="91" spans="1:9" ht="18" x14ac:dyDescent="0.25">
      <c r="A91" s="24">
        <v>2</v>
      </c>
      <c r="B91" s="22" t="s">
        <v>58</v>
      </c>
      <c r="C91" s="19"/>
      <c r="D91" s="18"/>
      <c r="E91" s="18"/>
      <c r="F91" s="18" t="s">
        <v>145</v>
      </c>
      <c r="G91" s="18"/>
      <c r="H91" s="18"/>
      <c r="I91" s="18"/>
    </row>
    <row r="92" spans="1:9" ht="18" x14ac:dyDescent="0.25">
      <c r="A92" s="18"/>
      <c r="B92" s="18"/>
      <c r="C92" s="19"/>
      <c r="D92" s="18"/>
      <c r="E92" s="18"/>
      <c r="F92" s="18"/>
      <c r="G92" s="18"/>
      <c r="H92" s="18"/>
      <c r="I92" s="18"/>
    </row>
    <row r="93" spans="1:9" ht="18" x14ac:dyDescent="0.25">
      <c r="A93" s="18"/>
      <c r="B93" s="18"/>
      <c r="C93" s="19"/>
      <c r="D93" s="18"/>
      <c r="E93" s="18"/>
      <c r="F93" s="18"/>
      <c r="G93" s="18"/>
      <c r="H93" s="18"/>
      <c r="I93" s="18"/>
    </row>
    <row r="94" spans="1:9" x14ac:dyDescent="0.2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2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2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25">
      <c r="A97" s="128" t="s">
        <v>110</v>
      </c>
      <c r="B97" s="128"/>
      <c r="C97" s="128"/>
      <c r="D97" s="128"/>
      <c r="E97" s="7"/>
      <c r="F97" s="7"/>
      <c r="G97" s="7"/>
      <c r="H97" s="7"/>
      <c r="I97" s="2"/>
    </row>
    <row r="98" spans="1:9" x14ac:dyDescent="0.2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25">
      <c r="A99" s="7"/>
      <c r="B99" s="7" t="s">
        <v>111</v>
      </c>
      <c r="C99" s="8"/>
      <c r="D99" s="7"/>
      <c r="E99" s="7"/>
      <c r="F99" s="7"/>
      <c r="G99" s="7"/>
      <c r="H99" s="7"/>
      <c r="I99" s="2"/>
    </row>
    <row r="100" spans="1:9" x14ac:dyDescent="0.25">
      <c r="A100" s="7" t="s">
        <v>112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25">
      <c r="A101" s="12" t="s">
        <v>113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25">
      <c r="A102" s="7" t="s">
        <v>114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2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25">
      <c r="A104" s="7"/>
      <c r="B104" s="12" t="s">
        <v>115</v>
      </c>
      <c r="C104" s="8"/>
      <c r="D104" s="7"/>
      <c r="E104" s="7"/>
      <c r="F104" s="7"/>
      <c r="G104" s="7"/>
      <c r="H104" s="7"/>
      <c r="I104" s="2"/>
    </row>
    <row r="105" spans="1:9" x14ac:dyDescent="0.25">
      <c r="A105" s="12" t="s">
        <v>116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25">
      <c r="A106" s="7" t="s">
        <v>117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25">
      <c r="A107" s="7" t="s">
        <v>118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2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25">
      <c r="A109" s="7"/>
      <c r="B109" s="12" t="s">
        <v>119</v>
      </c>
      <c r="C109" s="8"/>
      <c r="D109" s="7"/>
      <c r="E109" s="7"/>
      <c r="F109" s="7"/>
      <c r="G109" s="7"/>
      <c r="H109" s="7"/>
      <c r="I109" s="2"/>
    </row>
    <row r="110" spans="1:9" x14ac:dyDescent="0.25">
      <c r="A110" s="7" t="s">
        <v>120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25">
      <c r="A111" s="12" t="s">
        <v>121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2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25">
      <c r="A113" s="7"/>
      <c r="B113" s="12" t="s">
        <v>122</v>
      </c>
      <c r="C113" s="8"/>
      <c r="D113" s="7"/>
      <c r="E113" s="7"/>
      <c r="F113" s="7"/>
      <c r="G113" s="7"/>
      <c r="H113" s="7"/>
      <c r="I113" s="2"/>
    </row>
    <row r="114" spans="1:9" x14ac:dyDescent="0.25">
      <c r="A114" s="12" t="s">
        <v>123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25">
      <c r="A115" s="7" t="s">
        <v>124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2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25">
      <c r="A117" s="7"/>
      <c r="B117" s="12" t="s">
        <v>125</v>
      </c>
      <c r="C117" s="8"/>
      <c r="D117" s="7"/>
      <c r="E117" s="7"/>
      <c r="F117" s="7"/>
      <c r="G117" s="7"/>
      <c r="H117" s="7"/>
      <c r="I117" s="2"/>
    </row>
    <row r="118" spans="1:9" x14ac:dyDescent="0.25">
      <c r="A118" s="7" t="s">
        <v>126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25">
      <c r="A119" s="7" t="s">
        <v>127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25">
      <c r="A120" s="7" t="s">
        <v>128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25">
      <c r="A121" s="7" t="s">
        <v>129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2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25">
      <c r="A123" s="7"/>
      <c r="B123" s="7" t="s">
        <v>130</v>
      </c>
      <c r="C123" s="8"/>
      <c r="D123" s="7"/>
      <c r="E123" s="7"/>
      <c r="F123" s="7"/>
      <c r="G123" s="7"/>
      <c r="H123" s="7"/>
      <c r="I123" s="2"/>
    </row>
    <row r="124" spans="1:9" x14ac:dyDescent="0.25">
      <c r="A124" s="7" t="s">
        <v>131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25">
      <c r="A125" s="12" t="s">
        <v>132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25">
      <c r="A126" s="12" t="s">
        <v>133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25">
      <c r="A127" s="7" t="s">
        <v>134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25">
      <c r="A128" s="12" t="s">
        <v>135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2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2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25">
      <c r="A131" s="7" t="s">
        <v>156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25">
      <c r="A132" s="7" t="s">
        <v>136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25">
      <c r="A133" s="7" t="s">
        <v>137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25">
      <c r="A134" s="7" t="s">
        <v>138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2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2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25">
      <c r="A137" s="7"/>
      <c r="B137" s="11" t="s">
        <v>152</v>
      </c>
      <c r="C137" s="8"/>
      <c r="D137" s="11"/>
      <c r="E137" s="7"/>
      <c r="F137" s="7"/>
      <c r="G137" s="7"/>
      <c r="H137" s="7"/>
      <c r="I137" s="2"/>
    </row>
    <row r="138" spans="1:9" x14ac:dyDescent="0.2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</row>
    <row r="139" spans="1:9" x14ac:dyDescent="0.2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25">
      <c r="A140" s="7"/>
      <c r="B140" s="13" t="s">
        <v>154</v>
      </c>
      <c r="C140" s="14"/>
      <c r="D140" s="15"/>
      <c r="E140" s="7"/>
      <c r="F140" s="7"/>
      <c r="G140" s="7"/>
      <c r="H140" s="7"/>
      <c r="I140" s="2"/>
    </row>
    <row r="141" spans="1:9" x14ac:dyDescent="0.25">
      <c r="A141" s="7"/>
      <c r="B141" s="9" t="s">
        <v>141</v>
      </c>
      <c r="C141" s="8"/>
      <c r="D141" s="7" t="s">
        <v>142</v>
      </c>
      <c r="E141" s="7"/>
      <c r="F141" s="7"/>
      <c r="G141" s="7"/>
      <c r="H141" s="7"/>
      <c r="I141" s="2"/>
    </row>
    <row r="142" spans="1:9" x14ac:dyDescent="0.2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25">
      <c r="A143" s="7"/>
      <c r="B143" s="11" t="s">
        <v>155</v>
      </c>
      <c r="C143" s="8"/>
      <c r="D143" s="13" t="s">
        <v>153</v>
      </c>
      <c r="E143" s="7"/>
      <c r="F143" s="7"/>
      <c r="G143" s="7"/>
      <c r="H143" s="7"/>
      <c r="I143" s="2"/>
    </row>
    <row r="144" spans="1:9" x14ac:dyDescent="0.2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</row>
    <row r="145" spans="1:9" x14ac:dyDescent="0.2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2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2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2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2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25">
      <c r="A150" s="16"/>
      <c r="B150" s="16"/>
      <c r="D150" s="16"/>
      <c r="E150" s="16"/>
      <c r="F150" s="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2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1Q 2024 Detail Rpt. Summary</vt:lpstr>
      <vt:lpstr>'ICC 1Q 2024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2024-04-22T15:46:30Z</cp:lastPrinted>
  <dcterms:created xsi:type="dcterms:W3CDTF">2003-03-20T15:42:26Z</dcterms:created>
  <dcterms:modified xsi:type="dcterms:W3CDTF">2024-04-22T16:04:48Z</dcterms:modified>
</cp:coreProperties>
</file>