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Hwd-rg-f08\psfs\Apps\AA Payroll\STB AAR Reporting\2022 Reports Sent\Amended 2022 Reports\"/>
    </mc:Choice>
  </mc:AlternateContent>
  <xr:revisionPtr revIDLastSave="0" documentId="13_ncr:1_{B0A6AA19-1F17-4ADA-B213-410820AE4F44}" xr6:coauthVersionLast="47" xr6:coauthVersionMax="47" xr10:uidLastSave="{00000000-0000-0000-0000-000000000000}"/>
  <bookViews>
    <workbookView xWindow="-120" yWindow="-120" windowWidth="25440" windowHeight="15390" xr2:uid="{00000000-000D-0000-FFFF-FFFF00000000}"/>
  </bookViews>
  <sheets>
    <sheet name="Form A" sheetId="1" r:id="rId1"/>
    <sheet name="Form B" sheetId="2" r:id="rId2"/>
    <sheet name="Certification" sheetId="3" r:id="rId3"/>
    <sheet name="Instructions" sheetId="4" r:id="rId4"/>
  </sheets>
  <definedNames>
    <definedName name="_xlnm.Print_Area" localSheetId="1">'Form B'!$A$1:$I$20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2" l="1"/>
  <c r="D11" i="2"/>
  <c r="I11" i="2" l="1"/>
  <c r="C27" i="1"/>
  <c r="F22" i="1"/>
  <c r="F26" i="1"/>
  <c r="E18" i="1"/>
  <c r="F15" i="2"/>
  <c r="I10" i="2"/>
  <c r="E27" i="1"/>
  <c r="D27" i="1"/>
  <c r="F23" i="1"/>
  <c r="F24" i="1"/>
  <c r="F25" i="1"/>
  <c r="G18" i="1"/>
  <c r="F18" i="1"/>
  <c r="D18" i="1"/>
  <c r="C18" i="1"/>
  <c r="H13" i="1"/>
  <c r="H14" i="1"/>
  <c r="H15" i="1"/>
  <c r="H16" i="1"/>
  <c r="H17" i="1"/>
  <c r="H18" i="1" l="1"/>
  <c r="F27"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<sst xmlns="http://schemas.openxmlformats.org/spreadsheetml/2006/main" count="108" uniqueCount="95">
  <si>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</si>
  <si>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</si>
  <si>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</si>
  <si>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</si>
  <si>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</si>
  <si>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</si>
  <si>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</si>
  <si>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</si>
  <si>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</si>
  <si>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</si>
  <si>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</si>
  <si>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</si>
  <si>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</si>
  <si>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</si>
  <si>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</si>
  <si>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</si>
  <si>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</si>
  <si>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</si>
  <si>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</si>
  <si>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</si>
  <si>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</si>
  <si>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</si>
  <si>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</si>
  <si>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</si>
  <si>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</si>
  <si>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</si>
  <si>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</si>
  <si>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</si>
  <si>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</si>
  <si>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</si>
  <si>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</si>
  <si>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</si>
  <si>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</si>
  <si>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</si>
  <si>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</si>
  <si>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</si>
  <si>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</si>
  <si>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</si>
  <si>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</si>
  <si>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</si>
  <si>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</si>
  <si>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</si>
  <si>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</si>
  <si>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</si>
  <si>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</si>
  <si>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</si>
  <si>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</si>
  <si>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</si>
  <si>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</si>
  <si>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</si>
  <si>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</si>
  <si>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</si>
  <si>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</si>
  <si>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</si>
  <si>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</si>
  <si>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</si>
  <si>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</si>
  <si>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</si>
  <si>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</si>
  <si>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</si>
  <si>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</si>
  <si>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</si>
  <si>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</si>
  <si>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</si>
  <si>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</si>
  <si>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</si>
  <si>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</si>
  <si>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</si>
  <si>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</si>
  <si>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</si>
  <si>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</si>
  <si>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</si>
  <si>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</si>
  <si>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</si>
  <si>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</si>
  <si>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</si>
  <si>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</si>
  <si>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</si>
  <si>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</si>
  <si>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</si>
  <si>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</si>
  <si>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</si>
  <si>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</si>
  <si>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</si>
  <si>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</si>
  <si>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</si>
  <si>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</si>
  <si>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</si>
  <si>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</si>
  <si>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</si>
  <si>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</si>
  <si>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</si>
  <si>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Calendar Year 2022</t>
  </si>
  <si>
    <t>For Year Ending December 31st, 2022 REVISED</t>
  </si>
  <si>
    <t>Date 2/28/2023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</si>
</sst>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0"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19"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8" xfId="0" applyFont="1" applyFill="1" applyBorder="1" applyAlignment="1">
      <alignment horizontal="center" vertical="top" wrapText="1"/>
    </xf>
    <xf numFmtId="0" fontId="0" fillId="2" borderId="29" xfId="0" applyFill="1" applyBorder="1" applyAlignment="1">
      <alignment horizontal="left" vertical="top"/>
    </xf>
    <xf numFmtId="0" fontId="0" fillId="2" borderId="7" xfId="0" applyFill="1" applyBorder="1" applyAlignment="1">
      <alignment horizontal="center" vertical="top"/>
    </xf>
    <xf numFmtId="0" fontId="6" fillId="2" borderId="28" xfId="0" applyFont="1" applyFill="1" applyBorder="1" applyAlignment="1">
      <alignment horizontal="center" vertical="center" wrapText="1"/>
    </xf>
    <xf numFmtId="0" fontId="0" fillId="2" borderId="26"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166" fontId="0" fillId="2" borderId="15"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7"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0" xfId="1" applyNumberFormat="1" applyFont="1" applyFill="1" applyBorder="1" applyAlignment="1">
      <alignment horizontal="right" vertical="top" wrapText="1"/>
    </xf>
    <xf numFmtId="166" fontId="0" fillId="0" borderId="3" xfId="1" applyNumberFormat="1" applyFont="1" applyFill="1" applyBorder="1" applyAlignment="1">
      <alignment horizontal="right" vertical="top" wrapText="1"/>
    </xf>
    <xf numFmtId="1" fontId="0" fillId="2" borderId="4" xfId="0" applyNumberFormat="1" applyFill="1" applyBorder="1" applyAlignment="1">
      <alignment horizontal="right" vertical="top" wrapText="1"/>
    </xf>
    <xf numFmtId="1" fontId="0" fillId="2" borderId="10" xfId="0" applyNumberFormat="1" applyFill="1" applyBorder="1" applyAlignment="1">
      <alignment horizontal="right" vertical="top" wrapText="1"/>
    </xf>
    <xf numFmtId="166" fontId="0" fillId="0" borderId="15" xfId="1" applyNumberFormat="1" applyFont="1" applyFill="1" applyBorder="1" applyAlignment="1">
      <alignment horizontal="right" vertical="top" wrapText="1"/>
    </xf>
    <xf numFmtId="166" fontId="0" fillId="0" borderId="1" xfId="1" applyNumberFormat="1" applyFont="1" applyFill="1" applyBorder="1" applyAlignment="1">
      <alignment horizontal="right" vertical="top" wrapText="1"/>
    </xf>
    <xf numFmtId="166" fontId="0" fillId="0" borderId="5" xfId="1" applyNumberFormat="1" applyFont="1" applyFill="1" applyBorder="1" applyAlignment="1">
      <alignment horizontal="right" vertical="top"/>
    </xf>
    <xf numFmtId="166" fontId="0" fillId="0" borderId="5" xfId="1" applyNumberFormat="1" applyFont="1" applyFill="1" applyBorder="1" applyAlignment="1">
      <alignment vertical="top"/>
    </xf>
    <xf numFmtId="166" fontId="0" fillId="0" borderId="5" xfId="0" applyNumberFormat="1" applyFill="1" applyBorder="1" applyAlignment="1">
      <alignment horizontal="left" vertical="top"/>
    </xf>
    <xf numFmtId="166" fontId="0" fillId="2" borderId="0" xfId="0" applyNumberFormat="1" applyFill="1" applyBorder="1" applyAlignment="1">
      <alignment horizontal="left" vertical="top"/>
    </xf>
    <xf numFmtId="0" fontId="7" fillId="0" borderId="0" xfId="0" applyFont="1" applyFill="1" applyBorder="1" applyAlignment="1">
      <alignment horizontal="left" vertical="top"/>
    </xf>
    <xf numFmtId="0" fontId="0" fillId="2" borderId="21" xfId="0" applyFill="1" applyBorder="1" applyAlignment="1">
      <alignment horizontal="center" vertical="top" wrapText="1"/>
    </xf>
    <xf numFmtId="0" fontId="0" fillId="2" borderId="24" xfId="0" applyFill="1" applyBorder="1" applyAlignment="1">
      <alignment horizontal="center" vertical="top" wrapText="1"/>
    </xf>
    <xf numFmtId="0" fontId="0" fillId="2" borderId="22" xfId="0" applyFill="1" applyBorder="1" applyAlignment="1">
      <alignment horizontal="left" vertical="top" wrapText="1"/>
    </xf>
    <xf numFmtId="0" fontId="0" fillId="2" borderId="25" xfId="0" applyFill="1" applyBorder="1" applyAlignment="1">
      <alignment horizontal="left" vertical="top" wrapText="1"/>
    </xf>
    <xf numFmtId="0" fontId="0" fillId="2" borderId="23"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6" xfId="0" applyFill="1" applyBorder="1" applyAlignment="1">
      <alignment horizontal="center" vertical="top"/>
    </xf>
    <xf numFmtId="0" fontId="0" fillId="2" borderId="27"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42"/>
  <sheetViews>
    <sheetView tabSelected="1" workbookViewId="0">
      <selection activeCell="I9" sqref="I9"/>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20.6640625" customWidth="1"/>
    <col min="7" max="7" width="12.33203125" customWidth="1"/>
    <col min="8" max="8" width="13.5" customWidth="1"/>
    <col min="9" max="9" width="11.83203125" customWidth="1"/>
  </cols>
  <sheetData>
    <row r="1" spans="1:8" ht="12.75" customHeight="1" x14ac:dyDescent="0.2">
      <c r="A1" s="71" t="s">
        <v>77</v>
      </c>
      <c r="B1" s="71"/>
      <c r="C1" s="48"/>
      <c r="D1" s="48"/>
      <c r="E1" s="48"/>
      <c r="F1" s="49" t="s">
        <v>75</v>
      </c>
      <c r="G1" s="48"/>
      <c r="H1" s="48"/>
    </row>
    <row r="2" spans="1:8" ht="12.75" customHeight="1" x14ac:dyDescent="0.2">
      <c r="A2" s="71" t="s">
        <v>78</v>
      </c>
      <c r="B2" s="71"/>
      <c r="C2" s="48"/>
      <c r="D2" s="48"/>
      <c r="E2" s="48"/>
      <c r="F2" s="49" t="s">
        <v>76</v>
      </c>
      <c r="G2" s="48"/>
      <c r="H2" s="48"/>
    </row>
    <row r="3" spans="1:8" ht="11.1" customHeight="1" x14ac:dyDescent="0.2">
      <c r="A3" s="71" t="s">
        <v>79</v>
      </c>
      <c r="B3" s="71"/>
      <c r="C3" s="48"/>
      <c r="D3" s="48"/>
      <c r="E3" s="39"/>
      <c r="F3" s="49" t="s">
        <v>74</v>
      </c>
      <c r="G3" s="48"/>
      <c r="H3" s="48"/>
    </row>
    <row r="4" spans="1:8" ht="11.1" customHeight="1" x14ac:dyDescent="0.2">
      <c r="A4" s="48"/>
      <c r="B4" s="48"/>
      <c r="C4" s="48"/>
      <c r="D4" s="48"/>
      <c r="E4" s="48"/>
      <c r="F4" s="48"/>
      <c r="G4" s="48"/>
      <c r="H4" s="48"/>
    </row>
    <row r="5" spans="1:8" ht="12.95" customHeight="1" x14ac:dyDescent="0.2">
      <c r="A5" s="48" t="s">
        <v>0</v>
      </c>
      <c r="B5" s="48"/>
      <c r="C5" s="48"/>
      <c r="D5" s="48"/>
      <c r="E5" s="48"/>
      <c r="F5" s="48"/>
      <c r="G5" s="48"/>
      <c r="H5" s="48"/>
    </row>
    <row r="6" spans="1:8" ht="12.95" customHeight="1" x14ac:dyDescent="0.2">
      <c r="A6" s="48"/>
      <c r="B6" s="48"/>
      <c r="C6" s="48"/>
      <c r="D6" s="48"/>
      <c r="E6" s="48"/>
      <c r="F6" s="48"/>
      <c r="G6" s="48"/>
      <c r="H6" s="48"/>
    </row>
    <row r="7" spans="1:8" ht="13.5" customHeight="1" x14ac:dyDescent="0.2">
      <c r="A7" s="72" t="s">
        <v>91</v>
      </c>
      <c r="B7" s="73"/>
      <c r="C7" s="73"/>
      <c r="D7" s="73"/>
      <c r="E7" s="73"/>
      <c r="F7" s="74" t="s">
        <v>93</v>
      </c>
      <c r="G7" s="73"/>
      <c r="H7" s="73"/>
    </row>
    <row r="8" spans="1:8" ht="14.25" customHeight="1" x14ac:dyDescent="0.2">
      <c r="A8" s="48"/>
      <c r="B8" s="48"/>
      <c r="C8" s="48"/>
      <c r="D8" s="48"/>
      <c r="E8" s="48"/>
      <c r="F8" s="74" t="s">
        <v>92</v>
      </c>
      <c r="G8" s="73"/>
      <c r="H8" s="73"/>
    </row>
    <row r="9" spans="1:8" ht="11.1" customHeight="1" x14ac:dyDescent="0.2">
      <c r="A9" s="72" t="s">
        <v>80</v>
      </c>
      <c r="B9" s="73"/>
      <c r="C9" s="73"/>
      <c r="D9" s="73"/>
      <c r="E9" s="73"/>
      <c r="F9" s="48"/>
      <c r="G9" s="48"/>
      <c r="H9" s="48"/>
    </row>
    <row r="10" spans="1:8" ht="15" customHeight="1" x14ac:dyDescent="0.2">
      <c r="A10" s="74" t="s">
        <v>81</v>
      </c>
      <c r="B10" s="73"/>
      <c r="C10" s="73"/>
      <c r="D10" s="73"/>
      <c r="E10" s="73"/>
      <c r="F10" s="48"/>
      <c r="G10" s="48"/>
      <c r="H10" s="48"/>
    </row>
    <row r="11" spans="1:8" ht="11.25" customHeight="1" x14ac:dyDescent="0.2">
      <c r="A11" s="75" t="s">
        <v>1</v>
      </c>
      <c r="B11" s="77" t="s">
        <v>2</v>
      </c>
      <c r="C11" s="79" t="s">
        <v>82</v>
      </c>
      <c r="D11" s="81" t="s">
        <v>3</v>
      </c>
      <c r="E11" s="83" t="s">
        <v>4</v>
      </c>
      <c r="F11" s="69"/>
      <c r="G11" s="69"/>
      <c r="H11" s="70"/>
    </row>
    <row r="12" spans="1:8" ht="72" customHeight="1" x14ac:dyDescent="0.2">
      <c r="A12" s="76"/>
      <c r="B12" s="78"/>
      <c r="C12" s="80"/>
      <c r="D12" s="82"/>
      <c r="E12" s="17" t="s">
        <v>5</v>
      </c>
      <c r="F12" s="1" t="s">
        <v>6</v>
      </c>
      <c r="G12" s="1" t="s">
        <v>7</v>
      </c>
      <c r="H12" s="18" t="s">
        <v>8</v>
      </c>
    </row>
    <row r="13" spans="1:8" ht="12" customHeight="1" x14ac:dyDescent="0.2">
      <c r="A13" s="22">
        <v>100</v>
      </c>
      <c r="B13" s="2" t="s">
        <v>9</v>
      </c>
      <c r="C13" s="36">
        <v>208</v>
      </c>
      <c r="D13" s="55">
        <v>213</v>
      </c>
      <c r="E13" s="38">
        <v>446738</v>
      </c>
      <c r="F13" s="40">
        <v>0</v>
      </c>
      <c r="G13" s="40">
        <v>0</v>
      </c>
      <c r="H13" s="41">
        <f>SUM(E13:G13)</f>
        <v>446738</v>
      </c>
    </row>
    <row r="14" spans="1:8" ht="12" customHeight="1" x14ac:dyDescent="0.2">
      <c r="A14" s="22">
        <v>200</v>
      </c>
      <c r="B14" s="2" t="s">
        <v>10</v>
      </c>
      <c r="C14" s="36">
        <v>650</v>
      </c>
      <c r="D14" s="55">
        <v>657</v>
      </c>
      <c r="E14" s="38">
        <v>1312104</v>
      </c>
      <c r="F14" s="40">
        <v>11155</v>
      </c>
      <c r="G14" s="40">
        <v>35079</v>
      </c>
      <c r="H14" s="41">
        <f>SUM(E14:G14)</f>
        <v>1358338</v>
      </c>
    </row>
    <row r="15" spans="1:8" ht="12" customHeight="1" x14ac:dyDescent="0.2">
      <c r="A15" s="22">
        <v>300</v>
      </c>
      <c r="B15" s="2" t="s">
        <v>11</v>
      </c>
      <c r="C15" s="36">
        <v>1805</v>
      </c>
      <c r="D15" s="55">
        <v>1789</v>
      </c>
      <c r="E15" s="38">
        <v>3370958</v>
      </c>
      <c r="F15" s="40">
        <v>493152</v>
      </c>
      <c r="G15" s="40">
        <v>444725</v>
      </c>
      <c r="H15" s="41">
        <f>SUM(E15:G15)</f>
        <v>4308835</v>
      </c>
    </row>
    <row r="16" spans="1:8" ht="12" customHeight="1" x14ac:dyDescent="0.2">
      <c r="A16" s="22">
        <v>400</v>
      </c>
      <c r="B16" s="2" t="s">
        <v>12</v>
      </c>
      <c r="C16" s="36">
        <v>871</v>
      </c>
      <c r="D16" s="55">
        <v>902</v>
      </c>
      <c r="E16" s="38">
        <v>1641549</v>
      </c>
      <c r="F16" s="52">
        <v>210788</v>
      </c>
      <c r="G16" s="40">
        <v>192322</v>
      </c>
      <c r="H16" s="41">
        <f>SUM(E16:G16)</f>
        <v>2044659</v>
      </c>
    </row>
    <row r="17" spans="1:8" ht="12" customHeight="1" x14ac:dyDescent="0.2">
      <c r="A17" s="23">
        <v>500</v>
      </c>
      <c r="B17" s="3" t="s">
        <v>13</v>
      </c>
      <c r="C17" s="37">
        <v>294</v>
      </c>
      <c r="D17" s="56">
        <v>288</v>
      </c>
      <c r="E17" s="57">
        <v>485073</v>
      </c>
      <c r="F17" s="57">
        <v>50854</v>
      </c>
      <c r="G17" s="57">
        <v>99174</v>
      </c>
      <c r="H17" s="41">
        <f>SUM(E17:G17)</f>
        <v>635101</v>
      </c>
    </row>
    <row r="18" spans="1:8" ht="12" customHeight="1" x14ac:dyDescent="0.2">
      <c r="A18" s="24">
        <v>550</v>
      </c>
      <c r="B18" s="19" t="s">
        <v>14</v>
      </c>
      <c r="C18" s="53">
        <f t="shared" ref="C18:H18" si="0">SUM(C13:C17)</f>
        <v>3828</v>
      </c>
      <c r="D18" s="53">
        <f t="shared" si="0"/>
        <v>3849</v>
      </c>
      <c r="E18" s="53">
        <f t="shared" si="0"/>
        <v>7256422</v>
      </c>
      <c r="F18" s="53">
        <f t="shared" si="0"/>
        <v>765949</v>
      </c>
      <c r="G18" s="53">
        <f t="shared" si="0"/>
        <v>771300</v>
      </c>
      <c r="H18" s="53">
        <f t="shared" si="0"/>
        <v>8793671</v>
      </c>
    </row>
    <row r="19" spans="1:8" ht="12" customHeight="1" x14ac:dyDescent="0.2">
      <c r="A19" s="25"/>
      <c r="B19" s="51"/>
      <c r="C19" s="51"/>
      <c r="D19" s="51"/>
      <c r="E19" s="51"/>
      <c r="F19" s="51"/>
      <c r="G19" s="51"/>
      <c r="H19" s="51"/>
    </row>
    <row r="20" spans="1:8" ht="12" customHeight="1" x14ac:dyDescent="0.2">
      <c r="A20" s="64"/>
      <c r="B20" s="66"/>
      <c r="C20" s="68" t="s">
        <v>15</v>
      </c>
      <c r="D20" s="69"/>
      <c r="E20" s="69"/>
      <c r="F20" s="70"/>
      <c r="G20" s="48"/>
      <c r="H20" s="48"/>
    </row>
    <row r="21" spans="1:8" ht="59.1" customHeight="1" x14ac:dyDescent="0.2">
      <c r="A21" s="65"/>
      <c r="B21" s="67"/>
      <c r="C21" s="20" t="s">
        <v>16</v>
      </c>
      <c r="D21" s="20" t="s">
        <v>17</v>
      </c>
      <c r="E21" s="20" t="s">
        <v>18</v>
      </c>
      <c r="F21" s="21" t="s">
        <v>19</v>
      </c>
      <c r="G21" s="48"/>
      <c r="H21" s="48"/>
    </row>
    <row r="22" spans="1:8" ht="12" customHeight="1" x14ac:dyDescent="0.2">
      <c r="A22" s="26">
        <v>100</v>
      </c>
      <c r="B22" s="4" t="s">
        <v>9</v>
      </c>
      <c r="C22" s="54">
        <v>39141</v>
      </c>
      <c r="D22" s="42">
        <v>0</v>
      </c>
      <c r="E22" s="42">
        <v>0</v>
      </c>
      <c r="F22" s="42">
        <f>SUM(C22:E22)</f>
        <v>39141</v>
      </c>
      <c r="G22" s="48"/>
      <c r="H22" s="48"/>
    </row>
    <row r="23" spans="1:8" ht="12" customHeight="1" x14ac:dyDescent="0.2">
      <c r="A23" s="22">
        <v>200</v>
      </c>
      <c r="B23" s="2" t="s">
        <v>10</v>
      </c>
      <c r="C23" s="43">
        <v>72319</v>
      </c>
      <c r="D23" s="43">
        <v>574</v>
      </c>
      <c r="E23" s="43">
        <v>1132</v>
      </c>
      <c r="F23" s="42">
        <f>SUM(C23:E23)</f>
        <v>74025</v>
      </c>
      <c r="G23" s="48"/>
      <c r="H23" s="48"/>
    </row>
    <row r="24" spans="1:8" ht="12" customHeight="1" x14ac:dyDescent="0.2">
      <c r="A24" s="22">
        <v>300</v>
      </c>
      <c r="B24" s="2" t="s">
        <v>11</v>
      </c>
      <c r="C24" s="58">
        <v>115741</v>
      </c>
      <c r="D24" s="43">
        <v>24247</v>
      </c>
      <c r="E24" s="43">
        <v>14640</v>
      </c>
      <c r="F24" s="42">
        <f>SUM(C24:E24)</f>
        <v>154628</v>
      </c>
      <c r="G24" s="48"/>
      <c r="H24" s="48"/>
    </row>
    <row r="25" spans="1:8" ht="12" customHeight="1" x14ac:dyDescent="0.2">
      <c r="A25" s="22">
        <v>400</v>
      </c>
      <c r="B25" s="2" t="s">
        <v>12</v>
      </c>
      <c r="C25" s="43">
        <v>60961</v>
      </c>
      <c r="D25" s="43">
        <v>11505</v>
      </c>
      <c r="E25" s="43">
        <v>6912</v>
      </c>
      <c r="F25" s="42">
        <f>SUM(C25:E25)</f>
        <v>79378</v>
      </c>
      <c r="G25" s="48"/>
      <c r="H25" s="48"/>
    </row>
    <row r="26" spans="1:8" ht="12" customHeight="1" x14ac:dyDescent="0.2">
      <c r="A26" s="22">
        <v>500</v>
      </c>
      <c r="B26" s="2" t="s">
        <v>13</v>
      </c>
      <c r="C26" s="58">
        <v>21164.802</v>
      </c>
      <c r="D26" s="58">
        <v>3001.5</v>
      </c>
      <c r="E26" s="58">
        <v>4954.5370000000003</v>
      </c>
      <c r="F26" s="42">
        <f>SUM(C26:E26)</f>
        <v>29120.839</v>
      </c>
      <c r="G26" s="48"/>
      <c r="H26" s="48"/>
    </row>
    <row r="27" spans="1:8" ht="12" customHeight="1" x14ac:dyDescent="0.2">
      <c r="A27" s="22">
        <v>550</v>
      </c>
      <c r="B27" s="2" t="s">
        <v>14</v>
      </c>
      <c r="C27" s="53">
        <f>SUM(C22:C26)</f>
        <v>309326.80200000003</v>
      </c>
      <c r="D27" s="53">
        <f>SUM(D22:D26)</f>
        <v>39327.5</v>
      </c>
      <c r="E27" s="53">
        <f>SUM(E22:E26)</f>
        <v>27638.537</v>
      </c>
      <c r="F27" s="43">
        <f>SUM(F22:F26)</f>
        <v>376292.83899999998</v>
      </c>
      <c r="G27" s="48"/>
      <c r="H27" s="48"/>
    </row>
    <row r="28" spans="1:8" ht="11.1" customHeight="1" x14ac:dyDescent="0.2">
      <c r="A28" s="48" t="s">
        <v>20</v>
      </c>
      <c r="B28" s="48"/>
      <c r="C28" s="48"/>
      <c r="D28" s="48"/>
      <c r="E28" s="48"/>
      <c r="F28" s="48"/>
      <c r="G28" s="48"/>
      <c r="H28" s="48"/>
    </row>
    <row r="29" spans="1:8" ht="11.1" customHeight="1" x14ac:dyDescent="0.2">
      <c r="A29" s="48" t="s">
        <v>21</v>
      </c>
      <c r="B29" s="48"/>
      <c r="C29" s="48"/>
      <c r="D29" s="48"/>
      <c r="E29" s="48"/>
      <c r="F29" s="48"/>
      <c r="G29" s="48"/>
      <c r="H29" s="48"/>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paperSize="5" orientation="landscape" r:id="rId1"/>
  <ignoredErrors>
    <ignoredError sqref="H13:H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8"/>
  <sheetViews>
    <sheetView workbookViewId="0">
      <selection sqref="A1:B1"/>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83203125" bestFit="1" customWidth="1"/>
    <col min="8" max="8" width="13.6640625" customWidth="1"/>
    <col min="9" max="9" width="20.83203125" customWidth="1"/>
  </cols>
  <sheetData>
    <row r="1" spans="1:9" x14ac:dyDescent="0.2">
      <c r="A1" s="93" t="s">
        <v>35</v>
      </c>
      <c r="B1" s="94"/>
      <c r="C1" s="48"/>
      <c r="D1" s="48"/>
      <c r="E1" s="48"/>
      <c r="F1" s="74" t="s">
        <v>72</v>
      </c>
      <c r="G1" s="73"/>
      <c r="H1" s="73"/>
      <c r="I1" s="73"/>
    </row>
    <row r="2" spans="1:9" x14ac:dyDescent="0.2">
      <c r="A2" s="94" t="s">
        <v>36</v>
      </c>
      <c r="B2" s="94"/>
      <c r="C2" s="48"/>
      <c r="D2" s="48"/>
      <c r="E2" s="48"/>
      <c r="F2" s="74" t="s">
        <v>73</v>
      </c>
      <c r="G2" s="73"/>
      <c r="H2" s="73"/>
      <c r="I2" s="73"/>
    </row>
    <row r="3" spans="1:9" x14ac:dyDescent="0.2">
      <c r="A3" s="94" t="s">
        <v>37</v>
      </c>
      <c r="B3" s="94"/>
      <c r="C3" s="48"/>
      <c r="D3" s="48"/>
      <c r="E3" s="48"/>
      <c r="F3" s="74" t="s">
        <v>74</v>
      </c>
      <c r="G3" s="73"/>
      <c r="H3" s="73"/>
      <c r="I3" s="73"/>
    </row>
    <row r="4" spans="1:9" x14ac:dyDescent="0.2">
      <c r="A4" s="48"/>
      <c r="B4" s="48"/>
      <c r="C4" s="48"/>
      <c r="D4" s="48"/>
      <c r="E4" s="48"/>
      <c r="F4" s="48"/>
      <c r="G4" s="48"/>
      <c r="H4" s="48"/>
      <c r="I4" s="48"/>
    </row>
    <row r="5" spans="1:9" x14ac:dyDescent="0.2">
      <c r="A5" s="71" t="s">
        <v>38</v>
      </c>
      <c r="B5" s="71"/>
      <c r="C5" s="71"/>
      <c r="D5" s="71"/>
      <c r="E5" s="48"/>
      <c r="F5" s="74" t="s">
        <v>93</v>
      </c>
      <c r="G5" s="73"/>
      <c r="H5" s="73"/>
      <c r="I5" s="73"/>
    </row>
    <row r="6" spans="1:9" x14ac:dyDescent="0.2">
      <c r="A6" s="48"/>
      <c r="B6" s="48"/>
      <c r="C6" s="48"/>
      <c r="D6" s="48"/>
      <c r="E6" s="48"/>
      <c r="F6" s="74" t="s">
        <v>92</v>
      </c>
      <c r="G6" s="73"/>
      <c r="H6" s="73"/>
      <c r="I6" s="73"/>
    </row>
    <row r="7" spans="1:9" x14ac:dyDescent="0.2">
      <c r="A7" s="74" t="s">
        <v>90</v>
      </c>
      <c r="B7" s="73"/>
      <c r="C7" s="73"/>
      <c r="D7" s="73"/>
      <c r="E7" s="73"/>
      <c r="F7" s="48"/>
      <c r="G7" s="48"/>
      <c r="H7" s="48"/>
      <c r="I7" s="48"/>
    </row>
    <row r="8" spans="1:9" x14ac:dyDescent="0.2">
      <c r="A8" s="15"/>
      <c r="B8" s="50"/>
      <c r="C8" s="15"/>
      <c r="D8" s="31"/>
      <c r="E8" s="92" t="s">
        <v>52</v>
      </c>
      <c r="F8" s="90"/>
      <c r="G8" s="90"/>
      <c r="H8" s="90"/>
      <c r="I8" s="91"/>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4">
        <v>2409.0833333333335</v>
      </c>
      <c r="D10" s="44">
        <v>2513</v>
      </c>
      <c r="E10" s="44">
        <v>4235391</v>
      </c>
      <c r="F10" s="44">
        <v>4235391</v>
      </c>
      <c r="G10" s="44">
        <v>289537</v>
      </c>
      <c r="H10" s="44">
        <v>1255159</v>
      </c>
      <c r="I10" s="44">
        <f>SUM(F10:H10)</f>
        <v>5780087</v>
      </c>
    </row>
    <row r="11" spans="1:9" x14ac:dyDescent="0.2">
      <c r="A11" s="12">
        <v>700</v>
      </c>
      <c r="B11" s="13" t="s">
        <v>42</v>
      </c>
      <c r="C11" s="59">
        <v>6237</v>
      </c>
      <c r="D11" s="59">
        <f>6362.75-0.3</f>
        <v>6362.45</v>
      </c>
      <c r="E11" s="59">
        <v>11491813</v>
      </c>
      <c r="F11" s="59">
        <v>11491813</v>
      </c>
      <c r="G11" s="59">
        <v>1055486</v>
      </c>
      <c r="H11" s="59">
        <v>2026459</v>
      </c>
      <c r="I11" s="59">
        <f>SUM(F11:H11)</f>
        <v>14573758</v>
      </c>
    </row>
    <row r="12" spans="1:9" ht="42" customHeight="1" x14ac:dyDescent="0.2">
      <c r="A12" s="88"/>
      <c r="B12" s="89"/>
      <c r="C12" s="90"/>
      <c r="D12" s="91"/>
      <c r="E12" s="11" t="s">
        <v>43</v>
      </c>
      <c r="F12" s="11" t="s">
        <v>44</v>
      </c>
      <c r="G12" s="11" t="s">
        <v>45</v>
      </c>
      <c r="H12" s="11" t="s">
        <v>46</v>
      </c>
      <c r="I12" s="32" t="s">
        <v>47</v>
      </c>
    </row>
    <row r="13" spans="1:9" ht="13.5" customHeight="1" x14ac:dyDescent="0.2">
      <c r="A13" s="29"/>
      <c r="B13" s="28"/>
      <c r="C13" s="84" t="s">
        <v>53</v>
      </c>
      <c r="D13" s="85"/>
      <c r="E13" s="85"/>
      <c r="F13" s="86"/>
      <c r="G13" s="87" t="s">
        <v>54</v>
      </c>
      <c r="H13" s="85"/>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5">
        <v>198031.092</v>
      </c>
      <c r="D15" s="45">
        <v>21137.120999999999</v>
      </c>
      <c r="E15" s="45">
        <v>66772.244000000006</v>
      </c>
      <c r="F15" s="46">
        <f>SUM(C15:E15)</f>
        <v>285940.45699999999</v>
      </c>
      <c r="G15" s="61">
        <v>41960692</v>
      </c>
      <c r="H15" s="44"/>
      <c r="I15" s="44">
        <v>637984</v>
      </c>
    </row>
    <row r="16" spans="1:9" x14ac:dyDescent="0.2">
      <c r="A16" s="12">
        <v>700</v>
      </c>
      <c r="B16" s="13" t="s">
        <v>42</v>
      </c>
      <c r="C16" s="60">
        <v>507358.34700000001</v>
      </c>
      <c r="D16" s="59">
        <v>60464.864000000001</v>
      </c>
      <c r="E16" s="59">
        <v>94410.213000000003</v>
      </c>
      <c r="F16" s="61">
        <f>SUM(C16:E16)</f>
        <v>662233.424</v>
      </c>
      <c r="G16" s="61">
        <v>41960692</v>
      </c>
      <c r="H16" s="59"/>
      <c r="I16" s="59">
        <v>637984</v>
      </c>
    </row>
    <row r="17" spans="1:9" ht="38.25" customHeight="1" x14ac:dyDescent="0.2">
      <c r="A17" s="14"/>
      <c r="B17" s="14"/>
      <c r="C17" s="11" t="s">
        <v>48</v>
      </c>
      <c r="D17" s="11" t="s">
        <v>49</v>
      </c>
      <c r="E17" s="11" t="s">
        <v>50</v>
      </c>
      <c r="F17" s="11" t="s">
        <v>51</v>
      </c>
      <c r="G17" s="48"/>
      <c r="H17" s="48"/>
      <c r="I17" s="48"/>
    </row>
    <row r="18" spans="1:9" x14ac:dyDescent="0.2">
      <c r="A18" s="74" t="s">
        <v>55</v>
      </c>
      <c r="B18" s="73"/>
      <c r="C18" s="73"/>
      <c r="D18" s="73"/>
      <c r="E18" s="73"/>
      <c r="F18" s="73"/>
      <c r="G18" s="73"/>
      <c r="H18" s="73"/>
      <c r="I18" s="62"/>
    </row>
    <row r="19" spans="1:9" x14ac:dyDescent="0.2">
      <c r="A19" s="74" t="s">
        <v>56</v>
      </c>
      <c r="B19" s="73"/>
      <c r="C19" s="73"/>
      <c r="D19" s="73"/>
      <c r="E19" s="73"/>
      <c r="F19" s="73"/>
      <c r="G19" s="73"/>
      <c r="H19" s="73"/>
      <c r="I19" s="48"/>
    </row>
    <row r="20" spans="1:9" x14ac:dyDescent="0.2">
      <c r="A20" s="48"/>
      <c r="B20" s="48"/>
      <c r="C20" s="48"/>
      <c r="D20" s="48"/>
      <c r="E20" s="48"/>
      <c r="F20" s="48"/>
      <c r="G20" s="48"/>
      <c r="H20" s="48"/>
      <c r="I20" s="48"/>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paperSize="5" orientation="landscape" r:id="rId1"/>
  <ignoredErrors>
    <ignoredError sqref="I10:I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5"/>
  <sheetViews>
    <sheetView workbookViewId="0">
      <selection activeCell="C3" sqref="C3"/>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95" t="s">
        <v>87</v>
      </c>
      <c r="B1" s="96"/>
      <c r="C1" s="96"/>
      <c r="D1" s="96"/>
    </row>
    <row r="2" spans="1:4" x14ac:dyDescent="0.2">
      <c r="A2" s="35" t="s">
        <v>83</v>
      </c>
      <c r="B2" s="8" t="s">
        <v>88</v>
      </c>
      <c r="C2" s="8" t="s">
        <v>26</v>
      </c>
      <c r="D2" t="s">
        <v>88</v>
      </c>
    </row>
    <row r="3" spans="1:4" x14ac:dyDescent="0.2">
      <c r="A3" s="8" t="s">
        <v>24</v>
      </c>
      <c r="B3" s="8" t="s">
        <v>84</v>
      </c>
      <c r="C3" s="63" t="s">
        <v>94</v>
      </c>
      <c r="D3" s="47"/>
    </row>
    <row r="4" spans="1:4" x14ac:dyDescent="0.2">
      <c r="A4" s="8" t="s">
        <v>25</v>
      </c>
      <c r="B4" s="8" t="s">
        <v>85</v>
      </c>
      <c r="C4" s="8" t="s">
        <v>86</v>
      </c>
      <c r="D4" s="34"/>
    </row>
    <row r="5" spans="1:4" x14ac:dyDescent="0.2">
      <c r="C5" s="49" t="s">
        <v>89</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Form A</vt:lpstr>
      <vt:lpstr>Form B</vt:lpstr>
      <vt:lpstr>Certification</vt:lpstr>
      <vt:lpstr>Instructions</vt:lpstr>
      <vt:lpstr>'Form 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110591</cp:lastModifiedBy>
  <cp:lastPrinted>2023-02-27T21:08:42Z</cp:lastPrinted>
  <dcterms:created xsi:type="dcterms:W3CDTF">2012-12-18T14:52:04Z</dcterms:created>
  <dcterms:modified xsi:type="dcterms:W3CDTF">2023-02-27T21:20:19Z</dcterms:modified>
</cp:coreProperties>
</file>