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yroll Accounting\A&amp;B Report\Yearly Data\2023\"/>
    </mc:Choice>
  </mc:AlternateContent>
  <xr:revisionPtr revIDLastSave="0" documentId="13_ncr:1_{ED8A850D-9C43-4A77-AE31-EA544B80C21B}" xr6:coauthVersionLast="47" xr6:coauthVersionMax="47" xr10:uidLastSave="{00000000-0000-0000-0000-000000000000}"/>
  <bookViews>
    <workbookView xWindow="-120" yWindow="-120" windowWidth="25440" windowHeight="15390" activeTab="1" xr2:uid="{E1919FA6-562A-44F1-8673-6D37FB17220D}"/>
  </bookViews>
  <sheets>
    <sheet name="Form A " sheetId="1" r:id="rId1"/>
    <sheet name="Form 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R16" i="2"/>
  <c r="N16" i="2"/>
  <c r="K16" i="2"/>
  <c r="I16" i="2"/>
  <c r="F16" i="2"/>
  <c r="D16" i="2"/>
  <c r="U15" i="2"/>
  <c r="R15" i="2"/>
  <c r="N15" i="2"/>
  <c r="K15" i="2"/>
  <c r="I15" i="2"/>
  <c r="F15" i="2"/>
  <c r="D15" i="2"/>
  <c r="V9" i="2"/>
  <c r="R9" i="2"/>
  <c r="M9" i="2"/>
  <c r="J9" i="2"/>
  <c r="G9" i="2"/>
  <c r="E9" i="2"/>
  <c r="D9" i="2"/>
  <c r="V8" i="2"/>
  <c r="R8" i="2"/>
  <c r="M8" i="2"/>
  <c r="J8" i="2"/>
  <c r="G8" i="2"/>
  <c r="E8" i="2"/>
  <c r="D8" i="2"/>
  <c r="S13" i="1"/>
  <c r="R13" i="1"/>
  <c r="O13" i="1"/>
  <c r="K13" i="1"/>
  <c r="I13" i="1"/>
  <c r="H13" i="1"/>
  <c r="G13" i="1"/>
  <c r="E13" i="1"/>
  <c r="D13" i="1"/>
  <c r="C13" i="1"/>
  <c r="S12" i="1"/>
  <c r="R12" i="1"/>
  <c r="O12" i="1"/>
  <c r="K12" i="1"/>
  <c r="I12" i="1"/>
  <c r="H12" i="1"/>
  <c r="G12" i="1"/>
  <c r="E12" i="1"/>
  <c r="D12" i="1"/>
  <c r="C12" i="1"/>
  <c r="S11" i="1"/>
  <c r="R11" i="1"/>
  <c r="O11" i="1"/>
  <c r="K11" i="1"/>
  <c r="I11" i="1"/>
  <c r="H11" i="1"/>
  <c r="G11" i="1"/>
  <c r="E11" i="1"/>
  <c r="D11" i="1"/>
  <c r="C11" i="1"/>
  <c r="S10" i="1"/>
  <c r="R10" i="1"/>
  <c r="O10" i="1"/>
  <c r="K10" i="1"/>
  <c r="I10" i="1"/>
  <c r="H10" i="1"/>
  <c r="G10" i="1"/>
  <c r="E10" i="1"/>
  <c r="D10" i="1"/>
  <c r="C10" i="1"/>
  <c r="S9" i="1"/>
  <c r="R9" i="1"/>
  <c r="O9" i="1"/>
  <c r="K9" i="1"/>
  <c r="I9" i="1"/>
  <c r="H9" i="1"/>
  <c r="G9" i="1"/>
  <c r="E9" i="1"/>
  <c r="D9" i="1"/>
  <c r="C9" i="1"/>
  <c r="S8" i="1"/>
  <c r="R8" i="1"/>
  <c r="O8" i="1"/>
  <c r="K8" i="1"/>
  <c r="I8" i="1"/>
  <c r="H8" i="1"/>
  <c r="G8" i="1"/>
  <c r="E8" i="1"/>
  <c r="D8" i="1"/>
  <c r="C8" i="1"/>
</calcChain>
</file>

<file path=xl/sharedStrings.xml><?xml version="1.0" encoding="utf-8"?>
<sst xmlns="http://schemas.openxmlformats.org/spreadsheetml/2006/main" count="90" uniqueCount="55">
  <si>
    <t>Annual Report of Railroad Employees, Services, and Compensation</t>
  </si>
  <si>
    <t>Union Pacific Railroad Company</t>
  </si>
  <si>
    <t>For: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</si>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</sst>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09]General"/>
    <numFmt numFmtId="165" formatCode="[$-1010409]#,##0;\-#,##0"/>
    <numFmt numFmtId="166" formatCode="[$-1010409]#,##0,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10"/>
      <name val="Arial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13">
    <border>
      <left/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8"/>
      </bottom>
      <diagonal/>
    </border>
    <border>
      <left/>
      <right style="medium">
        <color indexed="23"/>
      </right>
      <top style="medium">
        <color indexed="23"/>
      </top>
      <bottom style="medium">
        <color indexed="8"/>
      </bottom>
      <diagonal/>
    </border>
    <border>
      <left/>
      <right/>
      <top style="medium">
        <color indexed="23"/>
      </top>
      <bottom style="medium">
        <color indexed="8"/>
      </bottom>
      <diagonal/>
    </border>
  </borders>
  <cellStyleXfs count="3">
    <xf numFmtId="0" fontId="0" fillId="0" borderId="0"/>
    <xf numFmtId="0" fontId="1" fillId="0" borderId="0">
      <alignment wrapText="1"/>
    </xf>
    <xf numFmtId="0" fontId="8" fillId="0" borderId="0">
      <alignment wrapText="1"/>
    </xf>
  </cellStyleXfs>
  <cellXfs count="52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>
      <alignment wrapText="1"/>
    </xf>
    <xf numFmtId="164" fontId="3" fillId="0" borderId="0" xfId="1" applyNumberFormat="1" applyFont="1" applyAlignment="1">
      <alignment horizontal="right" vertical="top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2" fillId="0" borderId="0" xfId="2" applyFont="1" applyAlignment="1">
      <alignment vertical="top"/>
    </xf>
    <xf numFmtId="0" fontId="9" fillId="0" borderId="0" xfId="2" applyFont="1" applyAlignment="1">
      <alignment vertical="top" wrapText="1"/>
    </xf>
    <xf numFmtId="0" fontId="8" fillId="0" borderId="0" xfId="2">
      <alignment wrapText="1"/>
    </xf>
    <xf numFmtId="164" fontId="3" fillId="0" borderId="0" xfId="2" applyNumberFormat="1" applyFont="1" applyAlignment="1">
      <alignment horizontal="right" vertical="top" wrapText="1"/>
    </xf>
    <xf numFmtId="0" fontId="6" fillId="2" borderId="3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wrapText="1"/>
    </xf>
    <xf numFmtId="164" fontId="3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left" wrapText="1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right" vertical="top" wrapText="1"/>
    </xf>
    <xf numFmtId="0" fontId="2" fillId="0" borderId="0" xfId="2" applyFont="1" applyAlignment="1">
      <alignment horizontal="center" vertical="top" wrapText="1"/>
    </xf>
    <xf numFmtId="164" fontId="3" fillId="0" borderId="0" xfId="2" applyNumberFormat="1" applyFont="1" applyAlignment="1">
      <alignment horizontal="left" vertical="top" wrapText="1"/>
    </xf>
    <xf numFmtId="0" fontId="4" fillId="0" borderId="1" xfId="2" applyFont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wrapText="1"/>
    </xf>
    <xf numFmtId="0" fontId="11" fillId="0" borderId="5" xfId="2" applyFont="1" applyBorder="1" applyAlignment="1">
      <alignment horizontal="center" wrapText="1"/>
    </xf>
    <xf numFmtId="0" fontId="10" fillId="0" borderId="0" xfId="2" applyFont="1" applyAlignment="1">
      <alignment horizontal="center" wrapText="1"/>
    </xf>
    <xf numFmtId="0" fontId="4" fillId="0" borderId="6" xfId="2" applyFont="1" applyBorder="1" applyAlignment="1">
      <alignment horizontal="left" wrapText="1"/>
    </xf>
    <xf numFmtId="166" fontId="7" fillId="0" borderId="7" xfId="2" applyNumberFormat="1" applyFont="1" applyBorder="1" applyAlignment="1">
      <alignment horizontal="center" vertical="center" wrapText="1"/>
    </xf>
    <xf numFmtId="166" fontId="7" fillId="0" borderId="8" xfId="2" applyNumberFormat="1" applyFont="1" applyBorder="1" applyAlignment="1">
      <alignment horizontal="center" vertical="center" wrapText="1"/>
    </xf>
    <xf numFmtId="166" fontId="7" fillId="0" borderId="9" xfId="2" applyNumberFormat="1" applyFont="1" applyBorder="1" applyAlignment="1">
      <alignment horizontal="center" vertical="center" wrapText="1"/>
    </xf>
    <xf numFmtId="165" fontId="7" fillId="0" borderId="7" xfId="2" applyNumberFormat="1" applyFont="1" applyBorder="1" applyAlignment="1">
      <alignment horizontal="center" vertical="center" wrapText="1"/>
    </xf>
    <xf numFmtId="165" fontId="7" fillId="0" borderId="9" xfId="2" applyNumberFormat="1" applyFont="1" applyBorder="1" applyAlignment="1">
      <alignment horizontal="center" vertical="center" wrapText="1"/>
    </xf>
    <xf numFmtId="165" fontId="7" fillId="0" borderId="8" xfId="2" applyNumberFormat="1" applyFont="1" applyBorder="1" applyAlignment="1">
      <alignment horizontal="center" vertical="center" wrapText="1"/>
    </xf>
    <xf numFmtId="166" fontId="10" fillId="0" borderId="0" xfId="2" applyNumberFormat="1" applyFont="1" applyAlignment="1">
      <alignment horizontal="center" wrapText="1"/>
    </xf>
    <xf numFmtId="166" fontId="7" fillId="0" borderId="10" xfId="2" applyNumberFormat="1" applyFont="1" applyBorder="1" applyAlignment="1">
      <alignment horizontal="center" vertical="center" wrapText="1"/>
    </xf>
    <xf numFmtId="166" fontId="7" fillId="0" borderId="11" xfId="2" applyNumberFormat="1" applyFont="1" applyBorder="1" applyAlignment="1">
      <alignment horizontal="center" vertical="center" wrapText="1"/>
    </xf>
    <xf numFmtId="166" fontId="7" fillId="0" borderId="12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28023990-B274-4297-A35C-D81108F15F36}"/>
    <cellStyle name="Normal 4" xfId="1" xr:uid="{E74B2DC3-D54D-48F4-9CE5-E313F887C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Yearly%20Data\2023\A&amp;B%20Yearly%20Summary%202023%20-%20Master.xlsx" TargetMode="External"/><Relationship Id="rId1" Type="http://schemas.openxmlformats.org/officeDocument/2006/relationships/externalLinkPath" Target="A&amp;B%20Yearly%20Summary%202023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1A"/>
      <sheetName val="Q2A"/>
      <sheetName val="Q3A"/>
      <sheetName val="Q4A"/>
      <sheetName val="Form A "/>
      <sheetName val="Q1B"/>
      <sheetName val="Q2B"/>
      <sheetName val="Q3B"/>
      <sheetName val="Q4B"/>
      <sheetName val="Form B"/>
    </sheetNames>
    <sheetDataSet>
      <sheetData sheetId="0">
        <row r="8">
          <cell r="C8">
            <v>3189</v>
          </cell>
          <cell r="D8">
            <v>3195</v>
          </cell>
          <cell r="E8">
            <v>1800054.18</v>
          </cell>
          <cell r="G8">
            <v>111.37</v>
          </cell>
          <cell r="H8">
            <v>104378.08</v>
          </cell>
          <cell r="I8">
            <v>1904543.6300000001</v>
          </cell>
          <cell r="K8">
            <v>150243262.28</v>
          </cell>
          <cell r="O8">
            <v>3449.3</v>
          </cell>
          <cell r="R8">
            <v>6983455.6699999999</v>
          </cell>
          <cell r="S8">
            <v>157230167.25</v>
          </cell>
        </row>
        <row r="9">
          <cell r="C9">
            <v>1969.3333333333333</v>
          </cell>
          <cell r="D9">
            <v>1977.3333333333333</v>
          </cell>
          <cell r="E9">
            <v>980707.27</v>
          </cell>
          <cell r="G9">
            <v>41016.78</v>
          </cell>
          <cell r="H9">
            <v>114802.36</v>
          </cell>
          <cell r="I9">
            <v>1136526.4099999999</v>
          </cell>
          <cell r="K9">
            <v>66137724.380000003</v>
          </cell>
          <cell r="O9">
            <v>2043493.08</v>
          </cell>
          <cell r="R9">
            <v>4754415.92</v>
          </cell>
          <cell r="S9">
            <v>72935633.38000001</v>
          </cell>
        </row>
        <row r="10">
          <cell r="C10">
            <v>8048</v>
          </cell>
          <cell r="D10">
            <v>8094</v>
          </cell>
          <cell r="E10">
            <v>3963601.7199999997</v>
          </cell>
          <cell r="G10">
            <v>405563.02</v>
          </cell>
          <cell r="H10">
            <v>500398.33000000007</v>
          </cell>
          <cell r="I10">
            <v>4869563.07</v>
          </cell>
          <cell r="K10">
            <v>177527926.41999999</v>
          </cell>
          <cell r="O10">
            <v>23460220.43</v>
          </cell>
          <cell r="R10">
            <v>19301327.23</v>
          </cell>
          <cell r="S10">
            <v>220289474.07999998</v>
          </cell>
        </row>
        <row r="11">
          <cell r="C11">
            <v>4961</v>
          </cell>
          <cell r="D11">
            <v>4991.333333333333</v>
          </cell>
          <cell r="E11">
            <v>2290751.2199999997</v>
          </cell>
          <cell r="G11">
            <v>173137.21000000002</v>
          </cell>
          <cell r="H11">
            <v>306588.3</v>
          </cell>
          <cell r="I11">
            <v>2770476.73</v>
          </cell>
          <cell r="K11">
            <v>92167017.219999999</v>
          </cell>
          <cell r="O11">
            <v>9619867.0199999996</v>
          </cell>
          <cell r="R11">
            <v>11944959.73</v>
          </cell>
          <cell r="S11">
            <v>113731843.97</v>
          </cell>
        </row>
        <row r="12">
          <cell r="C12">
            <v>863</v>
          </cell>
          <cell r="D12">
            <v>868.66666666666663</v>
          </cell>
          <cell r="E12">
            <v>465780.50000000006</v>
          </cell>
          <cell r="G12">
            <v>15927.27</v>
          </cell>
          <cell r="H12">
            <v>36149.54</v>
          </cell>
          <cell r="I12">
            <v>517857.31000000006</v>
          </cell>
          <cell r="K12">
            <v>23562030.699999999</v>
          </cell>
          <cell r="O12">
            <v>753373.99</v>
          </cell>
          <cell r="R12">
            <v>1660534.0099999998</v>
          </cell>
          <cell r="S12">
            <v>25975938.699999996</v>
          </cell>
        </row>
        <row r="13">
          <cell r="C13">
            <v>19030.333333333332</v>
          </cell>
          <cell r="D13">
            <v>19126.333333333332</v>
          </cell>
          <cell r="E13">
            <v>9500894.8900000006</v>
          </cell>
          <cell r="G13">
            <v>635755.64999999991</v>
          </cell>
          <cell r="H13">
            <v>1062316.6100000001</v>
          </cell>
          <cell r="I13">
            <v>11198967.15</v>
          </cell>
          <cell r="K13">
            <v>509637960.99999994</v>
          </cell>
          <cell r="O13">
            <v>35880403.82</v>
          </cell>
          <cell r="R13">
            <v>44644692.559999995</v>
          </cell>
          <cell r="S13">
            <v>590163057.38</v>
          </cell>
        </row>
      </sheetData>
      <sheetData sheetId="1">
        <row r="8">
          <cell r="C8">
            <v>3179</v>
          </cell>
          <cell r="D8">
            <v>3198.3333333333335</v>
          </cell>
          <cell r="E8">
            <v>1775229.1600000001</v>
          </cell>
          <cell r="G8">
            <v>113.57</v>
          </cell>
          <cell r="H8">
            <v>139402.43</v>
          </cell>
          <cell r="I8">
            <v>1914745.16</v>
          </cell>
          <cell r="K8">
            <v>91435299.879999995</v>
          </cell>
          <cell r="O8">
            <v>5090.41</v>
          </cell>
          <cell r="R8">
            <v>9217974.9800000004</v>
          </cell>
          <cell r="S8">
            <v>100658365.27</v>
          </cell>
        </row>
        <row r="9">
          <cell r="C9">
            <v>1964.3333333333333</v>
          </cell>
          <cell r="D9">
            <v>1971.6666666666667</v>
          </cell>
          <cell r="E9">
            <v>975678.23</v>
          </cell>
          <cell r="G9">
            <v>37490.159999999996</v>
          </cell>
          <cell r="H9">
            <v>117312.18</v>
          </cell>
          <cell r="I9">
            <v>1130480.57</v>
          </cell>
          <cell r="K9">
            <v>43355895.18</v>
          </cell>
          <cell r="O9">
            <v>1888406.29</v>
          </cell>
          <cell r="R9">
            <v>5198872.6000000006</v>
          </cell>
          <cell r="S9">
            <v>50443174.070000008</v>
          </cell>
        </row>
        <row r="10">
          <cell r="C10">
            <v>8089.333333333333</v>
          </cell>
          <cell r="D10">
            <v>8139</v>
          </cell>
          <cell r="E10">
            <v>3959334.19</v>
          </cell>
          <cell r="G10">
            <v>391904.6</v>
          </cell>
          <cell r="H10">
            <v>525085.59</v>
          </cell>
          <cell r="I10">
            <v>4876324.3800000008</v>
          </cell>
          <cell r="K10">
            <v>148473289.24000001</v>
          </cell>
          <cell r="O10">
            <v>22721968.649999999</v>
          </cell>
          <cell r="R10">
            <v>20916289.050000001</v>
          </cell>
          <cell r="S10">
            <v>192111546.94</v>
          </cell>
        </row>
        <row r="11">
          <cell r="C11">
            <v>4964.333333333333</v>
          </cell>
          <cell r="D11">
            <v>4998</v>
          </cell>
          <cell r="E11">
            <v>2271759.73</v>
          </cell>
          <cell r="G11">
            <v>157875.81</v>
          </cell>
          <cell r="H11">
            <v>359733.81</v>
          </cell>
          <cell r="I11">
            <v>2789369.3499999996</v>
          </cell>
          <cell r="K11">
            <v>86207891.340000004</v>
          </cell>
          <cell r="O11">
            <v>8730351.9800000004</v>
          </cell>
          <cell r="R11">
            <v>14111900.219999999</v>
          </cell>
          <cell r="S11">
            <v>109050143.54000001</v>
          </cell>
        </row>
        <row r="12">
          <cell r="C12">
            <v>857.66666666666663</v>
          </cell>
          <cell r="D12">
            <v>860.33333333333337</v>
          </cell>
          <cell r="E12">
            <v>465009.08999999997</v>
          </cell>
          <cell r="G12">
            <v>16596.759999999998</v>
          </cell>
          <cell r="H12">
            <v>44522.259999999995</v>
          </cell>
          <cell r="I12">
            <v>526128.11</v>
          </cell>
          <cell r="K12">
            <v>20588651.969999999</v>
          </cell>
          <cell r="O12">
            <v>788164.05</v>
          </cell>
          <cell r="R12">
            <v>2033250.4099999997</v>
          </cell>
          <cell r="S12">
            <v>23410066.43</v>
          </cell>
        </row>
        <row r="13">
          <cell r="C13">
            <v>19054.666666666668</v>
          </cell>
          <cell r="D13">
            <v>19167.333333333332</v>
          </cell>
          <cell r="E13">
            <v>9447010.4000000004</v>
          </cell>
          <cell r="G13">
            <v>603980.9</v>
          </cell>
          <cell r="H13">
            <v>1186056.27</v>
          </cell>
          <cell r="I13">
            <v>11237047.57</v>
          </cell>
          <cell r="K13">
            <v>390061027.61000001</v>
          </cell>
          <cell r="O13">
            <v>34133981.380000003</v>
          </cell>
          <cell r="R13">
            <v>51478287.260000005</v>
          </cell>
          <cell r="S13">
            <v>475673296.25</v>
          </cell>
        </row>
      </sheetData>
      <sheetData sheetId="2">
        <row r="8">
          <cell r="C8">
            <v>3182.6666666666665</v>
          </cell>
          <cell r="D8">
            <v>3186.3333333333335</v>
          </cell>
          <cell r="E8">
            <v>1760800.5499999998</v>
          </cell>
          <cell r="G8">
            <v>3.72</v>
          </cell>
          <cell r="H8">
            <v>157933.09</v>
          </cell>
          <cell r="I8">
            <v>1918737.36</v>
          </cell>
          <cell r="K8">
            <v>89762025.920000002</v>
          </cell>
          <cell r="O8">
            <v>2602.88</v>
          </cell>
          <cell r="R8">
            <v>10362939.689999999</v>
          </cell>
          <cell r="S8">
            <v>100125634.42</v>
          </cell>
        </row>
        <row r="9">
          <cell r="C9">
            <v>1935</v>
          </cell>
          <cell r="D9">
            <v>1938.6666666666667</v>
          </cell>
          <cell r="E9">
            <v>961956.43</v>
          </cell>
          <cell r="G9">
            <v>40101.979999999996</v>
          </cell>
          <cell r="H9">
            <v>120014.25</v>
          </cell>
          <cell r="I9">
            <v>1122072.6600000001</v>
          </cell>
          <cell r="K9">
            <v>42488952.390000001</v>
          </cell>
          <cell r="O9">
            <v>2094898.42</v>
          </cell>
          <cell r="R9">
            <v>5492151.3499999996</v>
          </cell>
          <cell r="S9">
            <v>50076002.160000004</v>
          </cell>
        </row>
        <row r="10">
          <cell r="C10">
            <v>8103</v>
          </cell>
          <cell r="D10">
            <v>8139.333333333333</v>
          </cell>
          <cell r="E10">
            <v>3959962.04</v>
          </cell>
          <cell r="G10">
            <v>440286.56000000006</v>
          </cell>
          <cell r="H10">
            <v>535939.87</v>
          </cell>
          <cell r="I10">
            <v>4936188.47</v>
          </cell>
          <cell r="K10">
            <v>151774517.09999999</v>
          </cell>
          <cell r="O10">
            <v>26497095.020000003</v>
          </cell>
          <cell r="R10">
            <v>22050980.039999999</v>
          </cell>
          <cell r="S10">
            <v>200322592.16000003</v>
          </cell>
        </row>
        <row r="11">
          <cell r="C11">
            <v>4899.333333333333</v>
          </cell>
          <cell r="D11">
            <v>4930</v>
          </cell>
          <cell r="E11">
            <v>2227404.2299999995</v>
          </cell>
          <cell r="G11">
            <v>142763.26</v>
          </cell>
          <cell r="H11">
            <v>374449.36</v>
          </cell>
          <cell r="I11">
            <v>2744616.85</v>
          </cell>
          <cell r="K11">
            <v>88030434.710000008</v>
          </cell>
          <cell r="O11">
            <v>8204149.0600000005</v>
          </cell>
          <cell r="R11">
            <v>15709148.209999999</v>
          </cell>
          <cell r="S11">
            <v>111943731.98</v>
          </cell>
        </row>
        <row r="12">
          <cell r="C12">
            <v>818.33333333333337</v>
          </cell>
          <cell r="D12">
            <v>820</v>
          </cell>
          <cell r="E12">
            <v>445010.14</v>
          </cell>
          <cell r="G12">
            <v>16441.68</v>
          </cell>
          <cell r="H12">
            <v>44645.89</v>
          </cell>
          <cell r="I12">
            <v>506097.71</v>
          </cell>
          <cell r="K12">
            <v>19355930.859999999</v>
          </cell>
          <cell r="O12">
            <v>809614.43</v>
          </cell>
          <cell r="R12">
            <v>2121570.65</v>
          </cell>
          <cell r="S12">
            <v>22287115.939999998</v>
          </cell>
        </row>
        <row r="13">
          <cell r="C13">
            <v>18938.333333333332</v>
          </cell>
          <cell r="D13">
            <v>19014.333333333332</v>
          </cell>
          <cell r="E13">
            <v>9355133.3900000006</v>
          </cell>
          <cell r="G13">
            <v>639597.19999999995</v>
          </cell>
          <cell r="H13">
            <v>1232982.46</v>
          </cell>
          <cell r="I13">
            <v>11227713.050000001</v>
          </cell>
          <cell r="K13">
            <v>391411860.97999996</v>
          </cell>
          <cell r="O13">
            <v>37606425.739999995</v>
          </cell>
          <cell r="R13">
            <v>55736789.940000005</v>
          </cell>
          <cell r="S13">
            <v>484755076.66000003</v>
          </cell>
        </row>
      </sheetData>
      <sheetData sheetId="3">
        <row r="8">
          <cell r="C8">
            <v>3099</v>
          </cell>
          <cell r="D8">
            <v>3099.6666666666665</v>
          </cell>
          <cell r="E8">
            <v>1664201.67</v>
          </cell>
          <cell r="G8">
            <v>4</v>
          </cell>
          <cell r="H8">
            <v>208259.43</v>
          </cell>
          <cell r="I8">
            <v>1872465.1</v>
          </cell>
          <cell r="K8">
            <v>85482090.039999992</v>
          </cell>
          <cell r="O8">
            <v>213.97</v>
          </cell>
          <cell r="R8">
            <v>13600160.74</v>
          </cell>
          <cell r="S8">
            <v>99082464.75</v>
          </cell>
        </row>
        <row r="9">
          <cell r="C9">
            <v>1865.3333333333333</v>
          </cell>
          <cell r="D9">
            <v>1868.3333333333333</v>
          </cell>
          <cell r="E9">
            <v>876390.08000000007</v>
          </cell>
          <cell r="G9">
            <v>39941.31</v>
          </cell>
          <cell r="H9">
            <v>182042.39</v>
          </cell>
          <cell r="I9">
            <v>1098373.78</v>
          </cell>
          <cell r="K9">
            <v>39409538.530000001</v>
          </cell>
          <cell r="O9">
            <v>2019319.25</v>
          </cell>
          <cell r="R9">
            <v>8402308.6899999995</v>
          </cell>
          <cell r="S9">
            <v>49831166.469999999</v>
          </cell>
        </row>
        <row r="10">
          <cell r="C10">
            <v>7836.666666666667</v>
          </cell>
          <cell r="D10">
            <v>7874.666666666667</v>
          </cell>
          <cell r="E10">
            <v>3295686.5400000005</v>
          </cell>
          <cell r="G10">
            <v>358853.98</v>
          </cell>
          <cell r="H10">
            <v>1052916.71</v>
          </cell>
          <cell r="I10">
            <v>4707457.2300000004</v>
          </cell>
          <cell r="K10">
            <v>134723486.24000001</v>
          </cell>
          <cell r="O10">
            <v>21563509.199999999</v>
          </cell>
          <cell r="R10">
            <v>43133304.560000002</v>
          </cell>
          <cell r="S10">
            <v>199420300</v>
          </cell>
        </row>
        <row r="11">
          <cell r="C11">
            <v>4641</v>
          </cell>
          <cell r="D11">
            <v>4660.333333333333</v>
          </cell>
          <cell r="E11">
            <v>2035758.6599999997</v>
          </cell>
          <cell r="G11">
            <v>168127.4</v>
          </cell>
          <cell r="H11">
            <v>476385.36</v>
          </cell>
          <cell r="I11">
            <v>2680271.42</v>
          </cell>
          <cell r="K11">
            <v>84656277.609999999</v>
          </cell>
          <cell r="O11">
            <v>9691591.5399999991</v>
          </cell>
          <cell r="R11">
            <v>19339669.350000001</v>
          </cell>
          <cell r="S11">
            <v>113687538.5</v>
          </cell>
        </row>
        <row r="12">
          <cell r="C12">
            <v>798.66666666666663</v>
          </cell>
          <cell r="D12">
            <v>799.66666666666663</v>
          </cell>
          <cell r="E12">
            <v>428820.05999999994</v>
          </cell>
          <cell r="G12">
            <v>15802.990000000002</v>
          </cell>
          <cell r="H12">
            <v>50934.04</v>
          </cell>
          <cell r="I12">
            <v>495557.09</v>
          </cell>
          <cell r="K12">
            <v>19262494.329999998</v>
          </cell>
          <cell r="O12">
            <v>827262.49</v>
          </cell>
          <cell r="R12">
            <v>2383925.2400000002</v>
          </cell>
          <cell r="S12">
            <v>22473682.059999999</v>
          </cell>
        </row>
        <row r="13">
          <cell r="C13">
            <v>18240.666666666668</v>
          </cell>
          <cell r="D13">
            <v>18302.666666666668</v>
          </cell>
          <cell r="E13">
            <v>8300857.0099999998</v>
          </cell>
          <cell r="G13">
            <v>582729.68000000005</v>
          </cell>
          <cell r="H13">
            <v>1970537.9300000002</v>
          </cell>
          <cell r="I13">
            <v>10854124.620000001</v>
          </cell>
          <cell r="K13">
            <v>363533886.75</v>
          </cell>
          <cell r="O13">
            <v>34101896.449999996</v>
          </cell>
          <cell r="R13">
            <v>86859368.580000013</v>
          </cell>
          <cell r="S13">
            <v>484495151.77999997</v>
          </cell>
        </row>
      </sheetData>
      <sheetData sheetId="4"/>
      <sheetData sheetId="5">
        <row r="8">
          <cell r="D8">
            <v>14088.666666666666</v>
          </cell>
          <cell r="E8">
            <v>14451.333333333334</v>
          </cell>
          <cell r="G8">
            <v>5582806.5399999991</v>
          </cell>
          <cell r="J8">
            <v>6620100.71</v>
          </cell>
          <cell r="M8">
            <v>760842.28</v>
          </cell>
          <cell r="R8">
            <v>1636860.6999999997</v>
          </cell>
          <cell r="V8">
            <v>9017803.6899999995</v>
          </cell>
        </row>
        <row r="9">
          <cell r="D9">
            <v>33119</v>
          </cell>
          <cell r="E9">
            <v>33577.666666666664</v>
          </cell>
          <cell r="G9">
            <v>15083701.43</v>
          </cell>
          <cell r="J9">
            <v>16120995.6</v>
          </cell>
          <cell r="M9">
            <v>1396597.93</v>
          </cell>
          <cell r="R9">
            <v>2699177.31</v>
          </cell>
          <cell r="V9">
            <v>20216770.84</v>
          </cell>
        </row>
        <row r="15">
          <cell r="D15">
            <v>303531299.50999999</v>
          </cell>
          <cell r="F15">
            <v>42637370.549999997</v>
          </cell>
          <cell r="I15">
            <v>91111691.730000004</v>
          </cell>
          <cell r="K15">
            <v>437280361.79000002</v>
          </cell>
          <cell r="N15">
            <v>95900808</v>
          </cell>
          <cell r="R15">
            <v>2664105</v>
          </cell>
          <cell r="U15">
            <v>599272</v>
          </cell>
        </row>
        <row r="16">
          <cell r="D16">
            <v>813169260.50999999</v>
          </cell>
          <cell r="F16">
            <v>78517774.370000005</v>
          </cell>
          <cell r="I16">
            <v>135756384.28999999</v>
          </cell>
          <cell r="K16">
            <v>1027443419.1700001</v>
          </cell>
          <cell r="N16">
            <v>95900808</v>
          </cell>
          <cell r="R16">
            <v>2664105</v>
          </cell>
          <cell r="U16">
            <v>599272</v>
          </cell>
        </row>
      </sheetData>
      <sheetData sheetId="6">
        <row r="8">
          <cell r="D8">
            <v>14737</v>
          </cell>
          <cell r="E8">
            <v>15002.666666666666</v>
          </cell>
          <cell r="G8">
            <v>5676688.0499999998</v>
          </cell>
          <cell r="J8">
            <v>6737415.9299999997</v>
          </cell>
          <cell r="M8">
            <v>764143.69</v>
          </cell>
          <cell r="R8">
            <v>1705351.35</v>
          </cell>
          <cell r="V8">
            <v>9206910.9700000007</v>
          </cell>
        </row>
        <row r="9">
          <cell r="D9">
            <v>33791.666666666664</v>
          </cell>
          <cell r="E9">
            <v>34170</v>
          </cell>
          <cell r="G9">
            <v>15123698.449999999</v>
          </cell>
          <cell r="J9">
            <v>16184426.329999998</v>
          </cell>
          <cell r="M9">
            <v>1368124.5899999999</v>
          </cell>
          <cell r="R9">
            <v>2891407.62</v>
          </cell>
          <cell r="V9">
            <v>20443958.539999999</v>
          </cell>
        </row>
        <row r="15">
          <cell r="D15">
            <v>328707472.11000001</v>
          </cell>
          <cell r="F15">
            <v>42477901.600000001</v>
          </cell>
          <cell r="I15">
            <v>99460839.640000001</v>
          </cell>
          <cell r="K15">
            <v>470646213.35000002</v>
          </cell>
          <cell r="N15">
            <v>98410071</v>
          </cell>
          <cell r="R15">
            <v>2694908</v>
          </cell>
          <cell r="U15">
            <v>614529</v>
          </cell>
        </row>
        <row r="16">
          <cell r="D16">
            <v>718768499.72000003</v>
          </cell>
          <cell r="F16">
            <v>76611882.979999989</v>
          </cell>
          <cell r="I16">
            <v>150939126.90000001</v>
          </cell>
          <cell r="K16">
            <v>946319509.60000002</v>
          </cell>
          <cell r="N16">
            <v>98410071</v>
          </cell>
          <cell r="R16">
            <v>2694908</v>
          </cell>
          <cell r="U16">
            <v>614529</v>
          </cell>
        </row>
      </sheetData>
      <sheetData sheetId="7">
        <row r="8">
          <cell r="D8">
            <v>14613</v>
          </cell>
          <cell r="E8">
            <v>14810</v>
          </cell>
          <cell r="G8">
            <v>5554787.9799999995</v>
          </cell>
          <cell r="J8">
            <v>6577246.5999999996</v>
          </cell>
          <cell r="M8">
            <v>770911.51</v>
          </cell>
          <cell r="R8">
            <v>1436790.8399999999</v>
          </cell>
          <cell r="V8">
            <v>8784948.9499999993</v>
          </cell>
        </row>
        <row r="9">
          <cell r="D9">
            <v>33551.333333333336</v>
          </cell>
          <cell r="E9">
            <v>33824.333333333336</v>
          </cell>
          <cell r="G9">
            <v>14909921.370000001</v>
          </cell>
          <cell r="J9">
            <v>15932379.989999998</v>
          </cell>
          <cell r="M9">
            <v>1410508.71</v>
          </cell>
          <cell r="R9">
            <v>2669773.2999999998</v>
          </cell>
          <cell r="V9">
            <v>20012662</v>
          </cell>
        </row>
        <row r="15">
          <cell r="D15">
            <v>280525636.39000022</v>
          </cell>
          <cell r="F15">
            <v>44277906.739999995</v>
          </cell>
          <cell r="I15">
            <v>101287694.62</v>
          </cell>
          <cell r="K15">
            <v>426091237.72000027</v>
          </cell>
          <cell r="N15">
            <v>96005881</v>
          </cell>
          <cell r="R15">
            <v>2629671</v>
          </cell>
          <cell r="U15">
            <v>596295</v>
          </cell>
        </row>
        <row r="16">
          <cell r="D16">
            <v>671937497.55000031</v>
          </cell>
          <cell r="F16">
            <v>81884332.479999989</v>
          </cell>
          <cell r="I16">
            <v>157024484.56</v>
          </cell>
          <cell r="K16">
            <v>910846313.83000016</v>
          </cell>
          <cell r="N16">
            <v>96005881</v>
          </cell>
          <cell r="R16">
            <v>2629671</v>
          </cell>
          <cell r="U16">
            <v>596295</v>
          </cell>
        </row>
      </sheetData>
      <sheetData sheetId="8">
        <row r="8">
          <cell r="D8">
            <v>14685</v>
          </cell>
          <cell r="E8">
            <v>14897.666666666666</v>
          </cell>
          <cell r="G8">
            <v>5294639.57</v>
          </cell>
          <cell r="J8">
            <v>6423576.9799999995</v>
          </cell>
          <cell r="M8">
            <v>708366.27</v>
          </cell>
          <cell r="R8">
            <v>1605187.88</v>
          </cell>
          <cell r="V8">
            <v>8737131.129999999</v>
          </cell>
        </row>
        <row r="9">
          <cell r="D9">
            <v>32925.666666666664</v>
          </cell>
          <cell r="E9">
            <v>33200.333333333336</v>
          </cell>
          <cell r="G9">
            <v>13595496.58</v>
          </cell>
          <cell r="J9">
            <v>14724433.989999998</v>
          </cell>
          <cell r="M9">
            <v>1291095.95</v>
          </cell>
          <cell r="R9">
            <v>3575725.8099999996</v>
          </cell>
          <cell r="V9">
            <v>19591255.75</v>
          </cell>
        </row>
        <row r="15">
          <cell r="D15">
            <v>283807093.30000001</v>
          </cell>
          <cell r="F15">
            <v>40896968.670000002</v>
          </cell>
          <cell r="I15">
            <v>113935102.93000001</v>
          </cell>
          <cell r="K15">
            <v>438639164.90000004</v>
          </cell>
          <cell r="N15">
            <v>94104521</v>
          </cell>
          <cell r="R15">
            <v>2569718</v>
          </cell>
          <cell r="U15">
            <v>580915</v>
          </cell>
        </row>
        <row r="16">
          <cell r="D16">
            <v>647340980.04999995</v>
          </cell>
          <cell r="F16">
            <v>74998865.120000005</v>
          </cell>
          <cell r="I16">
            <v>200794471.50999999</v>
          </cell>
          <cell r="K16">
            <v>923134316.68000007</v>
          </cell>
          <cell r="N16">
            <v>94104521</v>
          </cell>
          <cell r="R16">
            <v>2569718</v>
          </cell>
          <cell r="U16">
            <v>580915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378-345F-4649-99E5-8B2E8E68B999}">
  <sheetPr>
    <tabColor rgb="FFFFFF00"/>
    <outlinePr summaryBelow="0" summaryRight="0"/>
  </sheetPr>
  <dimension ref="A1:U14"/>
  <sheetViews>
    <sheetView showGridLines="0" workbookViewId="0">
      <selection activeCell="O13" sqref="O13:Q13"/>
    </sheetView>
  </sheetViews>
  <sheetFormatPr defaultRowHeight="12.75" x14ac:dyDescent="0.2"/>
  <cols>
    <col min="1" max="1" width="6.85546875" style="2" customWidth="1"/>
    <col min="2" max="2" width="24" style="2" customWidth="1"/>
    <col min="3" max="5" width="10.28515625" style="2" customWidth="1"/>
    <col min="6" max="6" width="0.140625" style="2" customWidth="1"/>
    <col min="7" max="8" width="10.28515625" style="2" customWidth="1"/>
    <col min="9" max="9" width="11.5703125" style="2" bestFit="1" customWidth="1"/>
    <col min="10" max="10" width="5.140625" style="2" customWidth="1"/>
    <col min="11" max="11" width="11.5703125" style="2" bestFit="1" customWidth="1"/>
    <col min="12" max="12" width="6.28515625" style="2" customWidth="1"/>
    <col min="13" max="13" width="1" style="2" customWidth="1"/>
    <col min="14" max="15" width="1.7109375" style="2" customWidth="1"/>
    <col min="16" max="16" width="0.140625" style="2" customWidth="1"/>
    <col min="17" max="17" width="8.5703125" style="2" customWidth="1"/>
    <col min="18" max="18" width="10.28515625" style="2" customWidth="1"/>
    <col min="19" max="19" width="1.7109375" style="2" customWidth="1"/>
    <col min="20" max="20" width="0.140625" style="2" customWidth="1"/>
    <col min="21" max="21" width="8.5703125" style="2" customWidth="1"/>
    <col min="22" max="16384" width="9.140625" style="2"/>
  </cols>
  <sheetData>
    <row r="1" spans="1:21" ht="23.8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"/>
    </row>
    <row r="2" spans="1:21" ht="3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85" customHeight="1" x14ac:dyDescent="0.2">
      <c r="A3" s="21" t="s">
        <v>1</v>
      </c>
      <c r="B3" s="21"/>
      <c r="C3" s="21"/>
      <c r="D3" s="21"/>
      <c r="E3" s="21"/>
      <c r="F3" s="1"/>
      <c r="G3" s="1"/>
      <c r="H3" s="1"/>
      <c r="I3" s="1"/>
      <c r="J3" s="22" t="s">
        <v>2</v>
      </c>
      <c r="K3" s="22"/>
      <c r="L3" s="3"/>
      <c r="M3" s="1"/>
      <c r="N3" s="23"/>
      <c r="O3" s="23"/>
      <c r="P3" s="23"/>
      <c r="Q3" s="20">
        <v>2023</v>
      </c>
      <c r="R3" s="20"/>
      <c r="S3" s="20"/>
      <c r="T3" s="20"/>
      <c r="U3" s="1"/>
    </row>
    <row r="4" spans="1:21" ht="27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0"/>
      <c r="Q4" s="20"/>
      <c r="R4" s="20"/>
      <c r="S4" s="20"/>
      <c r="T4" s="1"/>
      <c r="U4" s="1"/>
    </row>
    <row r="5" spans="1:21" ht="29.25" customHeight="1" thickBot="1" x14ac:dyDescent="0.3">
      <c r="A5" s="24" t="s">
        <v>3</v>
      </c>
      <c r="B5" s="24"/>
      <c r="C5" s="24"/>
      <c r="D5" s="24"/>
      <c r="E5" s="25" t="s">
        <v>4</v>
      </c>
      <c r="F5" s="25"/>
      <c r="G5" s="25"/>
      <c r="H5" s="25"/>
      <c r="I5" s="25"/>
      <c r="J5" s="25"/>
      <c r="K5" s="25" t="s">
        <v>5</v>
      </c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77.25" customHeight="1" x14ac:dyDescent="0.2">
      <c r="A6" s="4" t="s">
        <v>6</v>
      </c>
      <c r="B6" s="4" t="s">
        <v>7</v>
      </c>
      <c r="C6" s="4" t="s">
        <v>8</v>
      </c>
      <c r="D6" s="4" t="s">
        <v>9</v>
      </c>
      <c r="E6" s="26" t="s">
        <v>10</v>
      </c>
      <c r="F6" s="26"/>
      <c r="G6" s="4" t="s">
        <v>11</v>
      </c>
      <c r="H6" s="4" t="s">
        <v>12</v>
      </c>
      <c r="I6" s="26" t="s">
        <v>13</v>
      </c>
      <c r="J6" s="26"/>
      <c r="K6" s="26" t="s">
        <v>10</v>
      </c>
      <c r="L6" s="26"/>
      <c r="M6" s="26"/>
      <c r="N6" s="26"/>
      <c r="O6" s="26" t="s">
        <v>11</v>
      </c>
      <c r="P6" s="26"/>
      <c r="Q6" s="26"/>
      <c r="R6" s="4" t="s">
        <v>14</v>
      </c>
      <c r="S6" s="26" t="s">
        <v>15</v>
      </c>
      <c r="T6" s="26"/>
      <c r="U6" s="26"/>
    </row>
    <row r="7" spans="1:21" ht="14.25" customHeight="1" thickBot="1" x14ac:dyDescent="0.25">
      <c r="A7" s="5"/>
      <c r="B7" s="5" t="s">
        <v>16</v>
      </c>
      <c r="C7" s="5" t="s">
        <v>17</v>
      </c>
      <c r="D7" s="5" t="s">
        <v>18</v>
      </c>
      <c r="E7" s="29" t="s">
        <v>19</v>
      </c>
      <c r="F7" s="29"/>
      <c r="G7" s="5" t="s">
        <v>20</v>
      </c>
      <c r="H7" s="5" t="s">
        <v>21</v>
      </c>
      <c r="I7" s="29" t="s">
        <v>22</v>
      </c>
      <c r="J7" s="29"/>
      <c r="K7" s="29" t="s">
        <v>23</v>
      </c>
      <c r="L7" s="29"/>
      <c r="M7" s="29"/>
      <c r="N7" s="29"/>
      <c r="O7" s="29" t="s">
        <v>24</v>
      </c>
      <c r="P7" s="29"/>
      <c r="Q7" s="29"/>
      <c r="R7" s="5" t="s">
        <v>25</v>
      </c>
      <c r="S7" s="29" t="s">
        <v>26</v>
      </c>
      <c r="T7" s="29"/>
      <c r="U7" s="29"/>
    </row>
    <row r="8" spans="1:21" ht="27" customHeight="1" thickBot="1" x14ac:dyDescent="0.25">
      <c r="A8" s="6">
        <v>100</v>
      </c>
      <c r="B8" s="7" t="s">
        <v>27</v>
      </c>
      <c r="C8" s="8">
        <f>([1]Q1A!C8+[1]Q2A!C8+[1]Q3A!C8+[1]Q4A!C8)/4</f>
        <v>3162.4166666666665</v>
      </c>
      <c r="D8" s="8">
        <f>([1]Q1A!D8+[1]Q2A!D8+[1]Q3A!D8+[1]Q4A!D8)/4</f>
        <v>3169.8333333333335</v>
      </c>
      <c r="E8" s="27">
        <f>[1]Q1A!E8+[1]Q2A!E8+[1]Q3A!E8+[1]Q4A!E8</f>
        <v>7000285.5599999996</v>
      </c>
      <c r="F8" s="27"/>
      <c r="G8" s="8">
        <f>[1]Q1A!G8+[1]Q2A!G8+[1]Q3A!G8+[1]Q4A!G8</f>
        <v>232.66</v>
      </c>
      <c r="H8" s="8">
        <f>[1]Q1A!H8+[1]Q2A!H8+[1]Q3A!H8+[1]Q4A!H8</f>
        <v>609973.03</v>
      </c>
      <c r="I8" s="27">
        <f>[1]Q1A!I8+[1]Q2A!I8+[1]Q3A!I8+[1]Q4A!I8</f>
        <v>7610491.25</v>
      </c>
      <c r="J8" s="27"/>
      <c r="K8" s="28">
        <f>[1]Q1A!K8+[1]Q2A!K8+[1]Q3A!K8+[1]Q4A!K8</f>
        <v>416922678.12</v>
      </c>
      <c r="L8" s="28"/>
      <c r="M8" s="28"/>
      <c r="N8" s="28"/>
      <c r="O8" s="28">
        <f>[1]Q1A!O8+[1]Q2A!O8+[1]Q3A!O8+[1]Q4A!O8</f>
        <v>11356.56</v>
      </c>
      <c r="P8" s="28"/>
      <c r="Q8" s="28"/>
      <c r="R8" s="9">
        <f>[1]Q1A!R8+[1]Q2A!R8+[1]Q3A!R8+[1]Q4A!R8</f>
        <v>40164531.079999998</v>
      </c>
      <c r="S8" s="28">
        <f>[1]Q1A!S8+[1]Q2A!S8+[1]Q3A!S8+[1]Q4A!S8</f>
        <v>457096631.69</v>
      </c>
      <c r="T8" s="28"/>
      <c r="U8" s="28"/>
    </row>
    <row r="9" spans="1:21" ht="27" customHeight="1" thickBot="1" x14ac:dyDescent="0.25">
      <c r="A9" s="6">
        <v>200</v>
      </c>
      <c r="B9" s="7" t="s">
        <v>28</v>
      </c>
      <c r="C9" s="8">
        <f>([1]Q1A!C9+[1]Q2A!C9+[1]Q3A!C9+[1]Q4A!C9)/4</f>
        <v>1933.4999999999998</v>
      </c>
      <c r="D9" s="8">
        <f>([1]Q1A!D9+[1]Q2A!D9+[1]Q3A!D9+[1]Q4A!D9)/4</f>
        <v>1939</v>
      </c>
      <c r="E9" s="27">
        <f>[1]Q1A!E9+[1]Q2A!E9+[1]Q3A!E9+[1]Q4A!E9</f>
        <v>3794732.0100000002</v>
      </c>
      <c r="F9" s="27"/>
      <c r="G9" s="8">
        <f>[1]Q1A!G9+[1]Q2A!G9+[1]Q3A!G9+[1]Q4A!G9</f>
        <v>158550.22999999998</v>
      </c>
      <c r="H9" s="8">
        <f>[1]Q1A!H9+[1]Q2A!H9+[1]Q3A!H9+[1]Q4A!H9</f>
        <v>534171.17999999993</v>
      </c>
      <c r="I9" s="27">
        <f>[1]Q1A!I9+[1]Q2A!I9+[1]Q3A!I9+[1]Q4A!I9</f>
        <v>4487453.42</v>
      </c>
      <c r="J9" s="27"/>
      <c r="K9" s="28">
        <f>[1]Q1A!K9+[1]Q2A!K9+[1]Q3A!K9+[1]Q4A!K9</f>
        <v>191392110.47999999</v>
      </c>
      <c r="L9" s="28"/>
      <c r="M9" s="28"/>
      <c r="N9" s="28"/>
      <c r="O9" s="28">
        <f>[1]Q1A!O9+[1]Q2A!O9+[1]Q3A!O9+[1]Q4A!O9</f>
        <v>8046117.04</v>
      </c>
      <c r="P9" s="28"/>
      <c r="Q9" s="28"/>
      <c r="R9" s="9">
        <f>[1]Q1A!R9+[1]Q2A!R9+[1]Q3A!R9+[1]Q4A!R9</f>
        <v>23847748.559999999</v>
      </c>
      <c r="S9" s="28">
        <f>[1]Q1A!S9+[1]Q2A!S9+[1]Q3A!S9+[1]Q4A!S9</f>
        <v>223285976.08000001</v>
      </c>
      <c r="T9" s="28"/>
      <c r="U9" s="28"/>
    </row>
    <row r="10" spans="1:21" ht="27" customHeight="1" thickBot="1" x14ac:dyDescent="0.25">
      <c r="A10" s="6">
        <v>300</v>
      </c>
      <c r="B10" s="7" t="s">
        <v>29</v>
      </c>
      <c r="C10" s="8">
        <f>([1]Q1A!C10+[1]Q2A!C10+[1]Q3A!C10+[1]Q4A!C10)/4</f>
        <v>8019.25</v>
      </c>
      <c r="D10" s="8">
        <f>([1]Q1A!D10+[1]Q2A!D10+[1]Q3A!D10+[1]Q4A!D10)/4</f>
        <v>8061.75</v>
      </c>
      <c r="E10" s="27">
        <f>[1]Q1A!E10+[1]Q2A!E10+[1]Q3A!E10+[1]Q4A!E10</f>
        <v>15178584.49</v>
      </c>
      <c r="F10" s="27"/>
      <c r="G10" s="8">
        <f>[1]Q1A!G10+[1]Q2A!G10+[1]Q3A!G10+[1]Q4A!G10</f>
        <v>1596608.1600000001</v>
      </c>
      <c r="H10" s="8">
        <f>[1]Q1A!H10+[1]Q2A!H10+[1]Q3A!H10+[1]Q4A!H10</f>
        <v>2614340.5</v>
      </c>
      <c r="I10" s="27">
        <f>[1]Q1A!I10+[1]Q2A!I10+[1]Q3A!I10+[1]Q4A!I10</f>
        <v>19389533.150000002</v>
      </c>
      <c r="J10" s="27"/>
      <c r="K10" s="28">
        <f>[1]Q1A!K10+[1]Q2A!K10+[1]Q3A!K10+[1]Q4A!K10</f>
        <v>612499219</v>
      </c>
      <c r="L10" s="28"/>
      <c r="M10" s="28"/>
      <c r="N10" s="28"/>
      <c r="O10" s="28">
        <f>[1]Q1A!O10+[1]Q2A!O10+[1]Q3A!O10+[1]Q4A!O10</f>
        <v>94242793.299999997</v>
      </c>
      <c r="P10" s="28"/>
      <c r="Q10" s="28"/>
      <c r="R10" s="9">
        <f>[1]Q1A!R10+[1]Q2A!R10+[1]Q3A!R10+[1]Q4A!R10</f>
        <v>105401900.88</v>
      </c>
      <c r="S10" s="28">
        <f>[1]Q1A!S10+[1]Q2A!S10+[1]Q3A!S10+[1]Q4A!S10</f>
        <v>812143913.18000007</v>
      </c>
      <c r="T10" s="28"/>
      <c r="U10" s="28"/>
    </row>
    <row r="11" spans="1:21" ht="27" customHeight="1" thickBot="1" x14ac:dyDescent="0.25">
      <c r="A11" s="6">
        <v>400</v>
      </c>
      <c r="B11" s="7" t="s">
        <v>30</v>
      </c>
      <c r="C11" s="8">
        <f>([1]Q1A!C11+[1]Q2A!C11+[1]Q3A!C11+[1]Q4A!C11)/4</f>
        <v>4866.4166666666661</v>
      </c>
      <c r="D11" s="8">
        <f>([1]Q1A!D11+[1]Q2A!D11+[1]Q3A!D11+[1]Q4A!D11)/4</f>
        <v>4894.9166666666661</v>
      </c>
      <c r="E11" s="27">
        <f>[1]Q1A!E11+[1]Q2A!E11+[1]Q3A!E11+[1]Q4A!E11</f>
        <v>8825673.839999998</v>
      </c>
      <c r="F11" s="27"/>
      <c r="G11" s="8">
        <f>[1]Q1A!G11+[1]Q2A!G11+[1]Q3A!G11+[1]Q4A!G11</f>
        <v>641903.68000000005</v>
      </c>
      <c r="H11" s="8">
        <f>[1]Q1A!H11+[1]Q2A!H11+[1]Q3A!H11+[1]Q4A!H11</f>
        <v>1517156.83</v>
      </c>
      <c r="I11" s="27">
        <f>[1]Q1A!I11+[1]Q2A!I11+[1]Q3A!I11+[1]Q4A!I11</f>
        <v>10984734.35</v>
      </c>
      <c r="J11" s="27"/>
      <c r="K11" s="28">
        <f>[1]Q1A!K11+[1]Q2A!K11+[1]Q3A!K11+[1]Q4A!K11</f>
        <v>351061620.88</v>
      </c>
      <c r="L11" s="28"/>
      <c r="M11" s="28"/>
      <c r="N11" s="28"/>
      <c r="O11" s="28">
        <f>[1]Q1A!O11+[1]Q2A!O11+[1]Q3A!O11+[1]Q4A!O11</f>
        <v>36245959.600000001</v>
      </c>
      <c r="P11" s="28"/>
      <c r="Q11" s="28"/>
      <c r="R11" s="9">
        <f>[1]Q1A!R11+[1]Q2A!R11+[1]Q3A!R11+[1]Q4A!R11</f>
        <v>61105677.509999998</v>
      </c>
      <c r="S11" s="28">
        <f>[1]Q1A!S11+[1]Q2A!S11+[1]Q3A!S11+[1]Q4A!S11</f>
        <v>448413257.99000001</v>
      </c>
      <c r="T11" s="28"/>
      <c r="U11" s="28"/>
    </row>
    <row r="12" spans="1:21" ht="27" customHeight="1" thickBot="1" x14ac:dyDescent="0.25">
      <c r="A12" s="6">
        <v>500</v>
      </c>
      <c r="B12" s="7" t="s">
        <v>31</v>
      </c>
      <c r="C12" s="8">
        <f>([1]Q1A!C12+[1]Q2A!C12+[1]Q3A!C12+[1]Q4A!C12)/4</f>
        <v>834.41666666666663</v>
      </c>
      <c r="D12" s="8">
        <f>([1]Q1A!D12+[1]Q2A!D12+[1]Q3A!D12+[1]Q4A!D12)/4</f>
        <v>837.16666666666663</v>
      </c>
      <c r="E12" s="27">
        <f>[1]Q1A!E12+[1]Q2A!E12+[1]Q3A!E12+[1]Q4A!E12</f>
        <v>1804619.79</v>
      </c>
      <c r="F12" s="27"/>
      <c r="G12" s="8">
        <f>[1]Q1A!G12+[1]Q2A!G12+[1]Q3A!G12+[1]Q4A!G12</f>
        <v>64768.7</v>
      </c>
      <c r="H12" s="8">
        <f>[1]Q1A!H12+[1]Q2A!H12+[1]Q3A!H12+[1]Q4A!H12</f>
        <v>176251.72999999998</v>
      </c>
      <c r="I12" s="27">
        <f>[1]Q1A!I12+[1]Q2A!I12+[1]Q3A!I12+[1]Q4A!I12</f>
        <v>2045640.2200000002</v>
      </c>
      <c r="J12" s="27"/>
      <c r="K12" s="28">
        <f>[1]Q1A!K12+[1]Q2A!K12+[1]Q3A!K12+[1]Q4A!K12</f>
        <v>82769107.859999999</v>
      </c>
      <c r="L12" s="28"/>
      <c r="M12" s="28"/>
      <c r="N12" s="28"/>
      <c r="O12" s="28">
        <f>[1]Q1A!O12+[1]Q2A!O12+[1]Q3A!O12+[1]Q4A!O12</f>
        <v>3178414.96</v>
      </c>
      <c r="P12" s="28"/>
      <c r="Q12" s="28"/>
      <c r="R12" s="9">
        <f>[1]Q1A!R12+[1]Q2A!R12+[1]Q3A!R12+[1]Q4A!R12</f>
        <v>8199280.3099999996</v>
      </c>
      <c r="S12" s="28">
        <f>[1]Q1A!S12+[1]Q2A!S12+[1]Q3A!S12+[1]Q4A!S12</f>
        <v>94146803.129999995</v>
      </c>
      <c r="T12" s="28"/>
      <c r="U12" s="28"/>
    </row>
    <row r="13" spans="1:21" ht="27" customHeight="1" thickBot="1" x14ac:dyDescent="0.25">
      <c r="A13" s="6">
        <v>550</v>
      </c>
      <c r="B13" s="7" t="s">
        <v>32</v>
      </c>
      <c r="C13" s="8">
        <f>([1]Q1A!C13+[1]Q2A!C13+[1]Q3A!C13+[1]Q4A!C13)/4</f>
        <v>18816</v>
      </c>
      <c r="D13" s="8">
        <f>([1]Q1A!D13+[1]Q2A!D13+[1]Q3A!D13+[1]Q4A!D13)/4</f>
        <v>18902.666666666668</v>
      </c>
      <c r="E13" s="27">
        <f>[1]Q1A!E13+[1]Q2A!E13+[1]Q3A!E13+[1]Q4A!E13</f>
        <v>36603895.689999998</v>
      </c>
      <c r="F13" s="27"/>
      <c r="G13" s="8">
        <f>[1]Q1A!G13+[1]Q2A!G13+[1]Q3A!G13+[1]Q4A!G13</f>
        <v>2462063.4299999997</v>
      </c>
      <c r="H13" s="8">
        <f>[1]Q1A!H13+[1]Q2A!H13+[1]Q3A!H13+[1]Q4A!H13</f>
        <v>5451893.2699999996</v>
      </c>
      <c r="I13" s="27">
        <f>[1]Q1A!I13+[1]Q2A!I13+[1]Q3A!I13+[1]Q4A!I13</f>
        <v>44517852.390000001</v>
      </c>
      <c r="J13" s="27"/>
      <c r="K13" s="28">
        <f>[1]Q1A!K13+[1]Q2A!K13+[1]Q3A!K13+[1]Q4A!K13</f>
        <v>1654644736.3399999</v>
      </c>
      <c r="L13" s="28"/>
      <c r="M13" s="28"/>
      <c r="N13" s="28"/>
      <c r="O13" s="28">
        <f>[1]Q1A!O13+[1]Q2A!O13+[1]Q3A!O13+[1]Q4A!O13</f>
        <v>141722707.38999999</v>
      </c>
      <c r="P13" s="28"/>
      <c r="Q13" s="28"/>
      <c r="R13" s="9">
        <f>[1]Q1A!R13+[1]Q2A!R13+[1]Q3A!R13+[1]Q4A!R13</f>
        <v>238719138.34</v>
      </c>
      <c r="S13" s="28">
        <f>[1]Q1A!S13+[1]Q2A!S13+[1]Q3A!S13+[1]Q4A!S13</f>
        <v>2035086582.0699999</v>
      </c>
      <c r="T13" s="28"/>
      <c r="U13" s="28"/>
    </row>
    <row r="14" spans="1:21" ht="23.8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"/>
    </row>
  </sheetData>
  <mergeCells count="50"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  <mergeCell ref="E9:F9"/>
    <mergeCell ref="I9:J9"/>
    <mergeCell ref="K9:N9"/>
    <mergeCell ref="O9:Q9"/>
    <mergeCell ref="S9:U9"/>
    <mergeCell ref="E10:F10"/>
    <mergeCell ref="I10:J10"/>
    <mergeCell ref="K10:N10"/>
    <mergeCell ref="O10:Q10"/>
    <mergeCell ref="S10:U10"/>
    <mergeCell ref="E7:F7"/>
    <mergeCell ref="I7:J7"/>
    <mergeCell ref="K7:N7"/>
    <mergeCell ref="O7:Q7"/>
    <mergeCell ref="S7:U7"/>
    <mergeCell ref="E8:F8"/>
    <mergeCell ref="I8:J8"/>
    <mergeCell ref="K8:N8"/>
    <mergeCell ref="O8:Q8"/>
    <mergeCell ref="S8:U8"/>
    <mergeCell ref="A5:D5"/>
    <mergeCell ref="E5:J5"/>
    <mergeCell ref="K5:U5"/>
    <mergeCell ref="E6:F6"/>
    <mergeCell ref="I6:J6"/>
    <mergeCell ref="K6:N6"/>
    <mergeCell ref="O6:Q6"/>
    <mergeCell ref="S6:U6"/>
    <mergeCell ref="P4:S4"/>
    <mergeCell ref="A1:T1"/>
    <mergeCell ref="A3:E3"/>
    <mergeCell ref="J3:K3"/>
    <mergeCell ref="N3:P3"/>
    <mergeCell ref="Q3:T3"/>
  </mergeCells>
  <pageMargins left="0.2" right="0.2" top="1" bottom="0.21" header="1" footer="0.34"/>
  <pageSetup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A4BF-7761-4B81-BB94-A32F5E385024}">
  <sheetPr>
    <tabColor rgb="FFFFFF00"/>
    <outlinePr summaryBelow="0" summaryRight="0"/>
  </sheetPr>
  <dimension ref="A1:X17"/>
  <sheetViews>
    <sheetView showGridLines="0" tabSelected="1" topLeftCell="A6" workbookViewId="0">
      <selection activeCell="C16" sqref="C16"/>
    </sheetView>
  </sheetViews>
  <sheetFormatPr defaultRowHeight="12.75" x14ac:dyDescent="0.2"/>
  <cols>
    <col min="1" max="1" width="3.42578125" style="12" customWidth="1"/>
    <col min="2" max="2" width="6.85546875" style="12" customWidth="1"/>
    <col min="3" max="3" width="25.7109375" style="12" customWidth="1"/>
    <col min="4" max="4" width="12" style="12" customWidth="1"/>
    <col min="5" max="5" width="1.7109375" style="12" customWidth="1"/>
    <col min="6" max="6" width="12" style="12" customWidth="1"/>
    <col min="7" max="7" width="0.140625" style="12" customWidth="1"/>
    <col min="8" max="8" width="1.7109375" style="12" customWidth="1"/>
    <col min="9" max="9" width="12" style="12" customWidth="1"/>
    <col min="10" max="10" width="1.7109375" style="12" customWidth="1"/>
    <col min="11" max="11" width="10.28515625" style="12" customWidth="1"/>
    <col min="12" max="13" width="1.7109375" style="12" customWidth="1"/>
    <col min="14" max="14" width="5.140625" style="12" customWidth="1"/>
    <col min="15" max="15" width="5.7109375" style="12" customWidth="1"/>
    <col min="16" max="16" width="0.140625" style="12" customWidth="1"/>
    <col min="17" max="18" width="1.7109375" style="12" customWidth="1"/>
    <col min="19" max="19" width="0.140625" style="12" customWidth="1"/>
    <col min="20" max="20" width="10.28515625" style="12" customWidth="1"/>
    <col min="21" max="21" width="1.7109375" style="12" customWidth="1"/>
    <col min="22" max="22" width="8.5703125" style="12" customWidth="1"/>
    <col min="23" max="23" width="5.140625" style="12" customWidth="1"/>
    <col min="24" max="24" width="0.140625" style="12" customWidth="1"/>
    <col min="25" max="16384" width="9.140625" style="12"/>
  </cols>
  <sheetData>
    <row r="1" spans="1:24" ht="23.8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3.85" customHeight="1" x14ac:dyDescent="0.2">
      <c r="A3" s="31" t="s">
        <v>1</v>
      </c>
      <c r="B3" s="31"/>
      <c r="C3" s="31"/>
      <c r="D3" s="31"/>
      <c r="E3" s="31"/>
      <c r="F3" s="31"/>
      <c r="G3" s="31"/>
      <c r="H3" s="11"/>
      <c r="I3" s="11"/>
      <c r="J3" s="11"/>
      <c r="K3" s="11"/>
      <c r="L3" s="32" t="s">
        <v>2</v>
      </c>
      <c r="M3" s="32"/>
      <c r="N3" s="32"/>
      <c r="O3" s="13"/>
      <c r="P3" s="11"/>
      <c r="Q3" s="33"/>
      <c r="R3" s="33"/>
      <c r="S3" s="33"/>
      <c r="T3" s="34">
        <v>2023</v>
      </c>
      <c r="U3" s="34"/>
      <c r="V3" s="34"/>
      <c r="W3" s="34"/>
      <c r="X3" s="11"/>
    </row>
    <row r="4" spans="1:24" ht="27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34"/>
      <c r="T4" s="34"/>
      <c r="U4" s="34"/>
      <c r="V4" s="34"/>
      <c r="W4" s="11"/>
      <c r="X4" s="11"/>
    </row>
    <row r="5" spans="1:24" ht="19.350000000000001" customHeight="1" thickBot="1" x14ac:dyDescent="0.3">
      <c r="A5" s="11"/>
      <c r="B5" s="35" t="s">
        <v>33</v>
      </c>
      <c r="C5" s="35"/>
      <c r="D5" s="35"/>
      <c r="E5" s="35"/>
      <c r="F5" s="35"/>
      <c r="G5" s="36" t="s">
        <v>4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11"/>
    </row>
    <row r="6" spans="1:24" ht="55.5" customHeight="1" x14ac:dyDescent="0.2">
      <c r="A6" s="11"/>
      <c r="B6" s="14" t="s">
        <v>6</v>
      </c>
      <c r="C6" s="14" t="s">
        <v>7</v>
      </c>
      <c r="D6" s="14" t="s">
        <v>8</v>
      </c>
      <c r="E6" s="30" t="s">
        <v>9</v>
      </c>
      <c r="F6" s="30"/>
      <c r="G6" s="30" t="s">
        <v>34</v>
      </c>
      <c r="H6" s="30"/>
      <c r="I6" s="30"/>
      <c r="J6" s="30" t="s">
        <v>10</v>
      </c>
      <c r="K6" s="30"/>
      <c r="L6" s="30"/>
      <c r="M6" s="30" t="s">
        <v>11</v>
      </c>
      <c r="N6" s="30"/>
      <c r="O6" s="30"/>
      <c r="P6" s="30"/>
      <c r="Q6" s="30"/>
      <c r="R6" s="30" t="s">
        <v>12</v>
      </c>
      <c r="S6" s="30"/>
      <c r="T6" s="30"/>
      <c r="U6" s="30"/>
      <c r="V6" s="30" t="s">
        <v>13</v>
      </c>
      <c r="W6" s="30"/>
      <c r="X6" s="11"/>
    </row>
    <row r="7" spans="1:24" ht="15" customHeight="1" thickBot="1" x14ac:dyDescent="0.25">
      <c r="A7" s="11"/>
      <c r="B7" s="15"/>
      <c r="C7" s="15" t="s">
        <v>16</v>
      </c>
      <c r="D7" s="15" t="s">
        <v>17</v>
      </c>
      <c r="E7" s="38" t="s">
        <v>18</v>
      </c>
      <c r="F7" s="38"/>
      <c r="G7" s="38" t="s">
        <v>19</v>
      </c>
      <c r="H7" s="38"/>
      <c r="I7" s="38"/>
      <c r="J7" s="38" t="s">
        <v>20</v>
      </c>
      <c r="K7" s="38"/>
      <c r="L7" s="38"/>
      <c r="M7" s="38" t="s">
        <v>21</v>
      </c>
      <c r="N7" s="38"/>
      <c r="O7" s="38"/>
      <c r="P7" s="38"/>
      <c r="Q7" s="38"/>
      <c r="R7" s="38" t="s">
        <v>22</v>
      </c>
      <c r="S7" s="38"/>
      <c r="T7" s="38"/>
      <c r="U7" s="38"/>
      <c r="V7" s="38" t="s">
        <v>23</v>
      </c>
      <c r="W7" s="38"/>
      <c r="X7" s="11"/>
    </row>
    <row r="8" spans="1:24" ht="27" customHeight="1" thickBot="1" x14ac:dyDescent="0.25">
      <c r="A8" s="11"/>
      <c r="B8" s="16">
        <v>600</v>
      </c>
      <c r="C8" s="17" t="s">
        <v>35</v>
      </c>
      <c r="D8" s="18">
        <f>([1]Q1B!D8+[1]Q2B!D8+[1]Q3B!D8+[1]Q4B!D8)/4</f>
        <v>14530.916666666666</v>
      </c>
      <c r="E8" s="37">
        <f>([1]Q1B!E8+[1]Q2B!E8+[1]Q3B!E8+[1]Q4B!E8)/4</f>
        <v>14790.416666666666</v>
      </c>
      <c r="F8" s="37"/>
      <c r="G8" s="37">
        <f>[1]Q1B!G8+[1]Q2B!G8+[1]Q3B!G8+[1]Q4B!G8</f>
        <v>22108922.140000001</v>
      </c>
      <c r="H8" s="37"/>
      <c r="I8" s="37"/>
      <c r="J8" s="37">
        <f>[1]Q1B!J8+[1]Q2B!J8+[1]Q3B!J8+[1]Q4B!J8</f>
        <v>26358340.220000003</v>
      </c>
      <c r="K8" s="37"/>
      <c r="L8" s="37"/>
      <c r="M8" s="37">
        <f>[1]Q1B!M8+[1]Q2B!M8+[1]Q3B!M8+[1]Q4B!M8</f>
        <v>3004263.75</v>
      </c>
      <c r="N8" s="37"/>
      <c r="O8" s="37"/>
      <c r="P8" s="37"/>
      <c r="Q8" s="37"/>
      <c r="R8" s="37">
        <f>[1]Q1B!R8+[1]Q2B!R8+[1]Q3B!R8+[1]Q4B!R8</f>
        <v>6384190.7699999996</v>
      </c>
      <c r="S8" s="37"/>
      <c r="T8" s="37"/>
      <c r="U8" s="37"/>
      <c r="V8" s="37">
        <f>[1]Q1B!V8+[1]Q2B!V8+[1]Q3B!V8+[1]Q4B!V8</f>
        <v>35746794.739999995</v>
      </c>
      <c r="W8" s="37"/>
      <c r="X8" s="11"/>
    </row>
    <row r="9" spans="1:24" ht="21.95" customHeight="1" thickBot="1" x14ac:dyDescent="0.25">
      <c r="A9" s="11"/>
      <c r="B9" s="16">
        <v>700</v>
      </c>
      <c r="C9" s="17" t="s">
        <v>36</v>
      </c>
      <c r="D9" s="18">
        <f>([1]Q1B!D9+[1]Q2B!D9+[1]Q3B!D9+[1]Q4B!D9)/4</f>
        <v>33346.916666666664</v>
      </c>
      <c r="E9" s="37">
        <f>([1]Q1B!E9+[1]Q2B!E9+[1]Q3B!E9+[1]Q4B!E9)/4</f>
        <v>33693.083333333336</v>
      </c>
      <c r="F9" s="37"/>
      <c r="G9" s="37">
        <f>[1]Q1B!G9+[1]Q2B!G9+[1]Q3B!G9+[1]Q4B!G9</f>
        <v>58712817.829999998</v>
      </c>
      <c r="H9" s="37"/>
      <c r="I9" s="37"/>
      <c r="J9" s="37">
        <f>[1]Q1B!J9+[1]Q2B!J9+[1]Q3B!J9+[1]Q4B!J9</f>
        <v>62962235.909999996</v>
      </c>
      <c r="K9" s="37"/>
      <c r="L9" s="37"/>
      <c r="M9" s="37">
        <f>[1]Q1B!M9+[1]Q2B!M9+[1]Q3B!M9+[1]Q4B!M9</f>
        <v>5466327.1799999997</v>
      </c>
      <c r="N9" s="37"/>
      <c r="O9" s="37"/>
      <c r="P9" s="37"/>
      <c r="Q9" s="37"/>
      <c r="R9" s="37">
        <f>[1]Q1B!R9+[1]Q2B!R9+[1]Q3B!R9+[1]Q4B!R9</f>
        <v>11836084.039999999</v>
      </c>
      <c r="S9" s="37"/>
      <c r="T9" s="37"/>
      <c r="U9" s="37"/>
      <c r="V9" s="37">
        <f>[1]Q1B!V9+[1]Q2B!V9+[1]Q3B!V9+[1]Q4B!V9</f>
        <v>80264647.129999995</v>
      </c>
      <c r="W9" s="37"/>
      <c r="X9" s="11"/>
    </row>
    <row r="10" spans="1:24" ht="24.75" customHeight="1" thickBot="1" x14ac:dyDescent="0.25">
      <c r="A10" s="11"/>
      <c r="B10" s="19"/>
      <c r="C10" s="19"/>
      <c r="D10" s="19"/>
      <c r="E10" s="40"/>
      <c r="F10" s="40"/>
      <c r="G10" s="39" t="s">
        <v>37</v>
      </c>
      <c r="H10" s="39"/>
      <c r="I10" s="39"/>
      <c r="J10" s="39" t="s">
        <v>38</v>
      </c>
      <c r="K10" s="39"/>
      <c r="L10" s="39"/>
      <c r="M10" s="39" t="s">
        <v>39</v>
      </c>
      <c r="N10" s="39"/>
      <c r="O10" s="39"/>
      <c r="P10" s="39"/>
      <c r="Q10" s="39"/>
      <c r="R10" s="39" t="s">
        <v>40</v>
      </c>
      <c r="S10" s="39"/>
      <c r="T10" s="39"/>
      <c r="U10" s="39"/>
      <c r="V10" s="39" t="s">
        <v>41</v>
      </c>
      <c r="W10" s="39"/>
      <c r="X10" s="11"/>
    </row>
    <row r="11" spans="1:24" ht="13.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9.350000000000001" customHeight="1" thickBot="1" x14ac:dyDescent="0.3">
      <c r="A12" s="11"/>
      <c r="B12" s="41" t="s">
        <v>42</v>
      </c>
      <c r="C12" s="41"/>
      <c r="D12" s="36" t="s">
        <v>5</v>
      </c>
      <c r="E12" s="36"/>
      <c r="F12" s="36"/>
      <c r="G12" s="36"/>
      <c r="H12" s="36"/>
      <c r="I12" s="36"/>
      <c r="J12" s="36"/>
      <c r="K12" s="36"/>
      <c r="L12" s="36"/>
      <c r="M12" s="36"/>
      <c r="N12" s="36" t="s">
        <v>43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51" customHeight="1" x14ac:dyDescent="0.2">
      <c r="A13" s="11"/>
      <c r="B13" s="14" t="s">
        <v>6</v>
      </c>
      <c r="C13" s="14" t="s">
        <v>7</v>
      </c>
      <c r="D13" s="30" t="s">
        <v>10</v>
      </c>
      <c r="E13" s="30"/>
      <c r="F13" s="30" t="s">
        <v>11</v>
      </c>
      <c r="G13" s="30"/>
      <c r="H13" s="30"/>
      <c r="I13" s="30" t="s">
        <v>14</v>
      </c>
      <c r="J13" s="30"/>
      <c r="K13" s="30" t="s">
        <v>15</v>
      </c>
      <c r="L13" s="30"/>
      <c r="M13" s="30"/>
      <c r="N13" s="30" t="s">
        <v>44</v>
      </c>
      <c r="O13" s="30"/>
      <c r="P13" s="30"/>
      <c r="Q13" s="30"/>
      <c r="R13" s="30" t="s">
        <v>45</v>
      </c>
      <c r="S13" s="30"/>
      <c r="T13" s="30"/>
      <c r="U13" s="30" t="s">
        <v>46</v>
      </c>
      <c r="V13" s="30"/>
      <c r="W13" s="30"/>
      <c r="X13" s="30"/>
    </row>
    <row r="14" spans="1:24" ht="15.75" customHeight="1" thickBot="1" x14ac:dyDescent="0.25">
      <c r="A14" s="11"/>
      <c r="B14" s="15"/>
      <c r="C14" s="15" t="s">
        <v>16</v>
      </c>
      <c r="D14" s="38" t="s">
        <v>24</v>
      </c>
      <c r="E14" s="38"/>
      <c r="F14" s="38" t="s">
        <v>25</v>
      </c>
      <c r="G14" s="38"/>
      <c r="H14" s="38"/>
      <c r="I14" s="38" t="s">
        <v>26</v>
      </c>
      <c r="J14" s="38"/>
      <c r="K14" s="38" t="s">
        <v>47</v>
      </c>
      <c r="L14" s="38"/>
      <c r="M14" s="38"/>
      <c r="N14" s="38" t="s">
        <v>48</v>
      </c>
      <c r="O14" s="38"/>
      <c r="P14" s="38"/>
      <c r="Q14" s="38"/>
      <c r="R14" s="38" t="s">
        <v>49</v>
      </c>
      <c r="S14" s="38"/>
      <c r="T14" s="38"/>
      <c r="U14" s="38" t="s">
        <v>50</v>
      </c>
      <c r="V14" s="38"/>
      <c r="W14" s="38"/>
      <c r="X14" s="38"/>
    </row>
    <row r="15" spans="1:24" ht="27" customHeight="1" thickBot="1" x14ac:dyDescent="0.25">
      <c r="A15" s="11"/>
      <c r="B15" s="16">
        <v>600</v>
      </c>
      <c r="C15" s="17" t="s">
        <v>35</v>
      </c>
      <c r="D15" s="42">
        <f>[1]Q1B!D15+[1]Q2B!D15+[1]Q3B!D15+[1]Q4B!D15</f>
        <v>1196571501.3100002</v>
      </c>
      <c r="E15" s="43"/>
      <c r="F15" s="42">
        <f>[1]Q1B!F15+[1]Q2B!F15+[1]Q3B!F15+[1]Q4B!F15</f>
        <v>170290147.56</v>
      </c>
      <c r="G15" s="44"/>
      <c r="H15" s="43"/>
      <c r="I15" s="42">
        <f>[1]Q1B!I15+[1]Q2B!I15+[1]Q3B!I15+[1]Q4B!I15</f>
        <v>405795328.92000002</v>
      </c>
      <c r="J15" s="43"/>
      <c r="K15" s="42">
        <f>[1]Q1B!K15+[1]Q2B!K15+[1]Q3B!K15+[1]Q4B!K15</f>
        <v>1772656977.7600005</v>
      </c>
      <c r="L15" s="44"/>
      <c r="M15" s="43"/>
      <c r="N15" s="45">
        <f>[1]Q1B!N15+[1]Q2B!N15+[1]Q3B!N15+[1]Q4B!N15</f>
        <v>384421281</v>
      </c>
      <c r="O15" s="46"/>
      <c r="P15" s="46"/>
      <c r="Q15" s="47"/>
      <c r="R15" s="45">
        <f>[1]Q1B!R15+[1]Q2B!R15+[1]Q3B!R15+[1]Q4B!R15</f>
        <v>10558402</v>
      </c>
      <c r="S15" s="46"/>
      <c r="T15" s="47"/>
      <c r="U15" s="45">
        <f>[1]Q1B!U15+[1]Q2B!U15+[1]Q3B!U15+[1]Q4B!U15</f>
        <v>2391011</v>
      </c>
      <c r="V15" s="46"/>
      <c r="W15" s="46"/>
      <c r="X15" s="47"/>
    </row>
    <row r="16" spans="1:24" ht="21.95" customHeight="1" thickBot="1" x14ac:dyDescent="0.25">
      <c r="A16" s="11"/>
      <c r="B16" s="16">
        <v>700</v>
      </c>
      <c r="C16" s="17" t="s">
        <v>36</v>
      </c>
      <c r="D16" s="49">
        <f>[1]Q1B!D16+[1]Q2B!D16+[1]Q3B!D16+[1]Q4B!D16</f>
        <v>2851216237.8299999</v>
      </c>
      <c r="E16" s="50"/>
      <c r="F16" s="49">
        <f>[1]Q1B!F16+[1]Q2B!F16+[1]Q3B!F16+[1]Q4B!F16</f>
        <v>312012854.94999999</v>
      </c>
      <c r="G16" s="51"/>
      <c r="H16" s="50"/>
      <c r="I16" s="49">
        <f>[1]Q1B!I16+[1]Q2B!I16+[1]Q3B!I16+[1]Q4B!I16</f>
        <v>644514467.25999999</v>
      </c>
      <c r="J16" s="50"/>
      <c r="K16" s="49">
        <f>[1]Q1B!K16+[1]Q2B!K16+[1]Q3B!K16+[1]Q4B!K16</f>
        <v>3807743559.2800007</v>
      </c>
      <c r="L16" s="51"/>
      <c r="M16" s="50"/>
      <c r="N16" s="45">
        <f>[1]Q1B!N16+[1]Q2B!N16+[1]Q3B!N16+[1]Q4B!N16</f>
        <v>384421281</v>
      </c>
      <c r="O16" s="46"/>
      <c r="P16" s="46"/>
      <c r="Q16" s="47"/>
      <c r="R16" s="45">
        <f>[1]Q1B!R16+[1]Q2B!R16+[1]Q3B!R16+[1]Q4B!R16</f>
        <v>10558402</v>
      </c>
      <c r="S16" s="46"/>
      <c r="T16" s="47"/>
      <c r="U16" s="45">
        <f>[1]Q1B!U16+[1]Q2B!U16+[1]Q3B!U16+[1]Q4B!U16</f>
        <v>2391011</v>
      </c>
      <c r="V16" s="46"/>
      <c r="W16" s="46"/>
      <c r="X16" s="47"/>
    </row>
    <row r="17" spans="1:24" ht="24" customHeight="1" thickBot="1" x14ac:dyDescent="0.25">
      <c r="A17" s="11"/>
      <c r="B17" s="19"/>
      <c r="C17" s="19"/>
      <c r="D17" s="39" t="s">
        <v>51</v>
      </c>
      <c r="E17" s="39"/>
      <c r="F17" s="39" t="s">
        <v>52</v>
      </c>
      <c r="G17" s="39"/>
      <c r="H17" s="39"/>
      <c r="I17" s="39" t="s">
        <v>53</v>
      </c>
      <c r="J17" s="39"/>
      <c r="K17" s="39" t="s">
        <v>54</v>
      </c>
      <c r="L17" s="39"/>
      <c r="M17" s="39"/>
      <c r="N17" s="48"/>
      <c r="O17" s="48"/>
      <c r="P17" s="48"/>
      <c r="Q17" s="48"/>
      <c r="R17" s="40"/>
      <c r="S17" s="40"/>
      <c r="T17" s="40"/>
      <c r="U17" s="40"/>
      <c r="V17" s="40"/>
      <c r="W17" s="40"/>
      <c r="X17" s="40"/>
    </row>
  </sheetData>
  <mergeCells count="75"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V10:W10"/>
    <mergeCell ref="E9:F9"/>
    <mergeCell ref="G9:I9"/>
    <mergeCell ref="J9:L9"/>
    <mergeCell ref="M9:Q9"/>
    <mergeCell ref="R9:U9"/>
    <mergeCell ref="V9:W9"/>
    <mergeCell ref="E10:F10"/>
    <mergeCell ref="G10:I10"/>
    <mergeCell ref="J10:L10"/>
    <mergeCell ref="M10:Q10"/>
    <mergeCell ref="R10:U10"/>
    <mergeCell ref="V8:W8"/>
    <mergeCell ref="E7:F7"/>
    <mergeCell ref="G7:I7"/>
    <mergeCell ref="J7:L7"/>
    <mergeCell ref="M7:Q7"/>
    <mergeCell ref="R7:U7"/>
    <mergeCell ref="V7:W7"/>
    <mergeCell ref="E8:F8"/>
    <mergeCell ref="G8:I8"/>
    <mergeCell ref="J8:L8"/>
    <mergeCell ref="M8:Q8"/>
    <mergeCell ref="R8:U8"/>
    <mergeCell ref="V6:W6"/>
    <mergeCell ref="A3:G3"/>
    <mergeCell ref="L3:N3"/>
    <mergeCell ref="Q3:S3"/>
    <mergeCell ref="T3:W3"/>
    <mergeCell ref="S4:V4"/>
    <mergeCell ref="B5:F5"/>
    <mergeCell ref="G5:W5"/>
    <mergeCell ref="E6:F6"/>
    <mergeCell ref="G6:I6"/>
    <mergeCell ref="J6:L6"/>
    <mergeCell ref="M6:Q6"/>
    <mergeCell ref="R6:U6"/>
  </mergeCells>
  <pageMargins left="0.35" right="0.35" top="1" bottom="0.2" header="1" footer="0.34"/>
  <pageSetup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 </vt:lpstr>
      <vt:lpstr>Form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Ashley Marshall</cp:lastModifiedBy>
  <dcterms:created xsi:type="dcterms:W3CDTF">2024-02-13T14:52:41Z</dcterms:created>
  <dcterms:modified xsi:type="dcterms:W3CDTF">2024-02-15T17:51:45Z</dcterms:modified>
</cp:coreProperties>
</file>