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Yearly Data\2024\"/>
    </mc:Choice>
  </mc:AlternateContent>
  <xr:revisionPtr revIDLastSave="0" documentId="13_ncr:1_{46ED1516-DA51-4ECC-B260-4450B929E407}" xr6:coauthVersionLast="47" xr6:coauthVersionMax="47" xr10:uidLastSave="{00000000-0000-0000-0000-000000000000}"/>
  <bookViews>
    <workbookView xWindow="-120" yWindow="-120" windowWidth="29040" windowHeight="15840" activeTab="1" xr2:uid="{E1919FA6-562A-44F1-8673-6D37FB17220D}"/>
  </bookViews>
  <sheets>
    <sheet name="Form A " sheetId="1" r:id="rId1"/>
    <sheet name="Form 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R16" i="2"/>
  <c r="U15" i="2"/>
  <c r="R15" i="2"/>
  <c r="N16" i="2"/>
  <c r="K16" i="2"/>
  <c r="I16" i="2"/>
  <c r="F16" i="2"/>
  <c r="D16" i="2"/>
  <c r="N15" i="2"/>
  <c r="K15" i="2"/>
  <c r="I15" i="2"/>
  <c r="F15" i="2"/>
  <c r="D15" i="2"/>
  <c r="V9" i="2"/>
  <c r="V8" i="2"/>
  <c r="R9" i="2"/>
  <c r="R8" i="2"/>
  <c r="M9" i="2"/>
  <c r="J9" i="2"/>
  <c r="G9" i="2"/>
  <c r="E9" i="2"/>
  <c r="D9" i="2"/>
  <c r="M8" i="2"/>
  <c r="J8" i="2"/>
  <c r="G8" i="2"/>
  <c r="E8" i="2"/>
  <c r="D8" i="2"/>
  <c r="S13" i="1"/>
  <c r="R13" i="1"/>
  <c r="O13" i="1"/>
  <c r="S12" i="1"/>
  <c r="R12" i="1"/>
  <c r="O12" i="1"/>
  <c r="S11" i="1"/>
  <c r="R11" i="1"/>
  <c r="O11" i="1"/>
  <c r="S10" i="1"/>
  <c r="R10" i="1"/>
  <c r="O10" i="1"/>
  <c r="S9" i="1"/>
  <c r="R9" i="1"/>
  <c r="O9" i="1"/>
  <c r="S8" i="1"/>
  <c r="R8" i="1"/>
  <c r="O8" i="1"/>
  <c r="K13" i="1"/>
  <c r="I13" i="1"/>
  <c r="H13" i="1"/>
  <c r="G13" i="1"/>
  <c r="E13" i="1"/>
  <c r="D13" i="1"/>
  <c r="C13" i="1"/>
  <c r="K12" i="1"/>
  <c r="I12" i="1"/>
  <c r="H12" i="1"/>
  <c r="G12" i="1"/>
  <c r="E12" i="1"/>
  <c r="D12" i="1"/>
  <c r="C12" i="1"/>
  <c r="K11" i="1"/>
  <c r="I11" i="1"/>
  <c r="H11" i="1"/>
  <c r="G11" i="1"/>
  <c r="E11" i="1"/>
  <c r="D11" i="1"/>
  <c r="C11" i="1"/>
  <c r="K10" i="1"/>
  <c r="I10" i="1"/>
  <c r="H10" i="1"/>
  <c r="G10" i="1"/>
  <c r="E10" i="1"/>
  <c r="D10" i="1"/>
  <c r="C10" i="1"/>
  <c r="K9" i="1"/>
  <c r="I9" i="1"/>
  <c r="H9" i="1"/>
  <c r="G9" i="1"/>
  <c r="E9" i="1"/>
  <c r="D9" i="1"/>
  <c r="C9" i="1"/>
  <c r="K8" i="1"/>
  <c r="I8" i="1"/>
  <c r="H8" i="1"/>
  <c r="G8" i="1"/>
  <c r="E8" i="1"/>
  <c r="D8" i="1"/>
  <c r="C8" i="1"/>
</calcChain>
</file>

<file path=xl/sharedStrings.xml><?xml version="1.0" encoding="utf-8"?>
<sst xmlns="http://schemas.openxmlformats.org/spreadsheetml/2006/main" count="90" uniqueCount="55">
  <si>
    <t>Annual Report of Railroad Employees, Services, and Compensation</t>
  </si>
  <si>
    <t>Union Pacific Railroad Company</t>
  </si>
  <si>
    <t>For: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</si>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</sst>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09]General"/>
    <numFmt numFmtId="165" formatCode="[$-1010409]#,##0;\-#,##0"/>
    <numFmt numFmtId="166" formatCode="[$-1010409]#,##0,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10"/>
      <name val="Arial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13">
    <border>
      <left/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8"/>
      </bottom>
      <diagonal/>
    </border>
    <border>
      <left/>
      <right style="medium">
        <color indexed="23"/>
      </right>
      <top style="medium">
        <color indexed="23"/>
      </top>
      <bottom style="medium">
        <color indexed="8"/>
      </bottom>
      <diagonal/>
    </border>
    <border>
      <left/>
      <right/>
      <top style="medium">
        <color indexed="23"/>
      </top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wrapText="1"/>
    </xf>
    <xf numFmtId="0" fontId="8" fillId="0" borderId="0">
      <alignment wrapText="1"/>
    </xf>
  </cellStyleXfs>
  <cellXfs count="52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>
      <alignment wrapText="1"/>
    </xf>
    <xf numFmtId="164" fontId="3" fillId="0" borderId="0" xfId="1" applyNumberFormat="1" applyFont="1" applyAlignment="1">
      <alignment horizontal="right" vertical="top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2" fillId="0" borderId="0" xfId="2" applyFont="1" applyAlignment="1">
      <alignment vertical="top"/>
    </xf>
    <xf numFmtId="0" fontId="9" fillId="0" borderId="0" xfId="2" applyFont="1" applyAlignment="1">
      <alignment vertical="top" wrapText="1"/>
    </xf>
    <xf numFmtId="0" fontId="8" fillId="0" borderId="0" xfId="2">
      <alignment wrapText="1"/>
    </xf>
    <xf numFmtId="164" fontId="3" fillId="0" borderId="0" xfId="2" applyNumberFormat="1" applyFont="1" applyAlignment="1">
      <alignment horizontal="right" vertical="top" wrapText="1"/>
    </xf>
    <xf numFmtId="0" fontId="6" fillId="2" borderId="3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wrapText="1"/>
    </xf>
    <xf numFmtId="0" fontId="2" fillId="0" borderId="0" xfId="1" applyFont="1" applyAlignment="1">
      <alignment vertical="top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164" fontId="3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165" fontId="7" fillId="0" borderId="7" xfId="2" applyNumberFormat="1" applyFont="1" applyBorder="1" applyAlignment="1">
      <alignment horizontal="center" vertical="center" wrapText="1"/>
    </xf>
    <xf numFmtId="165" fontId="7" fillId="0" borderId="9" xfId="2" applyNumberFormat="1" applyFont="1" applyBorder="1" applyAlignment="1">
      <alignment horizontal="center" vertical="center" wrapText="1"/>
    </xf>
    <xf numFmtId="165" fontId="7" fillId="0" borderId="8" xfId="2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wrapText="1"/>
    </xf>
    <xf numFmtId="166" fontId="10" fillId="0" borderId="0" xfId="2" applyNumberFormat="1" applyFont="1" applyAlignment="1">
      <alignment horizontal="center" wrapText="1"/>
    </xf>
    <xf numFmtId="0" fontId="10" fillId="0" borderId="0" xfId="2" applyFont="1" applyAlignment="1">
      <alignment horizontal="center" wrapText="1"/>
    </xf>
    <xf numFmtId="166" fontId="7" fillId="0" borderId="10" xfId="2" applyNumberFormat="1" applyFont="1" applyBorder="1" applyAlignment="1">
      <alignment horizontal="center" vertical="center" wrapText="1"/>
    </xf>
    <xf numFmtId="166" fontId="7" fillId="0" borderId="11" xfId="2" applyNumberFormat="1" applyFont="1" applyBorder="1" applyAlignment="1">
      <alignment horizontal="center" vertical="center" wrapText="1"/>
    </xf>
    <xf numFmtId="166" fontId="7" fillId="0" borderId="12" xfId="2" applyNumberFormat="1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wrapText="1"/>
    </xf>
    <xf numFmtId="166" fontId="7" fillId="0" borderId="7" xfId="2" applyNumberFormat="1" applyFont="1" applyBorder="1" applyAlignment="1">
      <alignment horizontal="center" vertical="center" wrapText="1"/>
    </xf>
    <xf numFmtId="166" fontId="7" fillId="0" borderId="8" xfId="2" applyNumberFormat="1" applyFont="1" applyBorder="1" applyAlignment="1">
      <alignment horizontal="center" vertical="center" wrapText="1"/>
    </xf>
    <xf numFmtId="166" fontId="7" fillId="0" borderId="9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right" vertical="top" wrapText="1"/>
    </xf>
    <xf numFmtId="0" fontId="2" fillId="0" borderId="0" xfId="2" applyFont="1" applyAlignment="1">
      <alignment horizontal="center" vertical="top" wrapText="1"/>
    </xf>
    <xf numFmtId="164" fontId="3" fillId="0" borderId="0" xfId="2" applyNumberFormat="1" applyFont="1" applyAlignment="1">
      <alignment horizontal="left" vertical="top" wrapText="1"/>
    </xf>
    <xf numFmtId="0" fontId="4" fillId="0" borderId="1" xfId="2" applyFont="1" applyBorder="1" applyAlignment="1">
      <alignment horizontal="left" wrapText="1"/>
    </xf>
  </cellXfs>
  <cellStyles count="3">
    <cellStyle name="Normal" xfId="0" builtinId="0"/>
    <cellStyle name="Normal 2" xfId="2" xr:uid="{28023990-B274-4297-A35C-D81108F15F36}"/>
    <cellStyle name="Normal 4" xfId="1" xr:uid="{E74B2DC3-D54D-48F4-9CE5-E313F887C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Yearly%20Data\2024\A&amp;B%20Yearly%20Summary%202024.xlsx" TargetMode="External"/><Relationship Id="rId1" Type="http://schemas.openxmlformats.org/officeDocument/2006/relationships/externalLinkPath" Target="A&amp;B%20Yearly%20Summar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A"/>
      <sheetName val="Q2A"/>
      <sheetName val="Q3A"/>
      <sheetName val="Q4A"/>
      <sheetName val="Form A "/>
      <sheetName val="Q1B"/>
      <sheetName val="Q2B"/>
      <sheetName val="Q3B"/>
      <sheetName val="Q4B"/>
      <sheetName val="Form B"/>
    </sheetNames>
    <sheetDataSet>
      <sheetData sheetId="0">
        <row r="8">
          <cell r="C8">
            <v>2999.6666666666665</v>
          </cell>
          <cell r="D8">
            <v>3003</v>
          </cell>
          <cell r="E8">
            <v>1700101.46</v>
          </cell>
          <cell r="G8">
            <v>21.76</v>
          </cell>
          <cell r="H8">
            <v>105651.48</v>
          </cell>
          <cell r="I8">
            <v>1805774.7000000002</v>
          </cell>
          <cell r="K8">
            <v>143064737.03</v>
          </cell>
          <cell r="O8">
            <v>1716.32</v>
          </cell>
          <cell r="R8">
            <v>7456427.3399999999</v>
          </cell>
          <cell r="S8">
            <v>150522880.69</v>
          </cell>
        </row>
        <row r="9">
          <cell r="C9">
            <v>1851.6666666666667</v>
          </cell>
          <cell r="D9">
            <v>1868</v>
          </cell>
          <cell r="E9">
            <v>941470.87999999989</v>
          </cell>
          <cell r="G9">
            <v>37796.400000000001</v>
          </cell>
          <cell r="H9">
            <v>105198.72</v>
          </cell>
          <cell r="I9">
            <v>1084466</v>
          </cell>
          <cell r="K9">
            <v>57089633.210000001</v>
          </cell>
          <cell r="O9">
            <v>1939308.71</v>
          </cell>
          <cell r="R9">
            <v>4677715.2300000004</v>
          </cell>
          <cell r="S9">
            <v>63706657.150000006</v>
          </cell>
        </row>
        <row r="10">
          <cell r="C10">
            <v>7743</v>
          </cell>
          <cell r="D10">
            <v>7922.666666666667</v>
          </cell>
          <cell r="E10">
            <v>3773755.8600000003</v>
          </cell>
          <cell r="G10">
            <v>351500.08999999997</v>
          </cell>
          <cell r="H10">
            <v>469522.07999999996</v>
          </cell>
          <cell r="I10">
            <v>4594778.0299999993</v>
          </cell>
          <cell r="K10">
            <v>150646738.98000002</v>
          </cell>
          <cell r="O10">
            <v>21161981.329999998</v>
          </cell>
          <cell r="R10">
            <v>22388953.960000001</v>
          </cell>
          <cell r="S10">
            <v>194197674.27000001</v>
          </cell>
        </row>
        <row r="11">
          <cell r="C11">
            <v>4509</v>
          </cell>
          <cell r="D11">
            <v>4533.666666666667</v>
          </cell>
          <cell r="E11">
            <v>2068329.9000000001</v>
          </cell>
          <cell r="G11">
            <v>141291.84</v>
          </cell>
          <cell r="H11">
            <v>319525.82</v>
          </cell>
          <cell r="I11">
            <v>2529147.56</v>
          </cell>
          <cell r="K11">
            <v>84438116.329999998</v>
          </cell>
          <cell r="O11">
            <v>8185339.6100000003</v>
          </cell>
          <cell r="R11">
            <v>13615401.9</v>
          </cell>
          <cell r="S11">
            <v>106238857.84</v>
          </cell>
        </row>
        <row r="12">
          <cell r="C12">
            <v>788.66666666666663</v>
          </cell>
          <cell r="D12">
            <v>794.66666666666663</v>
          </cell>
          <cell r="E12">
            <v>432363.68000000005</v>
          </cell>
          <cell r="G12">
            <v>11123.49</v>
          </cell>
          <cell r="H12">
            <v>36377.519999999997</v>
          </cell>
          <cell r="I12">
            <v>479864.69</v>
          </cell>
          <cell r="K12">
            <v>21315718.789999999</v>
          </cell>
          <cell r="O12">
            <v>605955.29</v>
          </cell>
          <cell r="R12">
            <v>1683621.37</v>
          </cell>
          <cell r="S12">
            <v>23605295.449999999</v>
          </cell>
        </row>
        <row r="13">
          <cell r="C13">
            <v>17892</v>
          </cell>
          <cell r="D13">
            <v>18122</v>
          </cell>
          <cell r="E13">
            <v>8916021.7800000012</v>
          </cell>
          <cell r="G13">
            <v>541733.58000000007</v>
          </cell>
          <cell r="H13">
            <v>1036275.62</v>
          </cell>
          <cell r="I13">
            <v>10494030.979999999</v>
          </cell>
          <cell r="K13">
            <v>456554944.34000003</v>
          </cell>
          <cell r="O13">
            <v>31894301.259999998</v>
          </cell>
          <cell r="R13">
            <v>49822119.799999997</v>
          </cell>
          <cell r="S13">
            <v>538271365.4000001</v>
          </cell>
        </row>
      </sheetData>
      <sheetData sheetId="1">
        <row r="8">
          <cell r="C8">
            <v>2940.3333333333335</v>
          </cell>
          <cell r="D8">
            <v>2946</v>
          </cell>
          <cell r="E8">
            <v>1652290.37</v>
          </cell>
          <cell r="G8">
            <v>161.72</v>
          </cell>
          <cell r="H8">
            <v>132921.54999999999</v>
          </cell>
          <cell r="I8">
            <v>1785373.6400000001</v>
          </cell>
          <cell r="K8">
            <v>88377527.210000008</v>
          </cell>
          <cell r="O8">
            <v>6494.7099999999991</v>
          </cell>
          <cell r="R8">
            <v>9308244.620000001</v>
          </cell>
          <cell r="S8">
            <v>97692266.540000007</v>
          </cell>
        </row>
        <row r="9">
          <cell r="C9">
            <v>1821.6666666666667</v>
          </cell>
          <cell r="D9">
            <v>1827.3333333333333</v>
          </cell>
          <cell r="E9">
            <v>916712.77</v>
          </cell>
          <cell r="G9">
            <v>36670.699999999997</v>
          </cell>
          <cell r="H9">
            <v>110456.93</v>
          </cell>
          <cell r="I9">
            <v>1063840.3999999999</v>
          </cell>
          <cell r="K9">
            <v>41200411.659999996</v>
          </cell>
          <cell r="O9">
            <v>1873696.3400000003</v>
          </cell>
          <cell r="R9">
            <v>5274364.46</v>
          </cell>
          <cell r="S9">
            <v>48348472.460000001</v>
          </cell>
        </row>
        <row r="10">
          <cell r="C10">
            <v>7833</v>
          </cell>
          <cell r="D10">
            <v>7860.666666666667</v>
          </cell>
          <cell r="E10">
            <v>3904634.5700000003</v>
          </cell>
          <cell r="G10">
            <v>389804.08</v>
          </cell>
          <cell r="H10">
            <v>419777</v>
          </cell>
          <cell r="I10">
            <v>4714215.6500000004</v>
          </cell>
          <cell r="K10">
            <v>151589077.31999999</v>
          </cell>
          <cell r="O10">
            <v>23674480.34</v>
          </cell>
          <cell r="R10">
            <v>17534150.34</v>
          </cell>
          <cell r="S10">
            <v>192797708</v>
          </cell>
        </row>
        <row r="11">
          <cell r="C11">
            <v>4365.666666666667</v>
          </cell>
          <cell r="D11">
            <v>4390.333333333333</v>
          </cell>
          <cell r="E11">
            <v>2006536.4300000002</v>
          </cell>
          <cell r="G11">
            <v>137961.28</v>
          </cell>
          <cell r="H11">
            <v>292527.71999999997</v>
          </cell>
          <cell r="I11">
            <v>2437025.4299999997</v>
          </cell>
          <cell r="K11">
            <v>78669862.979999989</v>
          </cell>
          <cell r="O11">
            <v>7983686.7100000009</v>
          </cell>
          <cell r="R11">
            <v>11926256.48</v>
          </cell>
          <cell r="S11">
            <v>98579806.170000002</v>
          </cell>
        </row>
        <row r="12">
          <cell r="C12">
            <v>791.33333333333337</v>
          </cell>
          <cell r="D12">
            <v>793</v>
          </cell>
          <cell r="E12">
            <v>437248.28</v>
          </cell>
          <cell r="G12">
            <v>12459.46</v>
          </cell>
          <cell r="H12">
            <v>32392.879999999997</v>
          </cell>
          <cell r="I12">
            <v>482100.62</v>
          </cell>
          <cell r="K12">
            <v>20124823.75</v>
          </cell>
          <cell r="O12">
            <v>649130.79</v>
          </cell>
          <cell r="R12">
            <v>1616038.3699999999</v>
          </cell>
          <cell r="S12">
            <v>22389992.91</v>
          </cell>
        </row>
        <row r="13">
          <cell r="C13">
            <v>17752</v>
          </cell>
          <cell r="D13">
            <v>17817.333333333332</v>
          </cell>
          <cell r="E13">
            <v>8917422.4199999999</v>
          </cell>
          <cell r="G13">
            <v>577057.24</v>
          </cell>
          <cell r="H13">
            <v>988076.07999999984</v>
          </cell>
          <cell r="I13">
            <v>10482555.74</v>
          </cell>
          <cell r="K13">
            <v>379961702.92000002</v>
          </cell>
          <cell r="O13">
            <v>34187488.890000001</v>
          </cell>
          <cell r="R13">
            <v>45659054.270000003</v>
          </cell>
          <cell r="S13">
            <v>459808246.08000004</v>
          </cell>
        </row>
      </sheetData>
      <sheetData sheetId="2">
        <row r="8">
          <cell r="C8">
            <v>2923.6666666666665</v>
          </cell>
          <cell r="D8">
            <v>2927</v>
          </cell>
          <cell r="E8">
            <v>1648912.3199999998</v>
          </cell>
          <cell r="G8">
            <v>34.099999999999994</v>
          </cell>
          <cell r="H8">
            <v>148410.12</v>
          </cell>
          <cell r="I8">
            <v>1797356.54</v>
          </cell>
          <cell r="K8">
            <v>86896545.210000008</v>
          </cell>
          <cell r="O8">
            <v>1713.79</v>
          </cell>
          <cell r="R8">
            <v>10271014.08</v>
          </cell>
          <cell r="S8">
            <v>97169273.080000013</v>
          </cell>
        </row>
        <row r="9">
          <cell r="C9">
            <v>1790</v>
          </cell>
          <cell r="D9">
            <v>1795.6666666666667</v>
          </cell>
          <cell r="E9">
            <v>903886.68000000017</v>
          </cell>
          <cell r="G9">
            <v>44021.81</v>
          </cell>
          <cell r="H9">
            <v>113427.03</v>
          </cell>
          <cell r="I9">
            <v>1061335.52</v>
          </cell>
          <cell r="K9">
            <v>40829772.200000003</v>
          </cell>
          <cell r="O9">
            <v>2292989.2399999998</v>
          </cell>
          <cell r="R9">
            <v>5414836.2599999998</v>
          </cell>
          <cell r="S9">
            <v>48537597.700000003</v>
          </cell>
        </row>
        <row r="10">
          <cell r="C10">
            <v>7713.666666666667</v>
          </cell>
          <cell r="D10">
            <v>7754.666666666667</v>
          </cell>
          <cell r="E10">
            <v>3771200.3800000004</v>
          </cell>
          <cell r="G10">
            <v>409774.61</v>
          </cell>
          <cell r="H10">
            <v>510476.6</v>
          </cell>
          <cell r="I10">
            <v>4691451.59</v>
          </cell>
          <cell r="K10">
            <v>152822826.45999998</v>
          </cell>
          <cell r="O10">
            <v>26023574.439999998</v>
          </cell>
          <cell r="R10">
            <v>22582315.989999998</v>
          </cell>
          <cell r="S10">
            <v>201428716.88999999</v>
          </cell>
        </row>
        <row r="11">
          <cell r="C11">
            <v>4046.3333333333335</v>
          </cell>
          <cell r="D11">
            <v>4083.3333333333335</v>
          </cell>
          <cell r="E11">
            <v>1864975.51</v>
          </cell>
          <cell r="G11">
            <v>170611.43</v>
          </cell>
          <cell r="H11">
            <v>305522.47000000003</v>
          </cell>
          <cell r="I11">
            <v>2341109.41</v>
          </cell>
          <cell r="K11">
            <v>76028272.430000007</v>
          </cell>
          <cell r="O11">
            <v>10352585.190000001</v>
          </cell>
          <cell r="R11">
            <v>12674479.68</v>
          </cell>
          <cell r="S11">
            <v>99055337.299999997</v>
          </cell>
        </row>
        <row r="12">
          <cell r="C12">
            <v>777</v>
          </cell>
          <cell r="D12">
            <v>784.66666666666663</v>
          </cell>
          <cell r="E12">
            <v>427035.18999999994</v>
          </cell>
          <cell r="G12">
            <v>16123.86</v>
          </cell>
          <cell r="H12">
            <v>40794.270000000004</v>
          </cell>
          <cell r="I12">
            <v>483953.32</v>
          </cell>
          <cell r="K12">
            <v>19637352.41</v>
          </cell>
          <cell r="O12">
            <v>873399.74</v>
          </cell>
          <cell r="R12">
            <v>2004302.2999999998</v>
          </cell>
          <cell r="S12">
            <v>22515054.449999999</v>
          </cell>
        </row>
        <row r="13">
          <cell r="C13">
            <v>17250.666666666668</v>
          </cell>
          <cell r="D13">
            <v>17345.333333333332</v>
          </cell>
          <cell r="E13">
            <v>8616010.0800000001</v>
          </cell>
          <cell r="G13">
            <v>640565.81000000006</v>
          </cell>
          <cell r="H13">
            <v>1118630.49</v>
          </cell>
          <cell r="I13">
            <v>10375206.380000001</v>
          </cell>
          <cell r="K13">
            <v>376214768.70999998</v>
          </cell>
          <cell r="O13">
            <v>39544262.399999999</v>
          </cell>
          <cell r="R13">
            <v>52946948.310000002</v>
          </cell>
          <cell r="S13">
            <v>468705979.42000008</v>
          </cell>
        </row>
      </sheetData>
      <sheetData sheetId="3">
        <row r="8">
          <cell r="C8">
            <v>2880.6666666666665</v>
          </cell>
          <cell r="D8">
            <v>2884</v>
          </cell>
          <cell r="E8">
            <v>1583734.65</v>
          </cell>
          <cell r="G8">
            <v>27.83</v>
          </cell>
          <cell r="H8">
            <v>181547.46</v>
          </cell>
          <cell r="I8">
            <v>1765309.94</v>
          </cell>
          <cell r="K8">
            <v>84202191.429999992</v>
          </cell>
          <cell r="O8">
            <v>703.89</v>
          </cell>
          <cell r="R8">
            <v>12525663.380000001</v>
          </cell>
          <cell r="S8">
            <v>96728558.699999988</v>
          </cell>
        </row>
        <row r="9">
          <cell r="C9">
            <v>1770.3333333333333</v>
          </cell>
          <cell r="D9">
            <v>1772.6666666666667</v>
          </cell>
          <cell r="E9">
            <v>842729.97000000009</v>
          </cell>
          <cell r="G9">
            <v>50344.09</v>
          </cell>
          <cell r="H9">
            <v>176813.97</v>
          </cell>
          <cell r="I9">
            <v>1069888.03</v>
          </cell>
          <cell r="K9">
            <v>39234560.920000002</v>
          </cell>
          <cell r="O9">
            <v>2547033.23</v>
          </cell>
          <cell r="R9">
            <v>8422846.6899999995</v>
          </cell>
          <cell r="S9">
            <v>50204440.840000004</v>
          </cell>
        </row>
        <row r="10">
          <cell r="C10">
            <v>7699.666666666667</v>
          </cell>
          <cell r="D10">
            <v>7732.333333333333</v>
          </cell>
          <cell r="E10">
            <v>3266894.59</v>
          </cell>
          <cell r="G10">
            <v>424736.91999999993</v>
          </cell>
          <cell r="H10">
            <v>1086390.3</v>
          </cell>
          <cell r="I10">
            <v>4778021.8099999996</v>
          </cell>
          <cell r="K10">
            <v>139660326</v>
          </cell>
          <cell r="O10">
            <v>26817730.969999999</v>
          </cell>
          <cell r="R10">
            <v>46357107.960000001</v>
          </cell>
          <cell r="S10">
            <v>212835164.93000001</v>
          </cell>
        </row>
        <row r="11">
          <cell r="C11">
            <v>4116</v>
          </cell>
          <cell r="D11">
            <v>4154</v>
          </cell>
          <cell r="E11">
            <v>1768607.4</v>
          </cell>
          <cell r="G11">
            <v>229767.43</v>
          </cell>
          <cell r="H11">
            <v>469035.01</v>
          </cell>
          <cell r="I11">
            <v>2467409.84</v>
          </cell>
          <cell r="K11">
            <v>76566371.280000001</v>
          </cell>
          <cell r="O11">
            <v>13834030.319999998</v>
          </cell>
          <cell r="R11">
            <v>19285438.18</v>
          </cell>
          <cell r="S11">
            <v>109685839.78</v>
          </cell>
        </row>
        <row r="12">
          <cell r="C12">
            <v>772.33333333333337</v>
          </cell>
          <cell r="D12">
            <v>776.33333333333337</v>
          </cell>
          <cell r="E12">
            <v>415147.85</v>
          </cell>
          <cell r="G12">
            <v>18238.78</v>
          </cell>
          <cell r="H12">
            <v>49296.41</v>
          </cell>
          <cell r="I12">
            <v>482683.03999999992</v>
          </cell>
          <cell r="K12">
            <v>19399709.030000001</v>
          </cell>
          <cell r="O12">
            <v>1014181.99</v>
          </cell>
          <cell r="R12">
            <v>2418211.5699999998</v>
          </cell>
          <cell r="S12">
            <v>22832102.59</v>
          </cell>
        </row>
        <row r="13">
          <cell r="C13">
            <v>17239</v>
          </cell>
          <cell r="D13">
            <v>17319.333333333332</v>
          </cell>
          <cell r="E13">
            <v>7877114.4600000009</v>
          </cell>
          <cell r="G13">
            <v>723115.05</v>
          </cell>
          <cell r="H13">
            <v>1963083.15</v>
          </cell>
          <cell r="I13">
            <v>10563312.659999998</v>
          </cell>
          <cell r="K13">
            <v>359063158.66000003</v>
          </cell>
          <cell r="O13">
            <v>44213680.399999999</v>
          </cell>
          <cell r="R13">
            <v>89009267.780000001</v>
          </cell>
          <cell r="S13">
            <v>492286106.84000003</v>
          </cell>
        </row>
      </sheetData>
      <sheetData sheetId="4"/>
      <sheetData sheetId="5">
        <row r="8">
          <cell r="D8">
            <v>14861.333333333334</v>
          </cell>
          <cell r="E8">
            <v>15049.333333333334</v>
          </cell>
          <cell r="G8">
            <v>5419234.9399999995</v>
          </cell>
          <cell r="J8">
            <v>6478929.6099999994</v>
          </cell>
          <cell r="M8">
            <v>772151.46</v>
          </cell>
          <cell r="R8">
            <v>1944480.29</v>
          </cell>
          <cell r="V8">
            <v>9195561.3599999994</v>
          </cell>
        </row>
        <row r="9">
          <cell r="D9">
            <v>32753.333333333332</v>
          </cell>
          <cell r="E9">
            <v>33171.333333333336</v>
          </cell>
          <cell r="G9">
            <v>14335256.719999999</v>
          </cell>
          <cell r="J9">
            <v>15394951.390000001</v>
          </cell>
          <cell r="M9">
            <v>1313885.04</v>
          </cell>
          <cell r="R9">
            <v>2980755.91</v>
          </cell>
          <cell r="V9">
            <v>19689592.34</v>
          </cell>
        </row>
        <row r="15">
          <cell r="D15">
            <v>263795713.20999998</v>
          </cell>
          <cell r="F15">
            <v>44732193.909999996</v>
          </cell>
          <cell r="I15">
            <v>123742495.88999999</v>
          </cell>
          <cell r="K15">
            <v>432270403.00999999</v>
          </cell>
          <cell r="N15">
            <v>94208830</v>
          </cell>
          <cell r="R15">
            <v>2705956</v>
          </cell>
          <cell r="U15">
            <v>588779</v>
          </cell>
        </row>
        <row r="16">
          <cell r="D16">
            <v>720350657.54999995</v>
          </cell>
          <cell r="F16">
            <v>76626495.170000002</v>
          </cell>
          <cell r="I16">
            <v>173564615.69</v>
          </cell>
          <cell r="K16">
            <v>970541768.40999997</v>
          </cell>
          <cell r="N16">
            <v>94208830</v>
          </cell>
          <cell r="R16">
            <v>2705956</v>
          </cell>
          <cell r="U16">
            <v>588779</v>
          </cell>
        </row>
      </sheetData>
      <sheetData sheetId="6">
        <row r="8">
          <cell r="D8">
            <v>14976.666666666666</v>
          </cell>
          <cell r="E8">
            <v>15165.333333333334</v>
          </cell>
          <cell r="G8">
            <v>5498871.79</v>
          </cell>
          <cell r="J8">
            <v>6503653.75</v>
          </cell>
          <cell r="M8">
            <v>747591.34</v>
          </cell>
          <cell r="R8">
            <v>1700615.8600000003</v>
          </cell>
          <cell r="V8">
            <v>8951860.9499999993</v>
          </cell>
        </row>
        <row r="9">
          <cell r="D9">
            <v>32728.666666666668</v>
          </cell>
          <cell r="E9">
            <v>32982.666666666664</v>
          </cell>
          <cell r="G9">
            <v>14416294.210000001</v>
          </cell>
          <cell r="J9">
            <v>15421076.169999998</v>
          </cell>
          <cell r="M9">
            <v>1324648.58</v>
          </cell>
          <cell r="R9">
            <v>2688691.94</v>
          </cell>
          <cell r="V9">
            <v>19434416.689999998</v>
          </cell>
        </row>
        <row r="15">
          <cell r="D15">
            <v>261498712.25</v>
          </cell>
          <cell r="F15">
            <v>42998133.690000005</v>
          </cell>
          <cell r="I15">
            <v>122856167.63</v>
          </cell>
          <cell r="K15">
            <v>427353013.56999999</v>
          </cell>
          <cell r="N15">
            <v>95352771</v>
          </cell>
          <cell r="R15">
            <v>2679137</v>
          </cell>
          <cell r="U15">
            <v>596475</v>
          </cell>
        </row>
        <row r="16">
          <cell r="D16">
            <v>641460415.16999996</v>
          </cell>
          <cell r="F16">
            <v>77185622.579999998</v>
          </cell>
          <cell r="I16">
            <v>168515221.89999998</v>
          </cell>
          <cell r="K16">
            <v>887161259.6500001</v>
          </cell>
          <cell r="N16">
            <v>95352771</v>
          </cell>
          <cell r="R16">
            <v>2679137</v>
          </cell>
          <cell r="U16">
            <v>596475</v>
          </cell>
        </row>
      </sheetData>
      <sheetData sheetId="7">
        <row r="8">
          <cell r="D8">
            <v>14844</v>
          </cell>
          <cell r="E8">
            <v>15021</v>
          </cell>
          <cell r="G8">
            <v>5639372.4799999995</v>
          </cell>
          <cell r="J8">
            <v>6711636.6899999995</v>
          </cell>
          <cell r="M8">
            <v>768548.05</v>
          </cell>
          <cell r="R8">
            <v>1574138.78</v>
          </cell>
          <cell r="V8">
            <v>9054323.5199999996</v>
          </cell>
        </row>
        <row r="9">
          <cell r="D9">
            <v>32094.666666666668</v>
          </cell>
          <cell r="E9">
            <v>32366.333333333332</v>
          </cell>
          <cell r="G9">
            <v>14255382.560000002</v>
          </cell>
          <cell r="J9">
            <v>15327646.77</v>
          </cell>
          <cell r="M9">
            <v>1409113.8599999999</v>
          </cell>
          <cell r="R9">
            <v>2692769.27</v>
          </cell>
          <cell r="V9">
            <v>19429529.899999999</v>
          </cell>
        </row>
        <row r="15">
          <cell r="D15">
            <v>280618408.86000001</v>
          </cell>
          <cell r="F15">
            <v>45942545.260000005</v>
          </cell>
          <cell r="I15">
            <v>123684533.06</v>
          </cell>
          <cell r="K15">
            <v>450245487.18000001</v>
          </cell>
          <cell r="N15">
            <v>98167793</v>
          </cell>
          <cell r="R15">
            <v>2690339</v>
          </cell>
          <cell r="U15">
            <v>606878</v>
          </cell>
        </row>
        <row r="16">
          <cell r="D16">
            <v>656833177.56999993</v>
          </cell>
          <cell r="F16">
            <v>85486807.659999996</v>
          </cell>
          <cell r="I16">
            <v>176631481.37</v>
          </cell>
          <cell r="K16">
            <v>918951466.5999999</v>
          </cell>
          <cell r="N16">
            <v>98167793</v>
          </cell>
          <cell r="R16">
            <v>2690339</v>
          </cell>
          <cell r="U16">
            <v>606878</v>
          </cell>
        </row>
      </sheetData>
      <sheetData sheetId="8">
        <row r="8">
          <cell r="D8">
            <v>14735.666666666666</v>
          </cell>
          <cell r="E8">
            <v>14925</v>
          </cell>
          <cell r="G8">
            <v>5434780.7000000002</v>
          </cell>
          <cell r="J8">
            <v>6558541.9799999986</v>
          </cell>
          <cell r="M8">
            <v>731120.4</v>
          </cell>
          <cell r="R8">
            <v>1618866.4300000002</v>
          </cell>
          <cell r="V8">
            <v>8908528.8100000005</v>
          </cell>
        </row>
        <row r="9">
          <cell r="D9">
            <v>31974.666666666668</v>
          </cell>
          <cell r="E9">
            <v>32244.333333333332</v>
          </cell>
          <cell r="G9">
            <v>13311895.16</v>
          </cell>
          <cell r="J9">
            <v>14435656.439999999</v>
          </cell>
          <cell r="M9">
            <v>1454235.45</v>
          </cell>
          <cell r="R9">
            <v>3581949.58</v>
          </cell>
          <cell r="V9">
            <v>19471841.469999999</v>
          </cell>
        </row>
        <row r="15">
          <cell r="D15">
            <v>326552394.79000002</v>
          </cell>
          <cell r="F15">
            <v>43816916.060000002</v>
          </cell>
          <cell r="I15">
            <v>125970763.21000001</v>
          </cell>
          <cell r="K15">
            <v>496340074.06</v>
          </cell>
          <cell r="N15">
            <v>96232350</v>
          </cell>
          <cell r="R15">
            <v>2587609</v>
          </cell>
          <cell r="U15">
            <v>590568</v>
          </cell>
        </row>
        <row r="16">
          <cell r="D16">
            <v>685615553.45000005</v>
          </cell>
          <cell r="F16">
            <v>88030596.459999993</v>
          </cell>
          <cell r="I16">
            <v>214980030.99000001</v>
          </cell>
          <cell r="K16">
            <v>988626180.9000001</v>
          </cell>
          <cell r="N16">
            <v>96232350</v>
          </cell>
          <cell r="R16">
            <v>2587609</v>
          </cell>
          <cell r="U16">
            <v>590568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378-345F-4649-99E5-8B2E8E68B999}">
  <sheetPr>
    <tabColor rgb="FFFFFF00"/>
    <outlinePr summaryBelow="0" summaryRight="0"/>
  </sheetPr>
  <dimension ref="A1:U14"/>
  <sheetViews>
    <sheetView showGridLines="0" workbookViewId="0">
      <selection activeCell="Q3" sqref="Q3:T3"/>
    </sheetView>
  </sheetViews>
  <sheetFormatPr defaultRowHeight="12.75" x14ac:dyDescent="0.2"/>
  <cols>
    <col min="1" max="1" width="6.85546875" style="2" customWidth="1"/>
    <col min="2" max="2" width="24" style="2" customWidth="1"/>
    <col min="3" max="5" width="10.28515625" style="2" customWidth="1"/>
    <col min="6" max="6" width="0.140625" style="2" customWidth="1"/>
    <col min="7" max="8" width="10.28515625" style="2" customWidth="1"/>
    <col min="9" max="9" width="11.5703125" style="2" bestFit="1" customWidth="1"/>
    <col min="10" max="10" width="5.140625" style="2" customWidth="1"/>
    <col min="11" max="11" width="11.5703125" style="2" bestFit="1" customWidth="1"/>
    <col min="12" max="12" width="6.28515625" style="2" customWidth="1"/>
    <col min="13" max="13" width="1" style="2" customWidth="1"/>
    <col min="14" max="15" width="1.7109375" style="2" customWidth="1"/>
    <col min="16" max="16" width="0.140625" style="2" customWidth="1"/>
    <col min="17" max="17" width="8.5703125" style="2" customWidth="1"/>
    <col min="18" max="18" width="10.28515625" style="2" customWidth="1"/>
    <col min="19" max="19" width="1.7109375" style="2" customWidth="1"/>
    <col min="20" max="20" width="0.140625" style="2" customWidth="1"/>
    <col min="21" max="21" width="8.5703125" style="2" customWidth="1"/>
    <col min="22" max="16384" width="9.140625" style="2"/>
  </cols>
  <sheetData>
    <row r="1" spans="1:21" ht="23.8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"/>
    </row>
    <row r="2" spans="1:21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85" customHeight="1" x14ac:dyDescent="0.2">
      <c r="A3" s="20" t="s">
        <v>1</v>
      </c>
      <c r="B3" s="20"/>
      <c r="C3" s="20"/>
      <c r="D3" s="20"/>
      <c r="E3" s="20"/>
      <c r="F3" s="1"/>
      <c r="G3" s="1"/>
      <c r="H3" s="1"/>
      <c r="I3" s="1"/>
      <c r="J3" s="28" t="s">
        <v>2</v>
      </c>
      <c r="K3" s="28"/>
      <c r="L3" s="3"/>
      <c r="M3" s="1"/>
      <c r="N3" s="29"/>
      <c r="O3" s="29"/>
      <c r="P3" s="29"/>
      <c r="Q3" s="27">
        <v>2024</v>
      </c>
      <c r="R3" s="27"/>
      <c r="S3" s="27"/>
      <c r="T3" s="27"/>
      <c r="U3" s="1"/>
    </row>
    <row r="4" spans="1:21" ht="27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7"/>
      <c r="Q4" s="27"/>
      <c r="R4" s="27"/>
      <c r="S4" s="27"/>
      <c r="T4" s="1"/>
      <c r="U4" s="1"/>
    </row>
    <row r="5" spans="1:21" ht="29.25" customHeight="1" thickBot="1" x14ac:dyDescent="0.3">
      <c r="A5" s="24" t="s">
        <v>3</v>
      </c>
      <c r="B5" s="24"/>
      <c r="C5" s="24"/>
      <c r="D5" s="24"/>
      <c r="E5" s="25" t="s">
        <v>4</v>
      </c>
      <c r="F5" s="25"/>
      <c r="G5" s="25"/>
      <c r="H5" s="25"/>
      <c r="I5" s="25"/>
      <c r="J5" s="25"/>
      <c r="K5" s="25" t="s">
        <v>5</v>
      </c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77.25" customHeight="1" x14ac:dyDescent="0.2">
      <c r="A6" s="4" t="s">
        <v>6</v>
      </c>
      <c r="B6" s="4" t="s">
        <v>7</v>
      </c>
      <c r="C6" s="4" t="s">
        <v>8</v>
      </c>
      <c r="D6" s="4" t="s">
        <v>9</v>
      </c>
      <c r="E6" s="26" t="s">
        <v>10</v>
      </c>
      <c r="F6" s="26"/>
      <c r="G6" s="4" t="s">
        <v>11</v>
      </c>
      <c r="H6" s="4" t="s">
        <v>12</v>
      </c>
      <c r="I6" s="26" t="s">
        <v>13</v>
      </c>
      <c r="J6" s="26"/>
      <c r="K6" s="26" t="s">
        <v>10</v>
      </c>
      <c r="L6" s="26"/>
      <c r="M6" s="26"/>
      <c r="N6" s="26"/>
      <c r="O6" s="26" t="s">
        <v>11</v>
      </c>
      <c r="P6" s="26"/>
      <c r="Q6" s="26"/>
      <c r="R6" s="4" t="s">
        <v>14</v>
      </c>
      <c r="S6" s="26" t="s">
        <v>15</v>
      </c>
      <c r="T6" s="26"/>
      <c r="U6" s="26"/>
    </row>
    <row r="7" spans="1:21" ht="14.25" customHeight="1" thickBot="1" x14ac:dyDescent="0.25">
      <c r="A7" s="5"/>
      <c r="B7" s="5" t="s">
        <v>16</v>
      </c>
      <c r="C7" s="5" t="s">
        <v>17</v>
      </c>
      <c r="D7" s="5" t="s">
        <v>18</v>
      </c>
      <c r="E7" s="23" t="s">
        <v>19</v>
      </c>
      <c r="F7" s="23"/>
      <c r="G7" s="5" t="s">
        <v>20</v>
      </c>
      <c r="H7" s="5" t="s">
        <v>21</v>
      </c>
      <c r="I7" s="23" t="s">
        <v>22</v>
      </c>
      <c r="J7" s="23"/>
      <c r="K7" s="23" t="s">
        <v>23</v>
      </c>
      <c r="L7" s="23"/>
      <c r="M7" s="23"/>
      <c r="N7" s="23"/>
      <c r="O7" s="23" t="s">
        <v>24</v>
      </c>
      <c r="P7" s="23"/>
      <c r="Q7" s="23"/>
      <c r="R7" s="5" t="s">
        <v>25</v>
      </c>
      <c r="S7" s="23" t="s">
        <v>26</v>
      </c>
      <c r="T7" s="23"/>
      <c r="U7" s="23"/>
    </row>
    <row r="8" spans="1:21" ht="27" customHeight="1" thickBot="1" x14ac:dyDescent="0.25">
      <c r="A8" s="6">
        <v>100</v>
      </c>
      <c r="B8" s="7" t="s">
        <v>27</v>
      </c>
      <c r="C8" s="8">
        <f>([1]Q1A!C8+[1]Q2A!C8+[1]Q3A!C8+[1]Q4A!C8)/4</f>
        <v>2936.083333333333</v>
      </c>
      <c r="D8" s="8">
        <f>([1]Q1A!D8+[1]Q2A!D8+[1]Q3A!D8+[1]Q4A!D8)/4</f>
        <v>2940</v>
      </c>
      <c r="E8" s="21">
        <f>[1]Q1A!E8+[1]Q2A!E8+[1]Q3A!E8+[1]Q4A!E8</f>
        <v>6585038.8000000007</v>
      </c>
      <c r="F8" s="21"/>
      <c r="G8" s="8">
        <f>[1]Q1A!G8+[1]Q2A!G8+[1]Q3A!G8+[1]Q4A!G8</f>
        <v>245.40999999999997</v>
      </c>
      <c r="H8" s="8">
        <f>[1]Q1A!H8+[1]Q2A!H8+[1]Q3A!H8+[1]Q4A!H8</f>
        <v>568530.61</v>
      </c>
      <c r="I8" s="21">
        <f>[1]Q1A!I8+[1]Q2A!I8+[1]Q3A!I8+[1]Q4A!I8</f>
        <v>7153814.8200000003</v>
      </c>
      <c r="J8" s="21"/>
      <c r="K8" s="22">
        <f>[1]Q1A!K8+[1]Q2A!K8+[1]Q3A!K8+[1]Q4A!K8</f>
        <v>402541000.88000005</v>
      </c>
      <c r="L8" s="22"/>
      <c r="M8" s="22"/>
      <c r="N8" s="22"/>
      <c r="O8" s="22">
        <f>[1]Q1A!O8+[1]Q2A!O8+[1]Q3A!O8+[1]Q4A!O8</f>
        <v>10628.71</v>
      </c>
      <c r="P8" s="22"/>
      <c r="Q8" s="22"/>
      <c r="R8" s="9">
        <f>[1]Q1A!R8+[1]Q2A!R8+[1]Q3A!R8+[1]Q4A!R8</f>
        <v>39561349.420000002</v>
      </c>
      <c r="S8" s="22">
        <f>[1]Q1A!S8+[1]Q2A!S8+[1]Q3A!S8+[1]Q4A!S8</f>
        <v>442112979.01000005</v>
      </c>
      <c r="T8" s="22"/>
      <c r="U8" s="22"/>
    </row>
    <row r="9" spans="1:21" ht="27" customHeight="1" thickBot="1" x14ac:dyDescent="0.25">
      <c r="A9" s="6">
        <v>200</v>
      </c>
      <c r="B9" s="7" t="s">
        <v>28</v>
      </c>
      <c r="C9" s="8">
        <f>([1]Q1A!C9+[1]Q2A!C9+[1]Q3A!C9+[1]Q4A!C9)/4</f>
        <v>1808.4166666666667</v>
      </c>
      <c r="D9" s="8">
        <f>([1]Q1A!D9+[1]Q2A!D9+[1]Q3A!D9+[1]Q4A!D9)/4</f>
        <v>1815.9166666666667</v>
      </c>
      <c r="E9" s="21">
        <f>[1]Q1A!E9+[1]Q2A!E9+[1]Q3A!E9+[1]Q4A!E9</f>
        <v>3604800.3000000003</v>
      </c>
      <c r="F9" s="21"/>
      <c r="G9" s="8">
        <f>[1]Q1A!G9+[1]Q2A!G9+[1]Q3A!G9+[1]Q4A!G9</f>
        <v>168833</v>
      </c>
      <c r="H9" s="8">
        <f>[1]Q1A!H9+[1]Q2A!H9+[1]Q3A!H9+[1]Q4A!H9</f>
        <v>505896.65</v>
      </c>
      <c r="I9" s="21">
        <f>[1]Q1A!I9+[1]Q2A!I9+[1]Q3A!I9+[1]Q4A!I9</f>
        <v>4279529.95</v>
      </c>
      <c r="J9" s="21"/>
      <c r="K9" s="22">
        <f>[1]Q1A!K9+[1]Q2A!K9+[1]Q3A!K9+[1]Q4A!K9</f>
        <v>178354377.99000001</v>
      </c>
      <c r="L9" s="22"/>
      <c r="M9" s="22"/>
      <c r="N9" s="22"/>
      <c r="O9" s="22">
        <f>[1]Q1A!O9+[1]Q2A!O9+[1]Q3A!O9+[1]Q4A!O9</f>
        <v>8653027.5199999996</v>
      </c>
      <c r="P9" s="22"/>
      <c r="Q9" s="22"/>
      <c r="R9" s="9">
        <f>[1]Q1A!R9+[1]Q2A!R9+[1]Q3A!R9+[1]Q4A!R9</f>
        <v>23789762.640000001</v>
      </c>
      <c r="S9" s="22">
        <f>[1]Q1A!S9+[1]Q2A!S9+[1]Q3A!S9+[1]Q4A!S9</f>
        <v>210797168.15000001</v>
      </c>
      <c r="T9" s="22"/>
      <c r="U9" s="22"/>
    </row>
    <row r="10" spans="1:21" ht="27" customHeight="1" thickBot="1" x14ac:dyDescent="0.25">
      <c r="A10" s="6">
        <v>300</v>
      </c>
      <c r="B10" s="7" t="s">
        <v>29</v>
      </c>
      <c r="C10" s="8">
        <f>([1]Q1A!C10+[1]Q2A!C10+[1]Q3A!C10+[1]Q4A!C10)/4</f>
        <v>7747.3333333333339</v>
      </c>
      <c r="D10" s="8">
        <f>([1]Q1A!D10+[1]Q2A!D10+[1]Q3A!D10+[1]Q4A!D10)/4</f>
        <v>7817.583333333333</v>
      </c>
      <c r="E10" s="21">
        <f>[1]Q1A!E10+[1]Q2A!E10+[1]Q3A!E10+[1]Q4A!E10</f>
        <v>14716485.4</v>
      </c>
      <c r="F10" s="21"/>
      <c r="G10" s="8">
        <f>[1]Q1A!G10+[1]Q2A!G10+[1]Q3A!G10+[1]Q4A!G10</f>
        <v>1575815.6999999997</v>
      </c>
      <c r="H10" s="8">
        <f>[1]Q1A!H10+[1]Q2A!H10+[1]Q3A!H10+[1]Q4A!H10</f>
        <v>2486165.98</v>
      </c>
      <c r="I10" s="21">
        <f>[1]Q1A!I10+[1]Q2A!I10+[1]Q3A!I10+[1]Q4A!I10</f>
        <v>18778467.079999998</v>
      </c>
      <c r="J10" s="21"/>
      <c r="K10" s="22">
        <f>[1]Q1A!K10+[1]Q2A!K10+[1]Q3A!K10+[1]Q4A!K10</f>
        <v>594718968.75999999</v>
      </c>
      <c r="L10" s="22"/>
      <c r="M10" s="22"/>
      <c r="N10" s="22"/>
      <c r="O10" s="22">
        <f>[1]Q1A!O10+[1]Q2A!O10+[1]Q3A!O10+[1]Q4A!O10</f>
        <v>97677767.079999998</v>
      </c>
      <c r="P10" s="22"/>
      <c r="Q10" s="22"/>
      <c r="R10" s="9">
        <f>[1]Q1A!R10+[1]Q2A!R10+[1]Q3A!R10+[1]Q4A!R10</f>
        <v>108862528.25</v>
      </c>
      <c r="S10" s="22">
        <f>[1]Q1A!S10+[1]Q2A!S10+[1]Q3A!S10+[1]Q4A!S10</f>
        <v>801259264.08999991</v>
      </c>
      <c r="T10" s="22"/>
      <c r="U10" s="22"/>
    </row>
    <row r="11" spans="1:21" ht="27" customHeight="1" thickBot="1" x14ac:dyDescent="0.25">
      <c r="A11" s="6">
        <v>400</v>
      </c>
      <c r="B11" s="7" t="s">
        <v>30</v>
      </c>
      <c r="C11" s="8">
        <f>([1]Q1A!C11+[1]Q2A!C11+[1]Q3A!C11+[1]Q4A!C11)/4</f>
        <v>4259.25</v>
      </c>
      <c r="D11" s="8">
        <f>([1]Q1A!D11+[1]Q2A!D11+[1]Q3A!D11+[1]Q4A!D11)/4</f>
        <v>4290.3333333333339</v>
      </c>
      <c r="E11" s="21">
        <f>[1]Q1A!E11+[1]Q2A!E11+[1]Q3A!E11+[1]Q4A!E11</f>
        <v>7708449.2400000002</v>
      </c>
      <c r="F11" s="21"/>
      <c r="G11" s="8">
        <f>[1]Q1A!G11+[1]Q2A!G11+[1]Q3A!G11+[1]Q4A!G11</f>
        <v>679631.98</v>
      </c>
      <c r="H11" s="8">
        <f>[1]Q1A!H11+[1]Q2A!H11+[1]Q3A!H11+[1]Q4A!H11</f>
        <v>1386611.02</v>
      </c>
      <c r="I11" s="21">
        <f>[1]Q1A!I11+[1]Q2A!I11+[1]Q3A!I11+[1]Q4A!I11</f>
        <v>9774692.2400000002</v>
      </c>
      <c r="J11" s="21"/>
      <c r="K11" s="22">
        <f>[1]Q1A!K11+[1]Q2A!K11+[1]Q3A!K11+[1]Q4A!K11</f>
        <v>315702623.01999998</v>
      </c>
      <c r="L11" s="22"/>
      <c r="M11" s="22"/>
      <c r="N11" s="22"/>
      <c r="O11" s="22">
        <f>[1]Q1A!O11+[1]Q2A!O11+[1]Q3A!O11+[1]Q4A!O11</f>
        <v>40355641.829999998</v>
      </c>
      <c r="P11" s="22"/>
      <c r="Q11" s="22"/>
      <c r="R11" s="9">
        <f>[1]Q1A!R11+[1]Q2A!R11+[1]Q3A!R11+[1]Q4A!R11</f>
        <v>57501576.240000002</v>
      </c>
      <c r="S11" s="22">
        <f>[1]Q1A!S11+[1]Q2A!S11+[1]Q3A!S11+[1]Q4A!S11</f>
        <v>413559841.09000003</v>
      </c>
      <c r="T11" s="22"/>
      <c r="U11" s="22"/>
    </row>
    <row r="12" spans="1:21" ht="27" customHeight="1" thickBot="1" x14ac:dyDescent="0.25">
      <c r="A12" s="6">
        <v>500</v>
      </c>
      <c r="B12" s="7" t="s">
        <v>31</v>
      </c>
      <c r="C12" s="8">
        <f>([1]Q1A!C12+[1]Q2A!C12+[1]Q3A!C12+[1]Q4A!C12)/4</f>
        <v>782.33333333333337</v>
      </c>
      <c r="D12" s="8">
        <f>([1]Q1A!D12+[1]Q2A!D12+[1]Q3A!D12+[1]Q4A!D12)/4</f>
        <v>787.16666666666663</v>
      </c>
      <c r="E12" s="21">
        <f>[1]Q1A!E12+[1]Q2A!E12+[1]Q3A!E12+[1]Q4A!E12</f>
        <v>1711795</v>
      </c>
      <c r="F12" s="21"/>
      <c r="G12" s="8">
        <f>[1]Q1A!G12+[1]Q2A!G12+[1]Q3A!G12+[1]Q4A!G12</f>
        <v>57945.59</v>
      </c>
      <c r="H12" s="8">
        <f>[1]Q1A!H12+[1]Q2A!H12+[1]Q3A!H12+[1]Q4A!H12</f>
        <v>158861.08000000002</v>
      </c>
      <c r="I12" s="21">
        <f>[1]Q1A!I12+[1]Q2A!I12+[1]Q3A!I12+[1]Q4A!I12</f>
        <v>1928601.67</v>
      </c>
      <c r="J12" s="21"/>
      <c r="K12" s="22">
        <f>[1]Q1A!K12+[1]Q2A!K12+[1]Q3A!K12+[1]Q4A!K12</f>
        <v>80477603.980000004</v>
      </c>
      <c r="L12" s="22"/>
      <c r="M12" s="22"/>
      <c r="N12" s="22"/>
      <c r="O12" s="22">
        <f>[1]Q1A!O12+[1]Q2A!O12+[1]Q3A!O12+[1]Q4A!O12</f>
        <v>3142667.8100000005</v>
      </c>
      <c r="P12" s="22"/>
      <c r="Q12" s="22"/>
      <c r="R12" s="9">
        <f>[1]Q1A!R12+[1]Q2A!R12+[1]Q3A!R12+[1]Q4A!R12</f>
        <v>7722173.6099999994</v>
      </c>
      <c r="S12" s="22">
        <f>[1]Q1A!S12+[1]Q2A!S12+[1]Q3A!S12+[1]Q4A!S12</f>
        <v>91342445.400000006</v>
      </c>
      <c r="T12" s="22"/>
      <c r="U12" s="22"/>
    </row>
    <row r="13" spans="1:21" ht="27" customHeight="1" thickBot="1" x14ac:dyDescent="0.25">
      <c r="A13" s="6">
        <v>550</v>
      </c>
      <c r="B13" s="7" t="s">
        <v>32</v>
      </c>
      <c r="C13" s="8">
        <f>([1]Q1A!C13+[1]Q2A!C13+[1]Q3A!C13+[1]Q4A!C13)/4</f>
        <v>17533.416666666668</v>
      </c>
      <c r="D13" s="8">
        <f>([1]Q1A!D13+[1]Q2A!D13+[1]Q3A!D13+[1]Q4A!D13)/4</f>
        <v>17650.999999999996</v>
      </c>
      <c r="E13" s="21">
        <f>[1]Q1A!E13+[1]Q2A!E13+[1]Q3A!E13+[1]Q4A!E13</f>
        <v>34326568.740000002</v>
      </c>
      <c r="F13" s="21"/>
      <c r="G13" s="8">
        <f>[1]Q1A!G13+[1]Q2A!G13+[1]Q3A!G13+[1]Q4A!G13</f>
        <v>2482471.6800000002</v>
      </c>
      <c r="H13" s="8">
        <f>[1]Q1A!H13+[1]Q2A!H13+[1]Q3A!H13+[1]Q4A!H13</f>
        <v>5106065.34</v>
      </c>
      <c r="I13" s="21">
        <f>[1]Q1A!I13+[1]Q2A!I13+[1]Q3A!I13+[1]Q4A!I13</f>
        <v>41915105.759999998</v>
      </c>
      <c r="J13" s="21"/>
      <c r="K13" s="22">
        <f>[1]Q1A!K13+[1]Q2A!K13+[1]Q3A!K13+[1]Q4A!K13</f>
        <v>1571794574.6300001</v>
      </c>
      <c r="L13" s="22"/>
      <c r="M13" s="22"/>
      <c r="N13" s="22"/>
      <c r="O13" s="22">
        <f>[1]Q1A!O13+[1]Q2A!O13+[1]Q3A!O13+[1]Q4A!O13</f>
        <v>149839732.94999999</v>
      </c>
      <c r="P13" s="22"/>
      <c r="Q13" s="22"/>
      <c r="R13" s="9">
        <f>[1]Q1A!R13+[1]Q2A!R13+[1]Q3A!R13+[1]Q4A!R13</f>
        <v>237437390.16</v>
      </c>
      <c r="S13" s="22">
        <f>[1]Q1A!S13+[1]Q2A!S13+[1]Q3A!S13+[1]Q4A!S13</f>
        <v>1959071697.7400002</v>
      </c>
      <c r="T13" s="22"/>
      <c r="U13" s="22"/>
    </row>
    <row r="14" spans="1:21" ht="23.8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"/>
    </row>
  </sheetData>
  <mergeCells count="50">
    <mergeCell ref="P4:S4"/>
    <mergeCell ref="A1:T1"/>
    <mergeCell ref="A3:E3"/>
    <mergeCell ref="J3:K3"/>
    <mergeCell ref="N3:P3"/>
    <mergeCell ref="Q3:T3"/>
    <mergeCell ref="A5:D5"/>
    <mergeCell ref="E5:J5"/>
    <mergeCell ref="K5:U5"/>
    <mergeCell ref="E6:F6"/>
    <mergeCell ref="I6:J6"/>
    <mergeCell ref="K6:N6"/>
    <mergeCell ref="O6:Q6"/>
    <mergeCell ref="S6:U6"/>
    <mergeCell ref="E8:F8"/>
    <mergeCell ref="I8:J8"/>
    <mergeCell ref="K8:N8"/>
    <mergeCell ref="O8:Q8"/>
    <mergeCell ref="S8:U8"/>
    <mergeCell ref="E7:F7"/>
    <mergeCell ref="I7:J7"/>
    <mergeCell ref="K7:N7"/>
    <mergeCell ref="O7:Q7"/>
    <mergeCell ref="S7:U7"/>
    <mergeCell ref="E10:F10"/>
    <mergeCell ref="I10:J10"/>
    <mergeCell ref="K10:N10"/>
    <mergeCell ref="O10:Q10"/>
    <mergeCell ref="S10:U10"/>
    <mergeCell ref="E9:F9"/>
    <mergeCell ref="I9:J9"/>
    <mergeCell ref="K9:N9"/>
    <mergeCell ref="O9:Q9"/>
    <mergeCell ref="S9:U9"/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</mergeCells>
  <pageMargins left="0.2" right="0.2" top="1" bottom="0.21" header="1" footer="0.34"/>
  <pageSetup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A4BF-7761-4B81-BB94-A32F5E385024}">
  <sheetPr>
    <tabColor rgb="FFFFFF00"/>
    <outlinePr summaryBelow="0" summaryRight="0"/>
  </sheetPr>
  <dimension ref="A1:X17"/>
  <sheetViews>
    <sheetView showGridLines="0" tabSelected="1" workbookViewId="0">
      <selection activeCell="B4" sqref="B4"/>
    </sheetView>
  </sheetViews>
  <sheetFormatPr defaultRowHeight="12.75" x14ac:dyDescent="0.2"/>
  <cols>
    <col min="1" max="1" width="3.42578125" style="12" customWidth="1"/>
    <col min="2" max="2" width="6.85546875" style="12" customWidth="1"/>
    <col min="3" max="3" width="25.7109375" style="12" customWidth="1"/>
    <col min="4" max="4" width="12" style="12" customWidth="1"/>
    <col min="5" max="5" width="1.7109375" style="12" customWidth="1"/>
    <col min="6" max="6" width="12" style="12" customWidth="1"/>
    <col min="7" max="7" width="0.140625" style="12" customWidth="1"/>
    <col min="8" max="8" width="1.7109375" style="12" customWidth="1"/>
    <col min="9" max="9" width="12" style="12" customWidth="1"/>
    <col min="10" max="10" width="1.7109375" style="12" customWidth="1"/>
    <col min="11" max="11" width="10.28515625" style="12" customWidth="1"/>
    <col min="12" max="13" width="1.7109375" style="12" customWidth="1"/>
    <col min="14" max="14" width="5.140625" style="12" customWidth="1"/>
    <col min="15" max="15" width="5.7109375" style="12" customWidth="1"/>
    <col min="16" max="16" width="0.140625" style="12" customWidth="1"/>
    <col min="17" max="18" width="1.7109375" style="12" customWidth="1"/>
    <col min="19" max="19" width="0.140625" style="12" customWidth="1"/>
    <col min="20" max="20" width="10.28515625" style="12" customWidth="1"/>
    <col min="21" max="21" width="1.7109375" style="12" customWidth="1"/>
    <col min="22" max="22" width="8.5703125" style="12" customWidth="1"/>
    <col min="23" max="23" width="5.140625" style="12" customWidth="1"/>
    <col min="24" max="24" width="0.140625" style="12" customWidth="1"/>
    <col min="25" max="16384" width="9.140625" style="12"/>
  </cols>
  <sheetData>
    <row r="1" spans="1:24" ht="23.8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3.85" customHeight="1" x14ac:dyDescent="0.2">
      <c r="A3" s="47" t="s">
        <v>1</v>
      </c>
      <c r="B3" s="47"/>
      <c r="C3" s="47"/>
      <c r="D3" s="47"/>
      <c r="E3" s="47"/>
      <c r="F3" s="47"/>
      <c r="G3" s="47"/>
      <c r="H3" s="11"/>
      <c r="I3" s="11"/>
      <c r="J3" s="11"/>
      <c r="K3" s="11"/>
      <c r="L3" s="48" t="s">
        <v>2</v>
      </c>
      <c r="M3" s="48"/>
      <c r="N3" s="48"/>
      <c r="O3" s="13"/>
      <c r="P3" s="11"/>
      <c r="Q3" s="49"/>
      <c r="R3" s="49"/>
      <c r="S3" s="49"/>
      <c r="T3" s="50">
        <v>2024</v>
      </c>
      <c r="U3" s="50"/>
      <c r="V3" s="50"/>
      <c r="W3" s="50"/>
      <c r="X3" s="11"/>
    </row>
    <row r="4" spans="1:24" ht="27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0"/>
      <c r="T4" s="50"/>
      <c r="U4" s="50"/>
      <c r="V4" s="50"/>
      <c r="W4" s="11"/>
      <c r="X4" s="11"/>
    </row>
    <row r="5" spans="1:24" ht="19.350000000000001" customHeight="1" thickBot="1" x14ac:dyDescent="0.3">
      <c r="A5" s="11"/>
      <c r="B5" s="51" t="s">
        <v>33</v>
      </c>
      <c r="C5" s="51"/>
      <c r="D5" s="51"/>
      <c r="E5" s="51"/>
      <c r="F5" s="51"/>
      <c r="G5" s="44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11"/>
    </row>
    <row r="6" spans="1:24" ht="55.5" customHeight="1" x14ac:dyDescent="0.2">
      <c r="A6" s="11"/>
      <c r="B6" s="14" t="s">
        <v>6</v>
      </c>
      <c r="C6" s="14" t="s">
        <v>7</v>
      </c>
      <c r="D6" s="14" t="s">
        <v>8</v>
      </c>
      <c r="E6" s="45" t="s">
        <v>9</v>
      </c>
      <c r="F6" s="45"/>
      <c r="G6" s="45" t="s">
        <v>34</v>
      </c>
      <c r="H6" s="45"/>
      <c r="I6" s="45"/>
      <c r="J6" s="45" t="s">
        <v>10</v>
      </c>
      <c r="K6" s="45"/>
      <c r="L6" s="45"/>
      <c r="M6" s="45" t="s">
        <v>11</v>
      </c>
      <c r="N6" s="45"/>
      <c r="O6" s="45"/>
      <c r="P6" s="45"/>
      <c r="Q6" s="45"/>
      <c r="R6" s="45" t="s">
        <v>12</v>
      </c>
      <c r="S6" s="45"/>
      <c r="T6" s="45"/>
      <c r="U6" s="45"/>
      <c r="V6" s="45" t="s">
        <v>13</v>
      </c>
      <c r="W6" s="45"/>
      <c r="X6" s="11"/>
    </row>
    <row r="7" spans="1:24" ht="15" customHeight="1" thickBot="1" x14ac:dyDescent="0.25">
      <c r="A7" s="11"/>
      <c r="B7" s="15"/>
      <c r="C7" s="15" t="s">
        <v>16</v>
      </c>
      <c r="D7" s="15" t="s">
        <v>17</v>
      </c>
      <c r="E7" s="39" t="s">
        <v>18</v>
      </c>
      <c r="F7" s="39"/>
      <c r="G7" s="39" t="s">
        <v>19</v>
      </c>
      <c r="H7" s="39"/>
      <c r="I7" s="39"/>
      <c r="J7" s="39" t="s">
        <v>20</v>
      </c>
      <c r="K7" s="39"/>
      <c r="L7" s="39"/>
      <c r="M7" s="39" t="s">
        <v>21</v>
      </c>
      <c r="N7" s="39"/>
      <c r="O7" s="39"/>
      <c r="P7" s="39"/>
      <c r="Q7" s="39"/>
      <c r="R7" s="39" t="s">
        <v>22</v>
      </c>
      <c r="S7" s="39"/>
      <c r="T7" s="39"/>
      <c r="U7" s="39"/>
      <c r="V7" s="39" t="s">
        <v>23</v>
      </c>
      <c r="W7" s="39"/>
      <c r="X7" s="11"/>
    </row>
    <row r="8" spans="1:24" ht="27" customHeight="1" thickBot="1" x14ac:dyDescent="0.25">
      <c r="A8" s="11"/>
      <c r="B8" s="16">
        <v>600</v>
      </c>
      <c r="C8" s="17" t="s">
        <v>35</v>
      </c>
      <c r="D8" s="18">
        <f>([1]Q1B!D8+[1]Q2B!D8+[1]Q3B!D8+[1]Q4B!D8)/4</f>
        <v>14854.416666666666</v>
      </c>
      <c r="E8" s="46">
        <f>([1]Q1B!E8+[1]Q2B!E8+[1]Q3B!E8+[1]Q4B!E8)/4</f>
        <v>15040.166666666668</v>
      </c>
      <c r="F8" s="46"/>
      <c r="G8" s="46">
        <f>[1]Q1B!G8+[1]Q2B!G8+[1]Q3B!G8+[1]Q4B!G8</f>
        <v>21992259.91</v>
      </c>
      <c r="H8" s="46"/>
      <c r="I8" s="46"/>
      <c r="J8" s="46">
        <f>[1]Q1B!J8+[1]Q2B!J8+[1]Q3B!J8+[1]Q4B!J8</f>
        <v>26252762.029999994</v>
      </c>
      <c r="K8" s="46"/>
      <c r="L8" s="46"/>
      <c r="M8" s="46">
        <f>[1]Q1B!M8+[1]Q2B!M8+[1]Q3B!M8+[1]Q4B!M8</f>
        <v>3019411.2499999995</v>
      </c>
      <c r="N8" s="46"/>
      <c r="O8" s="46"/>
      <c r="P8" s="46"/>
      <c r="Q8" s="46"/>
      <c r="R8" s="46">
        <f>[1]Q1B!R8+[1]Q2B!R8+[1]Q3B!R8+[1]Q4B!R8</f>
        <v>6838101.3600000013</v>
      </c>
      <c r="S8" s="46"/>
      <c r="T8" s="46"/>
      <c r="U8" s="46"/>
      <c r="V8" s="46">
        <f>[1]Q1B!V8+[1]Q2B!V8+[1]Q3B!V8+[1]Q4B!V8</f>
        <v>36110274.640000001</v>
      </c>
      <c r="W8" s="46"/>
      <c r="X8" s="11"/>
    </row>
    <row r="9" spans="1:24" ht="21.95" customHeight="1" thickBot="1" x14ac:dyDescent="0.25">
      <c r="A9" s="11"/>
      <c r="B9" s="16">
        <v>700</v>
      </c>
      <c r="C9" s="17" t="s">
        <v>36</v>
      </c>
      <c r="D9" s="18">
        <f>([1]Q1B!D9+[1]Q2B!D9+[1]Q3B!D9+[1]Q4B!D9)/4</f>
        <v>32387.833333333336</v>
      </c>
      <c r="E9" s="46">
        <f>([1]Q1B!E9+[1]Q2B!E9+[1]Q3B!E9+[1]Q4B!E9)/4</f>
        <v>32691.166666666664</v>
      </c>
      <c r="F9" s="46"/>
      <c r="G9" s="46">
        <f>[1]Q1B!G9+[1]Q2B!G9+[1]Q3B!G9+[1]Q4B!G9</f>
        <v>56318828.650000006</v>
      </c>
      <c r="H9" s="46"/>
      <c r="I9" s="46"/>
      <c r="J9" s="46">
        <f>[1]Q1B!J9+[1]Q2B!J9+[1]Q3B!J9+[1]Q4B!J9</f>
        <v>60579330.769999996</v>
      </c>
      <c r="K9" s="46"/>
      <c r="L9" s="46"/>
      <c r="M9" s="46">
        <f>[1]Q1B!M9+[1]Q2B!M9+[1]Q3B!M9+[1]Q4B!M9</f>
        <v>5501882.9299999997</v>
      </c>
      <c r="N9" s="46"/>
      <c r="O9" s="46"/>
      <c r="P9" s="46"/>
      <c r="Q9" s="46"/>
      <c r="R9" s="46">
        <f>[1]Q1B!R9+[1]Q2B!R9+[1]Q3B!R9+[1]Q4B!R9</f>
        <v>11944166.699999999</v>
      </c>
      <c r="S9" s="46"/>
      <c r="T9" s="46"/>
      <c r="U9" s="46"/>
      <c r="V9" s="46">
        <f>[1]Q1B!V9+[1]Q2B!V9+[1]Q3B!V9+[1]Q4B!V9</f>
        <v>78025380.400000006</v>
      </c>
      <c r="W9" s="46"/>
      <c r="X9" s="11"/>
    </row>
    <row r="10" spans="1:24" ht="24.75" customHeight="1" thickBot="1" x14ac:dyDescent="0.25">
      <c r="A10" s="11"/>
      <c r="B10" s="19"/>
      <c r="C10" s="19"/>
      <c r="D10" s="19"/>
      <c r="E10" s="35"/>
      <c r="F10" s="35"/>
      <c r="G10" s="33" t="s">
        <v>37</v>
      </c>
      <c r="H10" s="33"/>
      <c r="I10" s="33"/>
      <c r="J10" s="33" t="s">
        <v>38</v>
      </c>
      <c r="K10" s="33"/>
      <c r="L10" s="33"/>
      <c r="M10" s="33" t="s">
        <v>39</v>
      </c>
      <c r="N10" s="33"/>
      <c r="O10" s="33"/>
      <c r="P10" s="33"/>
      <c r="Q10" s="33"/>
      <c r="R10" s="33" t="s">
        <v>40</v>
      </c>
      <c r="S10" s="33"/>
      <c r="T10" s="33"/>
      <c r="U10" s="33"/>
      <c r="V10" s="33" t="s">
        <v>41</v>
      </c>
      <c r="W10" s="33"/>
      <c r="X10" s="11"/>
    </row>
    <row r="11" spans="1:24" ht="13.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9.350000000000001" customHeight="1" thickBot="1" x14ac:dyDescent="0.3">
      <c r="A12" s="11"/>
      <c r="B12" s="43" t="s">
        <v>42</v>
      </c>
      <c r="C12" s="43"/>
      <c r="D12" s="44" t="s">
        <v>5</v>
      </c>
      <c r="E12" s="44"/>
      <c r="F12" s="44"/>
      <c r="G12" s="44"/>
      <c r="H12" s="44"/>
      <c r="I12" s="44"/>
      <c r="J12" s="44"/>
      <c r="K12" s="44"/>
      <c r="L12" s="44"/>
      <c r="M12" s="44"/>
      <c r="N12" s="44" t="s">
        <v>43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51" customHeight="1" x14ac:dyDescent="0.2">
      <c r="A13" s="11"/>
      <c r="B13" s="14" t="s">
        <v>6</v>
      </c>
      <c r="C13" s="14" t="s">
        <v>7</v>
      </c>
      <c r="D13" s="45" t="s">
        <v>10</v>
      </c>
      <c r="E13" s="45"/>
      <c r="F13" s="45" t="s">
        <v>11</v>
      </c>
      <c r="G13" s="45"/>
      <c r="H13" s="45"/>
      <c r="I13" s="45" t="s">
        <v>14</v>
      </c>
      <c r="J13" s="45"/>
      <c r="K13" s="45" t="s">
        <v>15</v>
      </c>
      <c r="L13" s="45"/>
      <c r="M13" s="45"/>
      <c r="N13" s="45" t="s">
        <v>44</v>
      </c>
      <c r="O13" s="45"/>
      <c r="P13" s="45"/>
      <c r="Q13" s="45"/>
      <c r="R13" s="45" t="s">
        <v>45</v>
      </c>
      <c r="S13" s="45"/>
      <c r="T13" s="45"/>
      <c r="U13" s="45" t="s">
        <v>46</v>
      </c>
      <c r="V13" s="45"/>
      <c r="W13" s="45"/>
      <c r="X13" s="45"/>
    </row>
    <row r="14" spans="1:24" ht="15.75" customHeight="1" thickBot="1" x14ac:dyDescent="0.25">
      <c r="A14" s="11"/>
      <c r="B14" s="15"/>
      <c r="C14" s="15" t="s">
        <v>16</v>
      </c>
      <c r="D14" s="39" t="s">
        <v>24</v>
      </c>
      <c r="E14" s="39"/>
      <c r="F14" s="39" t="s">
        <v>25</v>
      </c>
      <c r="G14" s="39"/>
      <c r="H14" s="39"/>
      <c r="I14" s="39" t="s">
        <v>26</v>
      </c>
      <c r="J14" s="39"/>
      <c r="K14" s="39" t="s">
        <v>47</v>
      </c>
      <c r="L14" s="39"/>
      <c r="M14" s="39"/>
      <c r="N14" s="39" t="s">
        <v>48</v>
      </c>
      <c r="O14" s="39"/>
      <c r="P14" s="39"/>
      <c r="Q14" s="39"/>
      <c r="R14" s="39" t="s">
        <v>49</v>
      </c>
      <c r="S14" s="39"/>
      <c r="T14" s="39"/>
      <c r="U14" s="39" t="s">
        <v>50</v>
      </c>
      <c r="V14" s="39"/>
      <c r="W14" s="39"/>
      <c r="X14" s="39"/>
    </row>
    <row r="15" spans="1:24" ht="27" customHeight="1" thickBot="1" x14ac:dyDescent="0.25">
      <c r="A15" s="11"/>
      <c r="B15" s="16">
        <v>600</v>
      </c>
      <c r="C15" s="17" t="s">
        <v>35</v>
      </c>
      <c r="D15" s="40">
        <f>[1]Q1B!D15+[1]Q2B!D15+[1]Q3B!D15+[1]Q4B!D15</f>
        <v>1132465229.1099999</v>
      </c>
      <c r="E15" s="41"/>
      <c r="F15" s="40">
        <f>[1]Q1B!F15+[1]Q2B!F15+[1]Q3B!F15+[1]Q4B!F15</f>
        <v>177489788.92000002</v>
      </c>
      <c r="G15" s="42"/>
      <c r="H15" s="41"/>
      <c r="I15" s="40">
        <f>[1]Q1B!I15+[1]Q2B!I15+[1]Q3B!I15+[1]Q4B!I15</f>
        <v>496253959.78999996</v>
      </c>
      <c r="J15" s="41"/>
      <c r="K15" s="40">
        <f>[1]Q1B!K15+[1]Q2B!K15+[1]Q3B!K15+[1]Q4B!K15</f>
        <v>1806208977.8199999</v>
      </c>
      <c r="L15" s="42"/>
      <c r="M15" s="41"/>
      <c r="N15" s="30">
        <f>[1]Q1B!N15+[1]Q2B!N15+[1]Q3B!N15+[1]Q4B!N15</f>
        <v>383961744</v>
      </c>
      <c r="O15" s="31"/>
      <c r="P15" s="31"/>
      <c r="Q15" s="32"/>
      <c r="R15" s="30">
        <f>[1]Q1B!R15+[1]Q2B!R15+[1]Q3B!R15+[1]Q4B!R15</f>
        <v>10663041</v>
      </c>
      <c r="S15" s="31"/>
      <c r="T15" s="32"/>
      <c r="U15" s="30">
        <f>[1]Q1B!U15+[1]Q2B!U15+[1]Q3B!U15+[1]Q4B!U15</f>
        <v>2382700</v>
      </c>
      <c r="V15" s="31"/>
      <c r="W15" s="31"/>
      <c r="X15" s="32"/>
    </row>
    <row r="16" spans="1:24" ht="21.95" customHeight="1" thickBot="1" x14ac:dyDescent="0.25">
      <c r="A16" s="11"/>
      <c r="B16" s="16">
        <v>700</v>
      </c>
      <c r="C16" s="17" t="s">
        <v>36</v>
      </c>
      <c r="D16" s="36">
        <f>[1]Q1B!D16+[1]Q2B!D16+[1]Q3B!D16+[1]Q4B!D16</f>
        <v>2704259803.7399998</v>
      </c>
      <c r="E16" s="37"/>
      <c r="F16" s="36">
        <f>[1]Q1B!F16+[1]Q2B!F16+[1]Q3B!F16+[1]Q4B!F16</f>
        <v>327329521.87</v>
      </c>
      <c r="G16" s="38"/>
      <c r="H16" s="37"/>
      <c r="I16" s="36">
        <f>[1]Q1B!I16+[1]Q2B!I16+[1]Q3B!I16+[1]Q4B!I16</f>
        <v>733691349.95000005</v>
      </c>
      <c r="J16" s="37"/>
      <c r="K16" s="36">
        <f>[1]Q1B!K16+[1]Q2B!K16+[1]Q3B!K16+[1]Q4B!K16</f>
        <v>3765280675.5599999</v>
      </c>
      <c r="L16" s="38"/>
      <c r="M16" s="37"/>
      <c r="N16" s="30">
        <f>[1]Q1B!N16+[1]Q2B!N16+[1]Q3B!N16+[1]Q4B!N16</f>
        <v>383961744</v>
      </c>
      <c r="O16" s="31"/>
      <c r="P16" s="31"/>
      <c r="Q16" s="32"/>
      <c r="R16" s="30">
        <f>[1]Q1B!R16+[1]Q2B!R16+[1]Q3B!R16+[1]Q4B!R16</f>
        <v>10663041</v>
      </c>
      <c r="S16" s="31"/>
      <c r="T16" s="32"/>
      <c r="U16" s="30">
        <f>[1]Q1B!U16+[1]Q2B!U16+[1]Q3B!U16+[1]Q4B!U16</f>
        <v>2382700</v>
      </c>
      <c r="V16" s="31"/>
      <c r="W16" s="31"/>
      <c r="X16" s="32"/>
    </row>
    <row r="17" spans="1:24" ht="24" customHeight="1" thickBot="1" x14ac:dyDescent="0.25">
      <c r="A17" s="11"/>
      <c r="B17" s="19"/>
      <c r="C17" s="19"/>
      <c r="D17" s="33" t="s">
        <v>51</v>
      </c>
      <c r="E17" s="33"/>
      <c r="F17" s="33" t="s">
        <v>52</v>
      </c>
      <c r="G17" s="33"/>
      <c r="H17" s="33"/>
      <c r="I17" s="33" t="s">
        <v>53</v>
      </c>
      <c r="J17" s="33"/>
      <c r="K17" s="33" t="s">
        <v>54</v>
      </c>
      <c r="L17" s="33"/>
      <c r="M17" s="33"/>
      <c r="N17" s="34"/>
      <c r="O17" s="34"/>
      <c r="P17" s="34"/>
      <c r="Q17" s="34"/>
      <c r="R17" s="35"/>
      <c r="S17" s="35"/>
      <c r="T17" s="35"/>
      <c r="U17" s="35"/>
      <c r="V17" s="35"/>
      <c r="W17" s="35"/>
      <c r="X17" s="35"/>
    </row>
  </sheetData>
  <mergeCells count="75">
    <mergeCell ref="V6:W6"/>
    <mergeCell ref="A3:G3"/>
    <mergeCell ref="L3:N3"/>
    <mergeCell ref="Q3:S3"/>
    <mergeCell ref="T3:W3"/>
    <mergeCell ref="S4:V4"/>
    <mergeCell ref="B5:F5"/>
    <mergeCell ref="G5:W5"/>
    <mergeCell ref="E6:F6"/>
    <mergeCell ref="G6:I6"/>
    <mergeCell ref="J6:L6"/>
    <mergeCell ref="M6:Q6"/>
    <mergeCell ref="R6:U6"/>
    <mergeCell ref="V8:W8"/>
    <mergeCell ref="E7:F7"/>
    <mergeCell ref="G7:I7"/>
    <mergeCell ref="J7:L7"/>
    <mergeCell ref="M7:Q7"/>
    <mergeCell ref="R7:U7"/>
    <mergeCell ref="V7:W7"/>
    <mergeCell ref="E8:F8"/>
    <mergeCell ref="G8:I8"/>
    <mergeCell ref="J8:L8"/>
    <mergeCell ref="M8:Q8"/>
    <mergeCell ref="R8:U8"/>
    <mergeCell ref="V10:W10"/>
    <mergeCell ref="E9:F9"/>
    <mergeCell ref="G9:I9"/>
    <mergeCell ref="J9:L9"/>
    <mergeCell ref="M9:Q9"/>
    <mergeCell ref="R9:U9"/>
    <mergeCell ref="V9:W9"/>
    <mergeCell ref="E10:F10"/>
    <mergeCell ref="G10:I10"/>
    <mergeCell ref="J10:L10"/>
    <mergeCell ref="M10:Q10"/>
    <mergeCell ref="R10:U10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</mergeCells>
  <pageMargins left="0.35" right="0.35" top="1" bottom="0.2" header="1" footer="0.34"/>
  <pageSetup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 </vt:lpstr>
      <vt:lpstr>Form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2024-02-13T14:52:41Z</dcterms:created>
  <dcterms:modified xsi:type="dcterms:W3CDTF">2025-01-23T17:54:12Z</dcterms:modified>
</cp:coreProperties>
</file>