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IN_SLB\USCorpAcc_SOO\_Folders NOT used monthly\REI-CBS-QCS\Year 2019\"/>
    </mc:Choice>
  </mc:AlternateContent>
  <bookViews>
    <workbookView xWindow="0" yWindow="0" windowWidth="28800" windowHeight="10500"/>
  </bookViews>
  <sheets>
    <sheet name="CBS2Q19" sheetId="1" r:id="rId1"/>
  </sheets>
  <definedNames>
    <definedName name="PAGE1">CBS2Q19!$A$1:$L$60</definedName>
    <definedName name="PAGE2">CBS2Q19!$A$74:$L$80</definedName>
    <definedName name="_xlnm.Print_Area" localSheetId="0">CBS2Q19!$A$1:$K$122</definedName>
  </definedNames>
  <calcPr calcId="162913"/>
</workbook>
</file>

<file path=xl/calcChain.xml><?xml version="1.0" encoding="utf-8"?>
<calcChain xmlns="http://schemas.openxmlformats.org/spreadsheetml/2006/main">
  <c r="H78" i="1" l="1"/>
  <c r="H44" i="1" l="1"/>
  <c r="C54" i="1"/>
  <c r="H54" i="1"/>
  <c r="J44" i="1"/>
  <c r="J35" i="1"/>
  <c r="J21" i="1"/>
  <c r="J27" i="1" s="1"/>
  <c r="J54" i="1"/>
  <c r="E54" i="1"/>
  <c r="H35" i="1"/>
  <c r="H21" i="1"/>
  <c r="H27" i="1" s="1"/>
  <c r="H46" i="1" l="1"/>
  <c r="J46" i="1"/>
</calcChain>
</file>

<file path=xl/sharedStrings.xml><?xml version="1.0" encoding="utf-8"?>
<sst xmlns="http://schemas.openxmlformats.org/spreadsheetml/2006/main" count="152" uniqueCount="134">
  <si>
    <t>DESCRIPTIONS</t>
  </si>
  <si>
    <t>BALANCE AT END OF QUARTER</t>
  </si>
  <si>
    <t>CODE</t>
  </si>
  <si>
    <t>THIS YEAR</t>
  </si>
  <si>
    <t>LAST YEAR</t>
  </si>
  <si>
    <t>(A)</t>
  </si>
  <si>
    <t>NO.</t>
  </si>
  <si>
    <t>(B)</t>
  </si>
  <si>
    <t>(C)</t>
  </si>
  <si>
    <t>(LINE)</t>
  </si>
  <si>
    <t>ASSETS</t>
  </si>
  <si>
    <t>CASH (ACCOUNT 701)...........................................................................................................................................</t>
  </si>
  <si>
    <t>1</t>
  </si>
  <si>
    <t>TEMPORARY CASH INVESTMENTS &amp; SPECIAL DEPOSITS (ACCTS. 702 &amp; 703).......................</t>
  </si>
  <si>
    <t>2</t>
  </si>
  <si>
    <t>ACCOUNTS RECEIVABLE (ACCOUNTS 704-709.5)...................................................................................</t>
  </si>
  <si>
    <t>3</t>
  </si>
  <si>
    <t>PREPAYMENTS AND WORKING FUNDS (ACCOUNTS 710, 711 AND 714).....................................</t>
  </si>
  <si>
    <t>4</t>
  </si>
  <si>
    <t>MATERIALS AND SUPPLIES (ACCOUNT 712).............................................................................................</t>
  </si>
  <si>
    <t>5</t>
  </si>
  <si>
    <t>6</t>
  </si>
  <si>
    <t xml:space="preserve">    TOTAL CURRENT ASSETS............................................................................................................................</t>
  </si>
  <si>
    <t>7</t>
  </si>
  <si>
    <t>8</t>
  </si>
  <si>
    <t>9</t>
  </si>
  <si>
    <t>TRANSPORTATION PROPERTY - NET (ACCOUNTS 731-736)...........................................................</t>
  </si>
  <si>
    <t>10</t>
  </si>
  <si>
    <t>11</t>
  </si>
  <si>
    <t>12</t>
  </si>
  <si>
    <t xml:space="preserve">    TOTAL ASSETS...................................................................................................................................................</t>
  </si>
  <si>
    <t>13</t>
  </si>
  <si>
    <t>LIABILITIES</t>
  </si>
  <si>
    <t>14</t>
  </si>
  <si>
    <t>LONG TERM DEBT DUE AFTER ONE YEAR (ACCOUNTS 765-770.2)..............................................</t>
  </si>
  <si>
    <t>15</t>
  </si>
  <si>
    <t>DEFERRED REVENUES-TRANSFERS FROM GOVERNMENTAL AUTHORIT.(ACCT 783)....</t>
  </si>
  <si>
    <t>16</t>
  </si>
  <si>
    <t>ACCUMULATED DEFERRED INCOME TAX CREDITS (ACCOUNT 786)...........................................</t>
  </si>
  <si>
    <t>17</t>
  </si>
  <si>
    <t>18</t>
  </si>
  <si>
    <t xml:space="preserve">    TOTAL LIABILITIES..............................................................................................................................................</t>
  </si>
  <si>
    <t>19</t>
  </si>
  <si>
    <t>CAPITAL STOCK (ACCOUNTS 791-793)..........................................................................................................</t>
  </si>
  <si>
    <t>20</t>
  </si>
  <si>
    <t>ADDITIONAL CAPITAL (ACCOUNTS 794 AND 795)....................................................................................</t>
  </si>
  <si>
    <t>21</t>
  </si>
  <si>
    <t>22</t>
  </si>
  <si>
    <t xml:space="preserve">  LESS: TREASURY STOCK (ACCOUNT 798.5)............................................................................................</t>
  </si>
  <si>
    <t>23</t>
  </si>
  <si>
    <t>EQUITY IN UNDISTRIBUTED EARNINGS (LOSSES) OF AFFILIATED COMPANIES...................</t>
  </si>
  <si>
    <t>24</t>
  </si>
  <si>
    <t>GROSS EXPENDITURES FOR</t>
  </si>
  <si>
    <t>FIGURES  FOR  THE  QUARTER</t>
  </si>
  <si>
    <t>CUMULATIVE FIGURES</t>
  </si>
  <si>
    <t>ADDITIONS AND BETTERMENTS</t>
  </si>
  <si>
    <t>(ACCOUNTS 731 AND 732)</t>
  </si>
  <si>
    <t>(D)</t>
  </si>
  <si>
    <t>ROAD...............................................................................</t>
  </si>
  <si>
    <t>EQUIPMENT.................................................................</t>
  </si>
  <si>
    <t xml:space="preserve">   TOTAL..........................................................................</t>
  </si>
  <si>
    <t>FIGURES/QTR.</t>
  </si>
  <si>
    <t>CUMULATIVE/FIGS</t>
  </si>
  <si>
    <t>NUMBER OF REVENUE TONS CARRIED.....................................................................................................</t>
  </si>
  <si>
    <t>NUMBER OF REVENUE TONS CARRIED ONE MILE(THOUSANDS)................................................</t>
  </si>
  <si>
    <t>CERTIFICATION</t>
  </si>
  <si>
    <t xml:space="preserve"> </t>
  </si>
  <si>
    <t xml:space="preserve">        WASHINGTON, D.C. 20423  </t>
  </si>
  <si>
    <t>PAGE 1 OF 2</t>
  </si>
  <si>
    <t xml:space="preserve">          SOO LINE CORPORATION   </t>
  </si>
  <si>
    <t xml:space="preserve">          120 SOUTH SIXTH STREET, SUITE 700</t>
  </si>
  <si>
    <t xml:space="preserve">          MINNEAPOLIS, MINNESOTA 55402</t>
  </si>
  <si>
    <t xml:space="preserve">SURFACE TRANSPORTATION BOARD - QUARTERLY CONDENSED BALANCE SHEET - RAILROADS  </t>
  </si>
  <si>
    <t>FORM CBS</t>
  </si>
  <si>
    <t>OMB CLEARANCE NO. 2140-0012</t>
  </si>
  <si>
    <t>DATE OF REPORT\</t>
  </si>
  <si>
    <t>RETAINED EARNINGS (ACCOUNTS 797 - 798.1)......................................................................</t>
  </si>
  <si>
    <t xml:space="preserve">    TOTAL SHAREHOLDERS' EQUITY..............................................................................................................</t>
  </si>
  <si>
    <t>SHAREHOLDERS' EQUITY</t>
  </si>
  <si>
    <t xml:space="preserve">    TOTAL LIABILITIES AND SHAREHOLDERS' EQUITY...........................................................................</t>
  </si>
  <si>
    <t>PAGE 2 OF 2</t>
  </si>
  <si>
    <t>The following information is provided in compliance with OMB requirements and pursuant to the Paperwork Reduction Act of 1995, 44 U.S.C.3501-3519 (PRA):</t>
  </si>
  <si>
    <t>This information collection is mandatory pusuant to 49 U.S.C. 11164 and 49 C.F.R. 1243.1.  The estimated hour burden for filing this report is six hours per report.</t>
  </si>
  <si>
    <t>The board uses the information in this report to ensure competitive, efficient, and safe transportation through general oversight programs that monitor and forecast</t>
  </si>
  <si>
    <t>the financial and operating conditions of railroads, and through regulation of railroad rate and service issues and rail restructuring proposals, including railroad mergers,</t>
  </si>
  <si>
    <t>consolidations,acquisitions of control and abandonments.  Information from the reports is used by the Board, other Federal agencies and industry groups to monitor and</t>
  </si>
  <si>
    <t>assess industry growth and operations, detect changes in carrier financial stability, and identify trends that may affect the national transportation system.  Individual and</t>
  </si>
  <si>
    <t xml:space="preserve">aggregate carrier information is needed in our decision making process.  Information from these reports is compiled by the Board and published on its website, </t>
  </si>
  <si>
    <t>www.stb.dot.gov, where it may be maintained indefinitely.  The compliation report is entitled Class I Railroads, Selected Earnings Data. All information collected through</t>
  </si>
  <si>
    <t>this report is available to the public.  Paper copies of individual reports are maintained by the Board for ten years, after which they are destroyed.  Under the PRA, a</t>
  </si>
  <si>
    <t>federal agency may not conduct or sponsor, and a person is not required to respond to, nor shall a person be subject to penalty for failure to comply with, a collection of</t>
  </si>
  <si>
    <t>information unless it displays a current valid OMB control number.  Comments and questions about this collection (2140-0013) should be directed to Paperwork Reduction</t>
  </si>
  <si>
    <t>Officer, Surface Transportation Board, 395 E Street, S.W., Washington, D.C.  20423-0001.</t>
  </si>
  <si>
    <t>I THE UNDERSIGNED STATE THAT THIS REPORT WAS PREPARED BY ME OR UNDER MY SUPERVISION; THAT I HAVE CAREFULLY EXAMINED IT; AND ON THE</t>
  </si>
  <si>
    <t xml:space="preserve">BASIS OF MY KNOWLEDGE, BELIEF,  AND VERIFICATION (WHEN NECESSARY)  I DECLARE IT TO BE A FULL, TRUE AND CORRECT STATEMENT OF THE </t>
  </si>
  <si>
    <t>BALANCE SHEET ACCOUNTS NAMED,  AND THAT THE VARIOUS ITEMS HERE REPORTED WERE DETERMINED IN ACCORDANCE WITH EFFECTIVE RULES</t>
  </si>
  <si>
    <t>PROMULGATED BY THE SURFACE TRANSPORTATION BOARD.</t>
  </si>
  <si>
    <t>SUPPLEMENTAL INFORMATION ABOUT THE QUARTERLY CONDENSED BALANCE SHEET (CBS)</t>
  </si>
  <si>
    <t xml:space="preserve">    1.   Under orders of the Surface Transportation Board, class I railroads, excluding switching and terminal companies, are required to file quarterly reports of</t>
  </si>
  <si>
    <t xml:space="preserve">          balance sheet items, Form CBS, in duplicate, to the Office of Economic, Environmental Analysis and Administration, Surface Transportation Board, </t>
  </si>
  <si>
    <t xml:space="preserve">          305 E Street S.W. Washington, D.C. 20423, within 50 days after the close of each quarter.  Reports should be prepared on a calendar quarter basis </t>
  </si>
  <si>
    <t xml:space="preserve">          beginning with the first day of January, April, July and October.</t>
  </si>
  <si>
    <t xml:space="preserve">    2.   The items reported on Form CBS should be taken from and agree with the accounts kept in conformity with the current Uniform System of Accounts for</t>
  </si>
  <si>
    <t xml:space="preserve">          Railroad Companies prescribed by the Surface Transportation Board.  Report undistributed earnings from certain investments in Account 721, in </t>
  </si>
  <si>
    <t xml:space="preserve">          accordance with Docket No. 35949, "The Equity Method of Accounting for Certain Long-Term Investments in Common Stocks."  The account numbers</t>
  </si>
  <si>
    <t xml:space="preserve">          refer to the accounts in the Uniform System of Accounts.  Reverse items should be shown in parentheses.  Dollars amounts should be shown in thousands.</t>
  </si>
  <si>
    <t xml:space="preserve">    3.   Unusual transactions or items which reflect an important change in the financial condition of the carrier should be identified and explained in a footnote</t>
  </si>
  <si>
    <t xml:space="preserve">          under "REMARKS."</t>
  </si>
  <si>
    <t>NAME (PRINTED)   DAVID KRAUTKREMER</t>
  </si>
  <si>
    <t>EXPIRATION DATE 10-31-2018</t>
  </si>
  <si>
    <t>TITLE  SPECIALIST REGULATORY REPORTING OF SOO LINE RAILROAD COMPANY</t>
  </si>
  <si>
    <t>SPECIAL FUNDS &amp; OTHER INVESTMENTS &amp; ADVANCES(ACCTS.715-7 &amp; 722-723).....................</t>
  </si>
  <si>
    <t>OTHER CURRENT ASSETS (ACCOUNT 713,713.5,713.6).............................................................................................</t>
  </si>
  <si>
    <t>INVESTMENTS &amp; ADVANCES; AFFILIATED COMPANIES (ACCOUNTS 721,721.5,721.9).....................</t>
  </si>
  <si>
    <t>ACCUMULATED OTHER COMPREHENSIVE INCOME OR (LOSS) (ACCOUNT 799)</t>
  </si>
  <si>
    <t xml:space="preserve">          REPORT AMENDED - NO</t>
  </si>
  <si>
    <t xml:space="preserve">                                                        QUARTER  2  YEAR  2019</t>
  </si>
  <si>
    <t>DATE_____07/30/2019______    SIGNATURE_____________________s/s David Krautkremer__________________________          TELEPHONE NUMBER  612-851-5629</t>
  </si>
  <si>
    <t>In February 2016, the FASB issued ASU 2016-02, Leases under FASB ASC Topic 842, Leases which supersede the lease recognition and measurement requirements in Topic</t>
  </si>
  <si>
    <t>with maximum term exceeding 12 months.  For the Company, this standard is effective for interim and annual periods commencing January 1, 2019.  As a permitted practical</t>
  </si>
  <si>
    <t>Transportation Property - Net (Accounts 731-736)</t>
  </si>
  <si>
    <t>Other Assets and Deferred Debits (Accounts 739, 741, 743 and 744)</t>
  </si>
  <si>
    <t>Current Liabilities (Accounts 751-764)</t>
  </si>
  <si>
    <t>Other Liabilities &amp; Deferred Credits (Accounts 771, 772, 774, 775, 781, 782 and 784)</t>
  </si>
  <si>
    <t>840, Leases.  This new standard requires recognition of right-of-use ("ROU") assets and lease liabilities by lessees for those leases classified as finance and operating leases</t>
  </si>
  <si>
    <r>
      <t>PROPERTY USED IN OTHER THAN CARRIER OPERATIONS (ACCTS. 737 &amp; 738)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...................</t>
    </r>
  </si>
  <si>
    <r>
      <t>OTHER ASSETS AND DEFERRED DEBITS (ACCOUNTS 739, 741, 743 AND 744)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......................</t>
    </r>
  </si>
  <si>
    <r>
      <t>CURRENT LIABILITIES (ACCOUNTS 751-764)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..............................................................................</t>
    </r>
  </si>
  <si>
    <r>
      <t>OTHER LIABILITIES &amp; DEFERRED CREDITS(ACCTS.771,772,774,775,781,782,784)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..............................</t>
    </r>
  </si>
  <si>
    <t>REMARKS:</t>
  </si>
  <si>
    <t>1)  LEASES</t>
  </si>
  <si>
    <t>expedient at transition, the Company adopted the new standard with a cumulative-effect adjustment to the opening balance sheet amounts are as follows:</t>
  </si>
  <si>
    <t>ACCOUNT</t>
  </si>
  <si>
    <t>Amount DR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</si>
</sst>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"/>
  </numFmts>
  <fonts count="6" x14ac:knownFonts="1">
    <font>
      <sz val="12"/>
      <name val="Arial"/>
    </font>
    <font>
      <sz val="12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2" borderId="0"/>
    <xf numFmtId="43" fontId="1" fillId="0" borderId="0" applyFont="0" applyFill="0" applyBorder="0" applyAlignment="0" applyProtection="0"/>
  </cellStyleXfs>
  <cellXfs count="44">
    <xf numFmtId="0" fontId="0" fillId="2" borderId="0" xfId="0" applyNumberFormat="1"/>
    <xf numFmtId="0" fontId="2" fillId="2" borderId="0" xfId="0" applyNumberFormat="1" applyFont="1"/>
    <xf numFmtId="0" fontId="2" fillId="2" borderId="0" xfId="0" applyNumberFormat="1" applyFont="1" applyAlignment="1">
      <alignment horizontal="left"/>
    </xf>
    <xf numFmtId="0" fontId="2" fillId="2" borderId="0" xfId="0" applyNumberFormat="1" applyFont="1" applyProtection="1">
      <protection locked="0"/>
    </xf>
    <xf numFmtId="164" fontId="2" fillId="2" borderId="0" xfId="0" applyNumberFormat="1" applyFont="1"/>
    <xf numFmtId="0" fontId="2" fillId="2" borderId="0" xfId="0" applyNumberFormat="1" applyFont="1" applyAlignment="1">
      <alignment horizontal="center"/>
    </xf>
    <xf numFmtId="0" fontId="2" fillId="2" borderId="0" xfId="0" applyNumberFormat="1" applyFont="1" applyAlignment="1"/>
    <xf numFmtId="0" fontId="2" fillId="2" borderId="0" xfId="0" applyNumberFormat="1" applyFont="1" applyAlignment="1">
      <alignment horizontal="centerContinuous"/>
    </xf>
    <xf numFmtId="0" fontId="2" fillId="2" borderId="4" xfId="0" applyNumberFormat="1" applyFont="1" applyBorder="1" applyAlignment="1">
      <alignment horizontal="center"/>
    </xf>
    <xf numFmtId="0" fontId="2" fillId="2" borderId="1" xfId="0" applyNumberFormat="1" applyFont="1" applyBorder="1" applyAlignment="1"/>
    <xf numFmtId="0" fontId="2" fillId="2" borderId="2" xfId="0" applyNumberFormat="1" applyFont="1" applyBorder="1" applyAlignment="1"/>
    <xf numFmtId="37" fontId="2" fillId="2" borderId="0" xfId="0" applyNumberFormat="1" applyFont="1" applyProtection="1">
      <protection locked="0"/>
    </xf>
    <xf numFmtId="37" fontId="2" fillId="2" borderId="0" xfId="0" applyNumberFormat="1" applyFont="1"/>
    <xf numFmtId="0" fontId="2" fillId="2" borderId="3" xfId="0" applyNumberFormat="1" applyFont="1" applyBorder="1"/>
    <xf numFmtId="37" fontId="2" fillId="2" borderId="3" xfId="0" applyNumberFormat="1" applyFont="1" applyBorder="1"/>
    <xf numFmtId="37" fontId="2" fillId="2" borderId="0" xfId="0" applyNumberFormat="1" applyFont="1" applyAlignment="1">
      <alignment horizontal="centerContinuous"/>
    </xf>
    <xf numFmtId="0" fontId="2" fillId="0" borderId="0" xfId="0" applyNumberFormat="1" applyFont="1" applyFill="1" applyAlignment="1">
      <alignment horizontal="centerContinuous"/>
    </xf>
    <xf numFmtId="37" fontId="2" fillId="2" borderId="0" xfId="0" applyNumberFormat="1" applyFont="1" applyAlignment="1">
      <alignment horizontal="center"/>
    </xf>
    <xf numFmtId="37" fontId="4" fillId="2" borderId="0" xfId="0" applyNumberFormat="1" applyFont="1"/>
    <xf numFmtId="43" fontId="2" fillId="2" borderId="0" xfId="1" applyFont="1" applyFill="1"/>
    <xf numFmtId="0" fontId="2" fillId="2" borderId="0" xfId="0" quotePrefix="1" applyNumberFormat="1" applyFont="1"/>
    <xf numFmtId="0" fontId="2" fillId="2" borderId="5" xfId="0" applyNumberFormat="1" applyFont="1" applyBorder="1" applyAlignment="1">
      <alignment horizontal="left"/>
    </xf>
    <xf numFmtId="0" fontId="2" fillId="2" borderId="6" xfId="0" applyNumberFormat="1" applyFont="1" applyBorder="1" applyAlignment="1">
      <alignment horizontal="centerContinuous"/>
    </xf>
    <xf numFmtId="37" fontId="2" fillId="2" borderId="6" xfId="0" applyNumberFormat="1" applyFont="1" applyBorder="1" applyAlignment="1">
      <alignment horizontal="centerContinuous"/>
    </xf>
    <xf numFmtId="37" fontId="2" fillId="2" borderId="7" xfId="0" applyNumberFormat="1" applyFont="1" applyBorder="1" applyAlignment="1">
      <alignment horizontal="centerContinuous"/>
    </xf>
    <xf numFmtId="0" fontId="2" fillId="2" borderId="0" xfId="0" applyNumberFormat="1" applyFont="1" applyAlignment="1" applyProtection="1">
      <alignment horizontal="centerContinuous"/>
      <protection locked="0"/>
    </xf>
    <xf numFmtId="0" fontId="2" fillId="2" borderId="8" xfId="0" applyNumberFormat="1" applyFont="1" applyBorder="1" applyAlignment="1" applyProtection="1">
      <alignment horizontal="centerContinuous"/>
      <protection locked="0"/>
    </xf>
    <xf numFmtId="0" fontId="2" fillId="2" borderId="0" xfId="0" applyNumberFormat="1" applyFont="1" applyBorder="1" applyAlignment="1">
      <alignment horizontal="centerContinuous"/>
    </xf>
    <xf numFmtId="37" fontId="2" fillId="2" borderId="0" xfId="0" applyNumberFormat="1" applyFont="1" applyBorder="1" applyAlignment="1">
      <alignment horizontal="centerContinuous"/>
    </xf>
    <xf numFmtId="37" fontId="2" fillId="2" borderId="9" xfId="0" applyNumberFormat="1" applyFont="1" applyBorder="1" applyAlignment="1">
      <alignment horizontal="centerContinuous"/>
    </xf>
    <xf numFmtId="0" fontId="2" fillId="2" borderId="8" xfId="0" applyNumberFormat="1" applyFont="1" applyBorder="1" applyAlignment="1">
      <alignment horizontal="left"/>
    </xf>
    <xf numFmtId="0" fontId="2" fillId="2" borderId="0" xfId="0" applyNumberFormat="1" applyFont="1" applyBorder="1" applyAlignment="1" applyProtection="1">
      <alignment horizontal="center"/>
      <protection locked="0"/>
    </xf>
    <xf numFmtId="0" fontId="2" fillId="2" borderId="0" xfId="0" applyNumberFormat="1" applyFont="1" applyBorder="1" applyAlignment="1">
      <alignment horizontal="left"/>
    </xf>
    <xf numFmtId="37" fontId="2" fillId="2" borderId="0" xfId="0" applyNumberFormat="1" applyFont="1" applyBorder="1" applyAlignment="1">
      <alignment horizontal="left"/>
    </xf>
    <xf numFmtId="37" fontId="2" fillId="2" borderId="9" xfId="0" applyNumberFormat="1" applyFont="1" applyBorder="1" applyAlignment="1">
      <alignment horizontal="left"/>
    </xf>
    <xf numFmtId="0" fontId="2" fillId="2" borderId="9" xfId="0" applyNumberFormat="1" applyFont="1" applyBorder="1" applyAlignment="1">
      <alignment horizontal="left"/>
    </xf>
    <xf numFmtId="0" fontId="2" fillId="2" borderId="0" xfId="0" applyNumberFormat="1" applyFont="1" applyBorder="1"/>
    <xf numFmtId="0" fontId="2" fillId="2" borderId="9" xfId="0" applyNumberFormat="1" applyFont="1" applyBorder="1"/>
    <xf numFmtId="0" fontId="2" fillId="2" borderId="8" xfId="0" applyNumberFormat="1" applyFont="1" applyBorder="1"/>
    <xf numFmtId="0" fontId="2" fillId="2" borderId="10" xfId="0" applyNumberFormat="1" applyFont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5" fillId="2" borderId="0" xfId="0" applyNumberFormat="1" applyFont="1"/>
    <xf numFmtId="37" fontId="5" fillId="2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23"/>
  <sheetViews>
    <sheetView tabSelected="1" showOutlineSymbols="0" topLeftCell="A46" zoomScale="87" zoomScaleNormal="87" workbookViewId="0">
      <selection activeCell="C66" sqref="C66"/>
    </sheetView>
  </sheetViews>
  <sheetFormatPr defaultColWidth="11.44140625" defaultRowHeight="14.25" x14ac:dyDescent="0.2"/>
  <cols>
    <col min="1" max="1" width="10.6640625" style="1" customWidth="1"/>
    <col min="2" max="2" width="35.6640625" style="1" customWidth="1"/>
    <col min="3" max="3" width="19.88671875" style="1" customWidth="1"/>
    <col min="4" max="4" width="8.5546875" style="1" customWidth="1"/>
    <col min="5" max="5" width="16.33203125" style="1" customWidth="1"/>
    <col min="6" max="6" width="7.6640625" style="1" customWidth="1"/>
    <col min="7" max="7" width="8.109375" style="1" customWidth="1"/>
    <col min="8" max="8" width="16.88671875" style="1" customWidth="1"/>
    <col min="9" max="9" width="11.44140625" style="1" customWidth="1"/>
    <col min="10" max="10" width="16.88671875" style="1" customWidth="1"/>
    <col min="11" max="11" width="12.33203125" style="1" customWidth="1"/>
    <col min="12" max="12" width="12.88671875" style="1" bestFit="1" customWidth="1"/>
    <col min="13" max="16384" width="11.44140625" style="1"/>
  </cols>
  <sheetData>
    <row r="3" spans="2:10" x14ac:dyDescent="0.2">
      <c r="B3" s="1" t="s">
        <v>72</v>
      </c>
      <c r="F3" s="2"/>
      <c r="J3" s="1" t="s">
        <v>73</v>
      </c>
    </row>
    <row r="4" spans="2:10" x14ac:dyDescent="0.2">
      <c r="B4" s="1" t="s">
        <v>67</v>
      </c>
      <c r="F4" s="2"/>
      <c r="G4" s="1" t="s">
        <v>74</v>
      </c>
      <c r="J4" s="1" t="s">
        <v>68</v>
      </c>
    </row>
    <row r="5" spans="2:10" x14ac:dyDescent="0.2">
      <c r="G5" s="1" t="s">
        <v>109</v>
      </c>
    </row>
    <row r="6" spans="2:10" x14ac:dyDescent="0.2">
      <c r="B6" s="1" t="s">
        <v>69</v>
      </c>
      <c r="G6" s="3" t="s">
        <v>116</v>
      </c>
    </row>
    <row r="7" spans="2:10" x14ac:dyDescent="0.2">
      <c r="B7" s="1" t="s">
        <v>70</v>
      </c>
      <c r="F7" s="1" t="s">
        <v>75</v>
      </c>
      <c r="H7" s="4">
        <v>43676</v>
      </c>
      <c r="I7" s="3" t="s">
        <v>115</v>
      </c>
    </row>
    <row r="8" spans="2:10" x14ac:dyDescent="0.2">
      <c r="B8" s="1" t="s">
        <v>71</v>
      </c>
    </row>
    <row r="10" spans="2:10" x14ac:dyDescent="0.2">
      <c r="B10" s="5" t="s">
        <v>0</v>
      </c>
      <c r="C10" s="6"/>
      <c r="D10" s="6"/>
      <c r="E10" s="6"/>
      <c r="H10" s="7" t="s">
        <v>1</v>
      </c>
      <c r="I10" s="7"/>
      <c r="J10" s="7"/>
    </row>
    <row r="11" spans="2:10" x14ac:dyDescent="0.2">
      <c r="F11" s="5" t="s">
        <v>2</v>
      </c>
      <c r="H11" s="5" t="s">
        <v>3</v>
      </c>
      <c r="J11" s="5" t="s">
        <v>4</v>
      </c>
    </row>
    <row r="12" spans="2:10" x14ac:dyDescent="0.2">
      <c r="B12" s="5" t="s">
        <v>5</v>
      </c>
      <c r="F12" s="5" t="s">
        <v>6</v>
      </c>
      <c r="H12" s="5" t="s">
        <v>7</v>
      </c>
      <c r="J12" s="5" t="s">
        <v>8</v>
      </c>
    </row>
    <row r="13" spans="2:10" x14ac:dyDescent="0.2">
      <c r="F13" s="5" t="s">
        <v>9</v>
      </c>
    </row>
    <row r="14" spans="2:10" ht="15.75" thickTop="1" thickBot="1" x14ac:dyDescent="0.25">
      <c r="B14" s="8" t="s">
        <v>10</v>
      </c>
      <c r="C14" s="9"/>
      <c r="D14" s="9"/>
      <c r="E14" s="10"/>
    </row>
    <row r="15" spans="2:10" ht="15" thickTop="1" x14ac:dyDescent="0.2">
      <c r="B15" s="1" t="s">
        <v>11</v>
      </c>
      <c r="F15" s="5" t="s">
        <v>12</v>
      </c>
      <c r="H15" s="11">
        <v>15232</v>
      </c>
      <c r="I15" s="11"/>
      <c r="J15" s="11">
        <v>19076</v>
      </c>
    </row>
    <row r="16" spans="2:10" x14ac:dyDescent="0.2">
      <c r="B16" s="1" t="s">
        <v>13</v>
      </c>
      <c r="F16" s="5" t="s">
        <v>14</v>
      </c>
      <c r="H16" s="11">
        <v>0</v>
      </c>
      <c r="I16" s="11"/>
      <c r="J16" s="11">
        <v>0</v>
      </c>
    </row>
    <row r="17" spans="2:10" x14ac:dyDescent="0.2">
      <c r="B17" s="1" t="s">
        <v>15</v>
      </c>
      <c r="F17" s="5" t="s">
        <v>16</v>
      </c>
      <c r="H17" s="11">
        <v>348272</v>
      </c>
      <c r="I17" s="11"/>
      <c r="J17" s="11">
        <v>431003</v>
      </c>
    </row>
    <row r="18" spans="2:10" x14ac:dyDescent="0.2">
      <c r="B18" s="1" t="s">
        <v>17</v>
      </c>
      <c r="F18" s="5" t="s">
        <v>18</v>
      </c>
      <c r="H18" s="11">
        <v>12464</v>
      </c>
      <c r="I18" s="11"/>
      <c r="J18" s="11">
        <v>57530</v>
      </c>
    </row>
    <row r="19" spans="2:10" x14ac:dyDescent="0.2">
      <c r="B19" s="1" t="s">
        <v>19</v>
      </c>
      <c r="F19" s="5" t="s">
        <v>20</v>
      </c>
      <c r="H19" s="11">
        <v>27252</v>
      </c>
      <c r="I19" s="11"/>
      <c r="J19" s="11">
        <v>24557</v>
      </c>
    </row>
    <row r="20" spans="2:10" x14ac:dyDescent="0.2">
      <c r="B20" s="1" t="s">
        <v>112</v>
      </c>
      <c r="F20" s="5" t="s">
        <v>21</v>
      </c>
      <c r="H20" s="11">
        <v>1361</v>
      </c>
      <c r="I20" s="11"/>
      <c r="J20" s="11">
        <v>1558</v>
      </c>
    </row>
    <row r="21" spans="2:10" x14ac:dyDescent="0.2">
      <c r="B21" s="1" t="s">
        <v>22</v>
      </c>
      <c r="F21" s="5" t="s">
        <v>23</v>
      </c>
      <c r="H21" s="12">
        <f>SUM(H15:H20)</f>
        <v>404581</v>
      </c>
      <c r="I21" s="12"/>
      <c r="J21" s="12">
        <f>SUM(J15:J20)</f>
        <v>533724</v>
      </c>
    </row>
    <row r="22" spans="2:10" x14ac:dyDescent="0.2">
      <c r="B22" s="1" t="s">
        <v>111</v>
      </c>
      <c r="F22" s="5" t="s">
        <v>24</v>
      </c>
      <c r="H22" s="11">
        <v>0</v>
      </c>
      <c r="I22" s="11"/>
      <c r="J22" s="11">
        <v>0</v>
      </c>
    </row>
    <row r="23" spans="2:10" x14ac:dyDescent="0.2">
      <c r="B23" s="1" t="s">
        <v>113</v>
      </c>
      <c r="F23" s="5" t="s">
        <v>25</v>
      </c>
      <c r="H23" s="11">
        <v>373527</v>
      </c>
      <c r="I23" s="11"/>
      <c r="J23" s="11">
        <v>365603</v>
      </c>
    </row>
    <row r="24" spans="2:10" x14ac:dyDescent="0.2">
      <c r="B24" s="1" t="s">
        <v>26</v>
      </c>
      <c r="F24" s="5" t="s">
        <v>27</v>
      </c>
      <c r="H24" s="11">
        <v>4538094</v>
      </c>
      <c r="I24" s="11"/>
      <c r="J24" s="11">
        <v>4372263</v>
      </c>
    </row>
    <row r="25" spans="2:10" ht="16.5" x14ac:dyDescent="0.2">
      <c r="B25" s="1" t="s">
        <v>125</v>
      </c>
      <c r="F25" s="5" t="s">
        <v>28</v>
      </c>
      <c r="H25" s="11">
        <v>5045</v>
      </c>
      <c r="I25" s="11"/>
      <c r="J25" s="11">
        <v>5169</v>
      </c>
    </row>
    <row r="26" spans="2:10" ht="16.5" x14ac:dyDescent="0.2">
      <c r="B26" s="1" t="s">
        <v>126</v>
      </c>
      <c r="F26" s="5" t="s">
        <v>29</v>
      </c>
      <c r="H26" s="11">
        <v>378060</v>
      </c>
      <c r="I26" s="11"/>
      <c r="J26" s="11">
        <v>151560</v>
      </c>
    </row>
    <row r="27" spans="2:10" x14ac:dyDescent="0.2">
      <c r="B27" s="1" t="s">
        <v>30</v>
      </c>
      <c r="F27" s="5" t="s">
        <v>31</v>
      </c>
      <c r="H27" s="12">
        <f>SUM(H21:H26)</f>
        <v>5699307</v>
      </c>
      <c r="I27" s="12"/>
      <c r="J27" s="12">
        <f>SUM(J22:J26)+J21</f>
        <v>5428319</v>
      </c>
    </row>
    <row r="28" spans="2:10" ht="15" thickBot="1" x14ac:dyDescent="0.25">
      <c r="H28" s="12"/>
      <c r="I28" s="12"/>
      <c r="J28" s="12"/>
    </row>
    <row r="29" spans="2:10" ht="15.75" thickTop="1" thickBot="1" x14ac:dyDescent="0.25">
      <c r="B29" s="8" t="s">
        <v>32</v>
      </c>
      <c r="C29" s="9"/>
      <c r="D29" s="9"/>
      <c r="E29" s="10"/>
      <c r="H29" s="12"/>
      <c r="I29" s="12"/>
      <c r="J29" s="12"/>
    </row>
    <row r="30" spans="2:10" ht="17.25" thickTop="1" x14ac:dyDescent="0.2">
      <c r="B30" s="1" t="s">
        <v>127</v>
      </c>
      <c r="F30" s="5" t="s">
        <v>33</v>
      </c>
      <c r="H30" s="11">
        <v>689662</v>
      </c>
      <c r="I30" s="11"/>
      <c r="J30" s="11">
        <v>353166</v>
      </c>
    </row>
    <row r="31" spans="2:10" x14ac:dyDescent="0.2">
      <c r="B31" s="1" t="s">
        <v>34</v>
      </c>
      <c r="F31" s="5" t="s">
        <v>35</v>
      </c>
      <c r="H31" s="11">
        <v>1092205</v>
      </c>
      <c r="I31" s="11"/>
      <c r="J31" s="11">
        <v>1535726</v>
      </c>
    </row>
    <row r="32" spans="2:10" x14ac:dyDescent="0.2">
      <c r="B32" s="1" t="s">
        <v>36</v>
      </c>
      <c r="F32" s="5" t="s">
        <v>37</v>
      </c>
      <c r="H32" s="11">
        <v>24675</v>
      </c>
      <c r="I32" s="11"/>
      <c r="J32" s="11">
        <v>25557</v>
      </c>
    </row>
    <row r="33" spans="2:12" x14ac:dyDescent="0.2">
      <c r="B33" s="1" t="s">
        <v>38</v>
      </c>
      <c r="F33" s="5" t="s">
        <v>39</v>
      </c>
      <c r="H33" s="11">
        <v>964313</v>
      </c>
      <c r="I33" s="11"/>
      <c r="J33" s="11">
        <v>893543</v>
      </c>
    </row>
    <row r="34" spans="2:12" ht="16.5" x14ac:dyDescent="0.2">
      <c r="B34" s="1" t="s">
        <v>128</v>
      </c>
      <c r="F34" s="5" t="s">
        <v>40</v>
      </c>
      <c r="H34" s="11">
        <v>329311</v>
      </c>
      <c r="I34" s="11"/>
      <c r="J34" s="11">
        <v>136847</v>
      </c>
    </row>
    <row r="35" spans="2:12" x14ac:dyDescent="0.2">
      <c r="B35" s="1" t="s">
        <v>41</v>
      </c>
      <c r="F35" s="5" t="s">
        <v>42</v>
      </c>
      <c r="H35" s="12">
        <f>SUM(H30:H34)</f>
        <v>3100166</v>
      </c>
      <c r="I35" s="12"/>
      <c r="J35" s="12">
        <f>SUM(J30:J34)</f>
        <v>2944839</v>
      </c>
    </row>
    <row r="36" spans="2:12" ht="15" thickBot="1" x14ac:dyDescent="0.25">
      <c r="H36" s="12"/>
      <c r="I36" s="12"/>
      <c r="J36" s="12"/>
    </row>
    <row r="37" spans="2:12" x14ac:dyDescent="0.2">
      <c r="B37" s="8" t="s">
        <v>78</v>
      </c>
      <c r="C37" s="9"/>
      <c r="D37" s="9"/>
      <c r="E37" s="10"/>
      <c r="H37" s="12"/>
      <c r="I37" s="12"/>
      <c r="J37" s="12"/>
    </row>
    <row r="38" spans="2:12" ht="15" thickTop="1" x14ac:dyDescent="0.2">
      <c r="B38" s="1" t="s">
        <v>43</v>
      </c>
      <c r="F38" s="5" t="s">
        <v>44</v>
      </c>
      <c r="H38" s="11">
        <v>0</v>
      </c>
      <c r="I38" s="11"/>
      <c r="J38" s="11">
        <v>0</v>
      </c>
    </row>
    <row r="39" spans="2:12" x14ac:dyDescent="0.2">
      <c r="B39" s="1" t="s">
        <v>45</v>
      </c>
      <c r="F39" s="5" t="s">
        <v>46</v>
      </c>
      <c r="H39" s="11">
        <v>973104</v>
      </c>
      <c r="I39" s="11"/>
      <c r="J39" s="11">
        <v>970874</v>
      </c>
    </row>
    <row r="40" spans="2:12" x14ac:dyDescent="0.2">
      <c r="B40" s="1" t="s">
        <v>76</v>
      </c>
      <c r="F40" s="5" t="s">
        <v>47</v>
      </c>
      <c r="H40" s="11">
        <v>1565090</v>
      </c>
      <c r="I40" s="11"/>
      <c r="J40" s="11">
        <v>1458784</v>
      </c>
      <c r="L40" s="12"/>
    </row>
    <row r="41" spans="2:12" x14ac:dyDescent="0.2">
      <c r="B41" s="1" t="s">
        <v>48</v>
      </c>
      <c r="F41" s="5" t="s">
        <v>49</v>
      </c>
      <c r="H41" s="11">
        <v>0</v>
      </c>
      <c r="I41" s="11"/>
      <c r="J41" s="11">
        <v>0</v>
      </c>
    </row>
    <row r="42" spans="2:12" x14ac:dyDescent="0.2">
      <c r="B42" s="1" t="s">
        <v>50</v>
      </c>
      <c r="F42" s="5" t="s">
        <v>51</v>
      </c>
      <c r="H42" s="11">
        <v>97166</v>
      </c>
      <c r="I42" s="11"/>
      <c r="J42" s="11">
        <v>93357</v>
      </c>
      <c r="L42" s="12"/>
    </row>
    <row r="43" spans="2:12" x14ac:dyDescent="0.2">
      <c r="B43" s="1" t="s">
        <v>114</v>
      </c>
      <c r="F43" s="5">
        <v>25</v>
      </c>
      <c r="H43" s="11">
        <v>-36219</v>
      </c>
      <c r="I43" s="11"/>
      <c r="J43" s="11">
        <v>-39535</v>
      </c>
    </row>
    <row r="44" spans="2:12" x14ac:dyDescent="0.2">
      <c r="B44" s="1" t="s">
        <v>77</v>
      </c>
      <c r="F44" s="5">
        <v>26</v>
      </c>
      <c r="H44" s="12">
        <f>SUM(H38:H43)</f>
        <v>2599141</v>
      </c>
      <c r="I44" s="12"/>
      <c r="J44" s="12">
        <f>SUM(J38:J43)</f>
        <v>2483480</v>
      </c>
    </row>
    <row r="45" spans="2:12" x14ac:dyDescent="0.2">
      <c r="H45" s="12"/>
      <c r="I45" s="12"/>
      <c r="J45" s="12"/>
    </row>
    <row r="46" spans="2:12" x14ac:dyDescent="0.2">
      <c r="B46" s="1" t="s">
        <v>79</v>
      </c>
      <c r="F46" s="5">
        <v>27</v>
      </c>
      <c r="H46" s="12">
        <f>H35+H44</f>
        <v>5699307</v>
      </c>
      <c r="I46" s="12"/>
      <c r="J46" s="12">
        <f>J35+J44</f>
        <v>5428319</v>
      </c>
    </row>
    <row r="47" spans="2:12" x14ac:dyDescent="0.2">
      <c r="B47" s="13"/>
      <c r="C47" s="13"/>
      <c r="D47" s="13"/>
      <c r="E47" s="13"/>
      <c r="F47" s="13"/>
      <c r="G47" s="13"/>
      <c r="H47" s="14"/>
      <c r="I47" s="14"/>
      <c r="J47" s="14"/>
    </row>
    <row r="48" spans="2:12" ht="12.95" customHeight="1" x14ac:dyDescent="0.2">
      <c r="H48" s="12"/>
      <c r="I48" s="12"/>
      <c r="J48" s="12"/>
    </row>
    <row r="49" spans="2:17" x14ac:dyDescent="0.2">
      <c r="B49" s="5" t="s">
        <v>52</v>
      </c>
      <c r="C49" s="7" t="s">
        <v>53</v>
      </c>
      <c r="D49" s="7"/>
      <c r="E49" s="7"/>
      <c r="H49" s="15" t="s">
        <v>54</v>
      </c>
      <c r="I49" s="15"/>
      <c r="J49" s="15"/>
    </row>
    <row r="50" spans="2:17" x14ac:dyDescent="0.2">
      <c r="B50" s="5" t="s">
        <v>55</v>
      </c>
      <c r="C50" s="16" t="s">
        <v>3</v>
      </c>
      <c r="D50" s="7"/>
      <c r="E50" s="7" t="s">
        <v>4</v>
      </c>
      <c r="H50" s="17" t="s">
        <v>3</v>
      </c>
      <c r="I50" s="12"/>
      <c r="J50" s="17" t="s">
        <v>4</v>
      </c>
    </row>
    <row r="51" spans="2:17" x14ac:dyDescent="0.2">
      <c r="B51" s="5" t="s">
        <v>56</v>
      </c>
      <c r="C51" s="7" t="s">
        <v>5</v>
      </c>
      <c r="D51" s="7"/>
      <c r="E51" s="7" t="s">
        <v>7</v>
      </c>
      <c r="H51" s="17" t="s">
        <v>8</v>
      </c>
      <c r="I51" s="12"/>
      <c r="J51" s="17" t="s">
        <v>57</v>
      </c>
      <c r="N51" s="11"/>
      <c r="O51" s="11"/>
      <c r="P51" s="12"/>
      <c r="Q51" s="12"/>
    </row>
    <row r="52" spans="2:17" x14ac:dyDescent="0.2">
      <c r="B52" s="1" t="s">
        <v>58</v>
      </c>
      <c r="C52" s="11">
        <v>53158</v>
      </c>
      <c r="D52" s="11"/>
      <c r="E52" s="11">
        <v>65077</v>
      </c>
      <c r="F52" s="5">
        <v>28</v>
      </c>
      <c r="H52" s="11">
        <v>82672</v>
      </c>
      <c r="I52" s="11"/>
      <c r="J52" s="11">
        <v>112565</v>
      </c>
      <c r="L52" s="12"/>
      <c r="M52" s="12"/>
      <c r="N52" s="11"/>
      <c r="O52" s="11"/>
      <c r="P52" s="12"/>
      <c r="Q52" s="12"/>
    </row>
    <row r="53" spans="2:17" x14ac:dyDescent="0.2">
      <c r="B53" s="1" t="s">
        <v>59</v>
      </c>
      <c r="C53" s="11">
        <v>29628</v>
      </c>
      <c r="D53" s="11"/>
      <c r="E53" s="11">
        <v>16939</v>
      </c>
      <c r="F53" s="5">
        <v>29</v>
      </c>
      <c r="H53" s="11">
        <v>46096</v>
      </c>
      <c r="I53" s="11"/>
      <c r="J53" s="11">
        <v>31483</v>
      </c>
      <c r="L53" s="12"/>
      <c r="M53" s="12"/>
      <c r="N53" s="12"/>
      <c r="O53" s="12"/>
      <c r="P53" s="12"/>
      <c r="Q53" s="12"/>
    </row>
    <row r="54" spans="2:17" x14ac:dyDescent="0.2">
      <c r="B54" s="1" t="s">
        <v>60</v>
      </c>
      <c r="C54" s="12">
        <f>C52+C53</f>
        <v>82786</v>
      </c>
      <c r="D54" s="12"/>
      <c r="E54" s="12">
        <f>E52+E53</f>
        <v>82016</v>
      </c>
      <c r="F54" s="5">
        <v>30</v>
      </c>
      <c r="H54" s="12">
        <f>H52+H53</f>
        <v>128768</v>
      </c>
      <c r="I54" s="12"/>
      <c r="J54" s="12">
        <f>J52+J53</f>
        <v>144048</v>
      </c>
      <c r="L54" s="12"/>
      <c r="M54" s="12"/>
    </row>
    <row r="55" spans="2:17" ht="12.95" customHeight="1" x14ac:dyDescent="0.2">
      <c r="C55" s="11"/>
      <c r="D55" s="11"/>
      <c r="E55" s="11"/>
      <c r="H55" s="12"/>
      <c r="I55" s="12"/>
      <c r="J55" s="12"/>
      <c r="M55" s="12"/>
    </row>
    <row r="56" spans="2:17" x14ac:dyDescent="0.2">
      <c r="C56" s="11"/>
      <c r="D56" s="11"/>
      <c r="E56" s="11"/>
      <c r="H56" s="17" t="s">
        <v>61</v>
      </c>
      <c r="I56" s="12"/>
      <c r="J56" s="17" t="s">
        <v>62</v>
      </c>
    </row>
    <row r="57" spans="2:17" ht="15" x14ac:dyDescent="0.25">
      <c r="B57" s="1" t="s">
        <v>63</v>
      </c>
      <c r="C57" s="12"/>
      <c r="D57" s="12"/>
      <c r="E57" s="12"/>
      <c r="F57" s="5">
        <v>31</v>
      </c>
      <c r="H57" s="11">
        <v>18940966</v>
      </c>
      <c r="I57" s="11"/>
      <c r="J57" s="11">
        <v>35636209</v>
      </c>
      <c r="K57" s="18"/>
      <c r="L57" s="12"/>
    </row>
    <row r="58" spans="2:17" x14ac:dyDescent="0.2">
      <c r="B58" s="1" t="s">
        <v>64</v>
      </c>
      <c r="F58" s="5">
        <v>32</v>
      </c>
      <c r="H58" s="11">
        <v>9255622</v>
      </c>
      <c r="I58" s="11"/>
      <c r="J58" s="11">
        <v>17791235</v>
      </c>
      <c r="L58" s="19"/>
      <c r="N58" s="12"/>
    </row>
    <row r="59" spans="2:17" ht="14.1" customHeight="1" x14ac:dyDescent="0.2">
      <c r="B59" s="13"/>
      <c r="C59" s="13"/>
      <c r="D59" s="13"/>
      <c r="E59" s="13"/>
      <c r="F59" s="13"/>
      <c r="G59" s="13"/>
      <c r="H59" s="14"/>
      <c r="I59" s="14"/>
      <c r="J59" s="14"/>
    </row>
    <row r="60" spans="2:17" x14ac:dyDescent="0.2">
      <c r="H60" s="12" t="s">
        <v>66</v>
      </c>
      <c r="I60" s="12"/>
      <c r="J60" s="12"/>
    </row>
    <row r="61" spans="2:17" x14ac:dyDescent="0.2">
      <c r="B61" s="1" t="s">
        <v>129</v>
      </c>
      <c r="H61" s="12"/>
      <c r="J61" s="12"/>
    </row>
    <row r="62" spans="2:17" x14ac:dyDescent="0.2">
      <c r="B62" s="3" t="s">
        <v>130</v>
      </c>
      <c r="H62" s="12"/>
      <c r="J62" s="12"/>
    </row>
    <row r="63" spans="2:17" x14ac:dyDescent="0.2">
      <c r="B63" s="1" t="s">
        <v>118</v>
      </c>
      <c r="H63" s="12"/>
      <c r="J63" s="12"/>
    </row>
    <row r="64" spans="2:17" x14ac:dyDescent="0.2">
      <c r="B64" s="1" t="s">
        <v>124</v>
      </c>
      <c r="H64" s="12"/>
      <c r="J64" s="12"/>
    </row>
    <row r="65" spans="2:10" x14ac:dyDescent="0.2">
      <c r="B65" s="1" t="s">
        <v>119</v>
      </c>
      <c r="H65" s="12"/>
      <c r="J65" s="12"/>
    </row>
    <row r="66" spans="2:10" x14ac:dyDescent="0.2">
      <c r="B66" s="1" t="s">
        <v>131</v>
      </c>
      <c r="H66" s="12"/>
      <c r="J66" s="12"/>
    </row>
    <row r="67" spans="2:10" x14ac:dyDescent="0.2">
      <c r="H67" s="12"/>
      <c r="J67" s="12"/>
    </row>
    <row r="68" spans="2:10" x14ac:dyDescent="0.2">
      <c r="C68" s="42" t="s">
        <v>132</v>
      </c>
      <c r="H68" s="43" t="s">
        <v>133</v>
      </c>
      <c r="J68" s="12"/>
    </row>
    <row r="69" spans="2:10" x14ac:dyDescent="0.2">
      <c r="C69" s="1" t="s">
        <v>120</v>
      </c>
      <c r="H69" s="12">
        <v>1032</v>
      </c>
      <c r="J69" s="12"/>
    </row>
    <row r="70" spans="2:10" x14ac:dyDescent="0.2">
      <c r="C70" s="1" t="s">
        <v>121</v>
      </c>
      <c r="H70" s="12">
        <v>232198</v>
      </c>
      <c r="J70" s="12"/>
    </row>
    <row r="71" spans="2:10" x14ac:dyDescent="0.2">
      <c r="C71" s="1" t="s">
        <v>122</v>
      </c>
      <c r="H71" s="12">
        <v>-20244</v>
      </c>
      <c r="J71" s="12"/>
    </row>
    <row r="72" spans="2:10" x14ac:dyDescent="0.2">
      <c r="C72" s="1" t="s">
        <v>123</v>
      </c>
      <c r="H72" s="12">
        <v>-213005</v>
      </c>
      <c r="J72" s="12"/>
    </row>
    <row r="73" spans="2:10" x14ac:dyDescent="0.2">
      <c r="H73" s="12"/>
      <c r="J73" s="12"/>
    </row>
    <row r="74" spans="2:10" x14ac:dyDescent="0.2">
      <c r="B74" s="1" t="s">
        <v>72</v>
      </c>
      <c r="F74" s="2"/>
      <c r="J74" s="1" t="s">
        <v>73</v>
      </c>
    </row>
    <row r="75" spans="2:10" x14ac:dyDescent="0.2">
      <c r="B75" s="1" t="s">
        <v>67</v>
      </c>
      <c r="F75" s="2"/>
      <c r="G75" s="1" t="s">
        <v>74</v>
      </c>
      <c r="J75" s="1" t="s">
        <v>80</v>
      </c>
    </row>
    <row r="76" spans="2:10" x14ac:dyDescent="0.2">
      <c r="G76" s="1" t="s">
        <v>109</v>
      </c>
    </row>
    <row r="77" spans="2:10" x14ac:dyDescent="0.2">
      <c r="B77" s="1" t="s">
        <v>69</v>
      </c>
      <c r="G77" s="3" t="s">
        <v>116</v>
      </c>
    </row>
    <row r="78" spans="2:10" x14ac:dyDescent="0.2">
      <c r="B78" s="1" t="s">
        <v>70</v>
      </c>
      <c r="F78" s="1" t="s">
        <v>75</v>
      </c>
      <c r="H78" s="4">
        <f>H7</f>
        <v>43676</v>
      </c>
      <c r="I78" s="3" t="s">
        <v>115</v>
      </c>
    </row>
    <row r="79" spans="2:10" x14ac:dyDescent="0.2">
      <c r="B79" s="1" t="s">
        <v>71</v>
      </c>
    </row>
    <row r="81" spans="2:11" x14ac:dyDescent="0.2">
      <c r="B81" s="20" t="s">
        <v>98</v>
      </c>
    </row>
    <row r="82" spans="2:11" x14ac:dyDescent="0.2">
      <c r="B82" s="1" t="s">
        <v>99</v>
      </c>
    </row>
    <row r="83" spans="2:11" x14ac:dyDescent="0.2">
      <c r="B83" s="1" t="s">
        <v>100</v>
      </c>
    </row>
    <row r="84" spans="2:11" x14ac:dyDescent="0.2">
      <c r="B84" s="1" t="s">
        <v>101</v>
      </c>
    </row>
    <row r="86" spans="2:11" x14ac:dyDescent="0.2">
      <c r="B86" s="1" t="s">
        <v>102</v>
      </c>
    </row>
    <row r="87" spans="2:11" x14ac:dyDescent="0.2">
      <c r="B87" s="1" t="s">
        <v>103</v>
      </c>
    </row>
    <row r="88" spans="2:11" x14ac:dyDescent="0.2">
      <c r="B88" s="1" t="s">
        <v>104</v>
      </c>
    </row>
    <row r="89" spans="2:11" x14ac:dyDescent="0.2">
      <c r="B89" s="1" t="s">
        <v>105</v>
      </c>
    </row>
    <row r="91" spans="2:11" x14ac:dyDescent="0.2">
      <c r="B91" s="1" t="s">
        <v>106</v>
      </c>
    </row>
    <row r="92" spans="2:11" x14ac:dyDescent="0.2">
      <c r="B92" s="1" t="s">
        <v>107</v>
      </c>
    </row>
    <row r="94" spans="2:11" x14ac:dyDescent="0.2">
      <c r="B94" s="3" t="s">
        <v>97</v>
      </c>
      <c r="E94" s="12"/>
      <c r="G94" s="12"/>
      <c r="I94" s="12"/>
      <c r="K94" s="12"/>
    </row>
    <row r="95" spans="2:11" x14ac:dyDescent="0.2">
      <c r="B95" s="3" t="s">
        <v>81</v>
      </c>
      <c r="E95" s="12"/>
      <c r="G95" s="12"/>
      <c r="I95" s="12"/>
      <c r="K95" s="12"/>
    </row>
    <row r="96" spans="2:11" x14ac:dyDescent="0.2">
      <c r="B96" s="3"/>
      <c r="E96" s="12"/>
      <c r="G96" s="12"/>
      <c r="I96" s="12"/>
      <c r="K96" s="12"/>
    </row>
    <row r="97" spans="1:15" x14ac:dyDescent="0.2">
      <c r="B97" s="3" t="s">
        <v>82</v>
      </c>
      <c r="E97" s="12"/>
      <c r="G97" s="12"/>
      <c r="I97" s="12"/>
      <c r="K97" s="12"/>
    </row>
    <row r="98" spans="1:15" x14ac:dyDescent="0.2">
      <c r="B98" s="3" t="s">
        <v>83</v>
      </c>
      <c r="E98" s="12"/>
      <c r="G98" s="12"/>
      <c r="I98" s="12"/>
      <c r="K98" s="12"/>
    </row>
    <row r="99" spans="1:15" x14ac:dyDescent="0.2">
      <c r="B99" s="3" t="s">
        <v>84</v>
      </c>
      <c r="E99" s="12"/>
      <c r="G99" s="12"/>
      <c r="I99" s="12"/>
      <c r="K99" s="12"/>
    </row>
    <row r="100" spans="1:15" x14ac:dyDescent="0.2">
      <c r="B100" s="3" t="s">
        <v>85</v>
      </c>
      <c r="E100" s="12"/>
      <c r="G100" s="12"/>
      <c r="I100" s="12"/>
      <c r="K100" s="12"/>
    </row>
    <row r="101" spans="1:15" x14ac:dyDescent="0.2">
      <c r="B101" s="3" t="s">
        <v>86</v>
      </c>
      <c r="E101" s="12"/>
      <c r="G101" s="12"/>
      <c r="I101" s="12"/>
      <c r="K101" s="12"/>
    </row>
    <row r="102" spans="1:15" x14ac:dyDescent="0.2">
      <c r="B102" s="3" t="s">
        <v>87</v>
      </c>
      <c r="E102" s="12"/>
      <c r="G102" s="12"/>
      <c r="I102" s="12"/>
      <c r="K102" s="12"/>
    </row>
    <row r="103" spans="1:15" x14ac:dyDescent="0.2">
      <c r="B103" s="3" t="s">
        <v>88</v>
      </c>
      <c r="E103" s="12"/>
      <c r="G103" s="12"/>
      <c r="I103" s="12"/>
      <c r="K103" s="12"/>
    </row>
    <row r="104" spans="1:15" x14ac:dyDescent="0.2">
      <c r="B104" s="3" t="s">
        <v>89</v>
      </c>
      <c r="E104" s="12"/>
      <c r="G104" s="12"/>
      <c r="I104" s="12"/>
      <c r="K104" s="12"/>
    </row>
    <row r="105" spans="1:15" x14ac:dyDescent="0.2">
      <c r="B105" s="3" t="s">
        <v>90</v>
      </c>
      <c r="E105" s="12"/>
      <c r="G105" s="12"/>
      <c r="I105" s="12"/>
      <c r="K105" s="12"/>
    </row>
    <row r="106" spans="1:15" x14ac:dyDescent="0.2">
      <c r="B106" s="3" t="s">
        <v>91</v>
      </c>
      <c r="E106" s="12"/>
      <c r="G106" s="12"/>
      <c r="I106" s="12"/>
      <c r="K106" s="12"/>
    </row>
    <row r="107" spans="1:15" x14ac:dyDescent="0.2">
      <c r="B107" s="3" t="s">
        <v>92</v>
      </c>
    </row>
    <row r="108" spans="1:15" ht="15" thickBot="1" x14ac:dyDescent="0.25"/>
    <row r="109" spans="1:15" x14ac:dyDescent="0.2">
      <c r="A109" s="7"/>
      <c r="B109" s="21" t="s">
        <v>65</v>
      </c>
      <c r="C109" s="22"/>
      <c r="D109" s="22"/>
      <c r="E109" s="23"/>
      <c r="F109" s="22"/>
      <c r="G109" s="23"/>
      <c r="H109" s="22"/>
      <c r="I109" s="23"/>
      <c r="J109" s="22"/>
      <c r="K109" s="24"/>
      <c r="L109" s="7"/>
      <c r="M109" s="7"/>
      <c r="N109" s="7"/>
      <c r="O109" s="7"/>
    </row>
    <row r="110" spans="1:15" x14ac:dyDescent="0.2">
      <c r="A110" s="25"/>
      <c r="B110" s="26"/>
      <c r="C110" s="27"/>
      <c r="D110" s="27"/>
      <c r="E110" s="28"/>
      <c r="F110" s="27"/>
      <c r="G110" s="28"/>
      <c r="H110" s="27"/>
      <c r="I110" s="28"/>
      <c r="J110" s="27"/>
      <c r="K110" s="29"/>
      <c r="L110" s="7"/>
      <c r="M110" s="7"/>
      <c r="N110" s="7"/>
      <c r="O110" s="7"/>
    </row>
    <row r="111" spans="1:15" x14ac:dyDescent="0.2">
      <c r="A111" s="7"/>
      <c r="B111" s="30" t="s">
        <v>93</v>
      </c>
      <c r="C111" s="31"/>
      <c r="D111" s="27"/>
      <c r="E111" s="28"/>
      <c r="F111" s="27"/>
      <c r="G111" s="28"/>
      <c r="H111" s="27"/>
      <c r="I111" s="28"/>
      <c r="J111" s="27"/>
      <c r="K111" s="29"/>
      <c r="L111" s="7"/>
      <c r="M111" s="7"/>
      <c r="N111" s="7"/>
      <c r="O111" s="7"/>
    </row>
    <row r="112" spans="1:15" x14ac:dyDescent="0.2">
      <c r="A112" s="7"/>
      <c r="B112" s="30" t="s">
        <v>94</v>
      </c>
      <c r="C112" s="27"/>
      <c r="D112" s="27"/>
      <c r="E112" s="28"/>
      <c r="F112" s="27"/>
      <c r="G112" s="28"/>
      <c r="H112" s="27"/>
      <c r="I112" s="28"/>
      <c r="J112" s="27"/>
      <c r="K112" s="29"/>
      <c r="L112" s="7"/>
      <c r="M112" s="7"/>
      <c r="N112" s="7"/>
      <c r="O112" s="7"/>
    </row>
    <row r="113" spans="1:20" x14ac:dyDescent="0.2">
      <c r="A113" s="7"/>
      <c r="B113" s="30" t="s">
        <v>95</v>
      </c>
      <c r="C113" s="27"/>
      <c r="D113" s="27"/>
      <c r="E113" s="28"/>
      <c r="F113" s="27"/>
      <c r="G113" s="28"/>
      <c r="H113" s="27"/>
      <c r="I113" s="28"/>
      <c r="J113" s="27"/>
      <c r="K113" s="29"/>
      <c r="L113" s="7"/>
      <c r="M113" s="7"/>
      <c r="N113" s="7"/>
      <c r="O113" s="7"/>
    </row>
    <row r="114" spans="1:20" x14ac:dyDescent="0.2">
      <c r="A114" s="7"/>
      <c r="B114" s="30" t="s">
        <v>96</v>
      </c>
      <c r="C114" s="27"/>
      <c r="D114" s="27"/>
      <c r="E114" s="28"/>
      <c r="F114" s="27"/>
      <c r="G114" s="28"/>
      <c r="H114" s="27"/>
      <c r="I114" s="28"/>
      <c r="J114" s="27"/>
      <c r="K114" s="29"/>
      <c r="L114" s="7"/>
      <c r="M114" s="7"/>
      <c r="N114" s="7"/>
      <c r="O114" s="7"/>
    </row>
    <row r="115" spans="1:20" x14ac:dyDescent="0.2">
      <c r="A115" s="7"/>
      <c r="B115" s="30"/>
      <c r="C115" s="32"/>
      <c r="D115" s="32"/>
      <c r="E115" s="33"/>
      <c r="F115" s="32"/>
      <c r="G115" s="33"/>
      <c r="H115" s="32"/>
      <c r="I115" s="33"/>
      <c r="J115" s="32"/>
      <c r="K115" s="34"/>
      <c r="L115" s="2"/>
      <c r="M115" s="6"/>
      <c r="N115" s="6"/>
      <c r="O115" s="6"/>
      <c r="P115" s="6"/>
      <c r="Q115" s="6"/>
      <c r="R115" s="6"/>
      <c r="S115" s="6"/>
      <c r="T115" s="6"/>
    </row>
    <row r="116" spans="1:20" x14ac:dyDescent="0.2">
      <c r="A116" s="7"/>
      <c r="B116" s="30" t="s">
        <v>108</v>
      </c>
      <c r="C116" s="32"/>
      <c r="D116" s="32"/>
      <c r="E116" s="32"/>
      <c r="F116" s="32"/>
      <c r="G116" s="33"/>
      <c r="H116" s="32"/>
      <c r="I116" s="32"/>
      <c r="J116" s="32"/>
      <c r="K116" s="35"/>
      <c r="L116" s="2"/>
      <c r="M116" s="6"/>
      <c r="N116" s="6"/>
      <c r="O116" s="6"/>
      <c r="P116" s="6"/>
      <c r="Q116" s="6"/>
      <c r="R116" s="6"/>
      <c r="S116" s="6"/>
      <c r="T116" s="6"/>
    </row>
    <row r="117" spans="1:20" x14ac:dyDescent="0.2">
      <c r="A117" s="7"/>
      <c r="B117" s="30"/>
      <c r="C117" s="32"/>
      <c r="D117" s="32"/>
      <c r="E117" s="32"/>
      <c r="F117" s="32"/>
      <c r="G117" s="33"/>
      <c r="H117" s="32"/>
      <c r="I117" s="32"/>
      <c r="J117" s="32"/>
      <c r="K117" s="35"/>
      <c r="L117" s="2"/>
      <c r="M117" s="6"/>
      <c r="N117" s="6"/>
      <c r="O117" s="6"/>
      <c r="P117" s="6"/>
      <c r="Q117" s="6"/>
      <c r="R117" s="6"/>
      <c r="S117" s="6"/>
      <c r="T117" s="6"/>
    </row>
    <row r="118" spans="1:20" x14ac:dyDescent="0.2">
      <c r="B118" s="30" t="s">
        <v>110</v>
      </c>
      <c r="C118" s="36"/>
      <c r="D118" s="36"/>
      <c r="E118" s="36"/>
      <c r="F118" s="36"/>
      <c r="G118" s="36"/>
      <c r="H118" s="36"/>
      <c r="I118" s="36"/>
      <c r="J118" s="36"/>
      <c r="K118" s="37"/>
    </row>
    <row r="119" spans="1:20" x14ac:dyDescent="0.2">
      <c r="B119" s="30"/>
      <c r="C119" s="36"/>
      <c r="D119" s="36"/>
      <c r="E119" s="36"/>
      <c r="F119" s="36"/>
      <c r="G119" s="36"/>
      <c r="H119" s="36"/>
      <c r="I119" s="36"/>
      <c r="J119" s="36"/>
      <c r="K119" s="37"/>
    </row>
    <row r="120" spans="1:20" x14ac:dyDescent="0.2">
      <c r="B120" s="38"/>
      <c r="C120" s="36"/>
      <c r="D120" s="36"/>
      <c r="E120" s="36"/>
      <c r="F120" s="36"/>
      <c r="G120" s="36"/>
      <c r="H120" s="36"/>
      <c r="I120" s="36"/>
      <c r="J120" s="36"/>
      <c r="K120" s="37"/>
    </row>
    <row r="121" spans="1:20" x14ac:dyDescent="0.2">
      <c r="B121" s="38" t="s">
        <v>117</v>
      </c>
      <c r="C121" s="36"/>
      <c r="D121" s="36"/>
      <c r="E121" s="36"/>
      <c r="F121" s="36"/>
      <c r="G121" s="36"/>
      <c r="H121" s="36"/>
      <c r="I121" s="36"/>
      <c r="J121" s="36"/>
      <c r="K121" s="37"/>
    </row>
    <row r="122" spans="1:20" ht="15" thickBot="1" x14ac:dyDescent="0.25">
      <c r="B122" s="39"/>
      <c r="C122" s="40"/>
      <c r="D122" s="40"/>
      <c r="E122" s="40"/>
      <c r="F122" s="40"/>
      <c r="G122" s="40"/>
      <c r="H122" s="40"/>
      <c r="I122" s="40"/>
      <c r="J122" s="40"/>
      <c r="K122" s="41"/>
    </row>
    <row r="123" spans="1:20" x14ac:dyDescent="0.2">
      <c r="B123" s="36"/>
      <c r="C123" s="36"/>
      <c r="D123" s="36"/>
      <c r="E123" s="36"/>
      <c r="F123" s="36"/>
      <c r="G123" s="36"/>
      <c r="H123" s="36"/>
      <c r="I123" s="36"/>
      <c r="J123" s="36"/>
    </row>
  </sheetData>
  <phoneticPr fontId="0" type="noConversion"/>
  <printOptions horizontalCentered="1"/>
  <pageMargins left="0" right="0" top="0.25" bottom="0.25" header="0" footer="0"/>
  <pageSetup scale="66" fitToHeight="2" orientation="landscape" r:id="rId1"/>
  <headerFooter alignWithMargins="0"/>
  <rowBreaks count="1" manualBreakCount="1">
    <brk id="6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CBS2Q19</vt:lpstr>
      <vt:lpstr>PAGE1</vt:lpstr>
      <vt:lpstr>PAGE2</vt:lpstr>
      <vt:lpstr>CBS2Q19!Print_Area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hoe0009</dc:creator>
  <cp:lastModifiedBy>Melody Tupas</cp:lastModifiedBy>
  <cp:lastPrinted>2019-07-30T19:53:42Z</cp:lastPrinted>
  <dcterms:created xsi:type="dcterms:W3CDTF">2001-04-24T13:49:00Z</dcterms:created>
  <dcterms:modified xsi:type="dcterms:W3CDTF">2019-07-30T20:08:32Z</dcterms:modified>
</cp:coreProperties>
</file>