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24226"/>
  <mc:AlternateContent xmlns:mc="http://schemas.openxmlformats.org/markup-compatibility/2006">
    <mc:Choice Requires="x15">
      <x15ac:absPath xmlns:x15ac="http://schemas.microsoft.com/office/spreadsheetml/2010/11/ac" url="\\ftwntfilp005\finance\CONTROLLER\Payroll C&amp;A\Headcounts\Wage Forms A &amp; B\2020\Wage AB Downloads\Form C\"/>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71027"/>
</workbook>
</file>

<file path=xl/calcChain.xml><?xml version="1.0" encoding="utf-8"?>
<calcChain xmlns="http://schemas.openxmlformats.org/spreadsheetml/2006/main">
  <c r="E21" i="1" l="1"/>
  <c r="E20" i="1"/>
  <c r="E23" i="1"/>
  <c r="E25" i="1"/>
  <c r="E24" i="1"/>
  <c r="E22" i="1"/>
  <c r="E26" i="1" l="1"/>
  <c r="B12" i="4" l="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<sst xmlns="http://schemas.openxmlformats.org/spreadsheetml/2006/main" count="37" uniqueCount="35">
  <si>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</si>
  <si>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</si>
  <si>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</si>
  <si>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</si>
  <si>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</si>
  <si>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</si>
  <si>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</si>
  <si>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</si>
  <si>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</si>
  <si>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</si>
  <si>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</si>
  <si>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</si>
  <si>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</si>
  <si>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</si>
  <si>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</si>
  <si>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</si>
  <si>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</si>
  <si>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</si>
  <si>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</si>
  <si>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</si>
  <si>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</si>
  <si>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</si>
  <si>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</si>
  <si>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</si>
  <si>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</si>
  <si>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</si>
  <si>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</si>
  <si>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</si>
  <si>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</si>
  <si>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</si>
  <si>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</si>
  <si>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</si>
  <si>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2301 Lou Menk Drive</t>
  </si>
  <si>
    <t>January</t>
  </si>
  <si>
    <t>/s/ Anna Knutson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</si>
</sst>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kumimoji="0" lang="en-US" sz="700" b="0" i="0" u="none" strike="noStrike" kern="0" cap="none" spc="0" normalizeH="0" baseline="0" noProof="0">
              <a:ln>
                <a:noFill/>
              </a:ln>
              <a:solidFill>
                <a:prstClr val="black"/>
              </a:solidFill>
              <a:effectLst/>
              <a:uLnTx/>
              <a:uFillTx/>
              <a:latin typeface="+mn-lt"/>
              <a:ea typeface="+mn-ea"/>
              <a:cs typeface="+mn-cs"/>
            </a:rPr>
            <a:t>Senior Manager                      2301 Lou Menk Dr.</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Accounting &amp; Reporting        Ft. Worth, Texas 76131</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817.352.4801</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817.352.4875 fax		        		                                   	                                                          Anna.Knutson@bnsf.com</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January 2020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Richard Parker at (817) 352-4869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Anna Knutson</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1</xdr:col>
      <xdr:colOff>0</xdr:colOff>
      <xdr:row>1</xdr:row>
      <xdr:rowOff>0</xdr:rowOff>
    </xdr:from>
    <xdr:to>
      <xdr:col>2</xdr:col>
      <xdr:colOff>504825</xdr:colOff>
      <xdr:row>4</xdr:row>
      <xdr:rowOff>19050</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61925"/>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ROLLER/Payroll%20C&amp;A/Headcounts/Wage%20Forms%20A%20&amp;%20B/2020/MM%20vs%20WF/01-2020%20Wage%20Form%20for%20WF-C.xls.x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Form A&amp;B"/>
    </sheetNames>
    <sheetDataSet>
      <sheetData sheetId="0">
        <row r="10">
          <cell r="B10">
            <v>1397</v>
          </cell>
        </row>
        <row r="30">
          <cell r="B30">
            <v>3812</v>
          </cell>
        </row>
        <row r="52">
          <cell r="B52">
            <v>7717</v>
          </cell>
        </row>
        <row r="77">
          <cell r="B77">
            <v>8511</v>
          </cell>
        </row>
        <row r="102">
          <cell r="B102">
            <v>1947</v>
          </cell>
        </row>
        <row r="134">
          <cell r="B134">
            <v>15551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zoomScaleNormal="100" workbookViewId="0">
      <selection activeCell="L26" sqref="L26"/>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43875</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workbookViewId="0">
      <selection activeCell="P24" sqref="P24"/>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33</v>
      </c>
      <c r="F9" s="34">
        <v>2020</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f>'[1]Wage Form A&amp;B'!$B$10</f>
        <v>1397</v>
      </c>
      <c r="F20" s="26"/>
    </row>
    <row r="21" spans="1:6" ht="23.1" customHeight="1" x14ac:dyDescent="0.2">
      <c r="A21" s="38">
        <v>200</v>
      </c>
      <c r="B21" s="39" t="s">
        <v>17</v>
      </c>
      <c r="C21" s="24"/>
      <c r="D21" s="25"/>
      <c r="E21" s="50">
        <f>'[1]Wage Form A&amp;B'!$B$30</f>
        <v>3812</v>
      </c>
      <c r="F21" s="26"/>
    </row>
    <row r="22" spans="1:6" ht="23.1" customHeight="1" x14ac:dyDescent="0.2">
      <c r="A22" s="38">
        <v>300</v>
      </c>
      <c r="B22" s="39" t="s">
        <v>18</v>
      </c>
      <c r="C22" s="24"/>
      <c r="D22" s="25"/>
      <c r="E22" s="50">
        <f>'[1]Wage Form A&amp;B'!$B$52</f>
        <v>7717</v>
      </c>
      <c r="F22" s="26"/>
    </row>
    <row r="23" spans="1:6" ht="23.1" customHeight="1" x14ac:dyDescent="0.2">
      <c r="A23" s="38">
        <v>400</v>
      </c>
      <c r="B23" s="39" t="s">
        <v>19</v>
      </c>
      <c r="C23" s="24"/>
      <c r="D23" s="25"/>
      <c r="E23" s="50">
        <f>'[1]Wage Form A&amp;B'!$B$77</f>
        <v>8511</v>
      </c>
      <c r="F23" s="26"/>
    </row>
    <row r="24" spans="1:6" ht="23.1" customHeight="1" x14ac:dyDescent="0.2">
      <c r="A24" s="38">
        <v>500</v>
      </c>
      <c r="B24" s="39" t="s">
        <v>20</v>
      </c>
      <c r="C24" s="24"/>
      <c r="D24" s="25"/>
      <c r="E24" s="50">
        <f>'[1]Wage Form A&amp;B'!$B$102</f>
        <v>1947</v>
      </c>
      <c r="F24" s="26"/>
    </row>
    <row r="25" spans="1:6" ht="23.1" customHeight="1" x14ac:dyDescent="0.2">
      <c r="A25" s="38">
        <v>600</v>
      </c>
      <c r="B25" s="39" t="s">
        <v>21</v>
      </c>
      <c r="C25" s="24"/>
      <c r="D25" s="25"/>
      <c r="E25" s="50">
        <f>'[1]Wage Form A&amp;B'!$B$134</f>
        <v>15551</v>
      </c>
      <c r="F25" s="26"/>
    </row>
    <row r="26" spans="1:6" ht="23.1" customHeight="1" x14ac:dyDescent="0.2">
      <c r="A26" s="38">
        <v>700</v>
      </c>
      <c r="B26" s="39" t="s">
        <v>22</v>
      </c>
      <c r="C26" s="24"/>
      <c r="D26" s="25"/>
      <c r="E26" s="50">
        <f>SUM(E20:E25)</f>
        <v>38935</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31</v>
      </c>
      <c r="F40" s="7"/>
    </row>
    <row r="41" spans="1:6" ht="14.25" x14ac:dyDescent="0.2">
      <c r="A41" s="5"/>
      <c r="B41" s="37" t="s">
        <v>32</v>
      </c>
      <c r="C41" s="17"/>
      <c r="D41" s="10"/>
      <c r="E41" s="6"/>
      <c r="F41" s="7"/>
    </row>
    <row r="42" spans="1:6" ht="14.25" x14ac:dyDescent="0.2">
      <c r="A42" s="5"/>
      <c r="B42" s="37" t="s">
        <v>30</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34</v>
      </c>
      <c r="C46" s="7"/>
      <c r="D46" s="5"/>
      <c r="E46" s="35">
        <v>43875</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Parker Iii, Eugene Richard</cp:lastModifiedBy>
  <cp:lastPrinted>2020-02-13T20:25:49Z</cp:lastPrinted>
  <dcterms:created xsi:type="dcterms:W3CDTF">2005-03-16T17:04:24Z</dcterms:created>
  <dcterms:modified xsi:type="dcterms:W3CDTF">2020-02-13T20:27:05Z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