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jax5006fs\corpacctfinn\02 ACCOUNTING &amp; REPORTING\SEC &amp; Reg Reporting\Regulatory\1 - Filings\1 - STB\3 Fuel\2021\Q1 2021\"/>
    </mc:Choice>
  </mc:AlternateContent>
  <bookViews>
    <workbookView xWindow="0" yWindow="0" windowWidth="19200" windowHeight="7050"/>
  </bookViews>
  <sheets>
    <sheet name="Form" sheetId="1" r:id="rId1"/>
  </sheets>
  <externalReferences>
    <externalReference r:id="rId2"/>
    <externalReference r:id="rId3"/>
    <externalReference r:id="rId4"/>
    <externalReference r:id="rId5"/>
  </externalReferences>
  <definedNames>
    <definedName name="\0">#REF!</definedName>
    <definedName name="\H">#REF!</definedName>
    <definedName name="___cov2">#REF!</definedName>
    <definedName name="___d5">#REF!</definedName>
    <definedName name="___gn7">#REF!</definedName>
    <definedName name="___sdf4">#REF!</definedName>
    <definedName name="__1AVG_DEBT">#REF!</definedName>
    <definedName name="__2FUEL_YTD">#REF!</definedName>
    <definedName name="__3OTH_INC_HC">#REF!</definedName>
    <definedName name="__4SEGMENTS_YTD">#REF!</definedName>
    <definedName name="__cov2">#REF!</definedName>
    <definedName name="__d5">#REF!</definedName>
    <definedName name="__gn7">#REF!</definedName>
    <definedName name="__sdf4">#REF!</definedName>
    <definedName name="_1AVG_DEBT">#REF!</definedName>
    <definedName name="_2FUEL_YTD">#REF!</definedName>
    <definedName name="_3OTH_INC_HC">#REF!</definedName>
    <definedName name="_4SEGMENTS_YTD">#REF!</definedName>
    <definedName name="_cov2">#REF!</definedName>
    <definedName name="_d5">#REF!</definedName>
    <definedName name="_gn7">#REF!</definedName>
    <definedName name="_sdf4">#REF!</definedName>
    <definedName name="a">#REF!</definedName>
    <definedName name="ACT">#REF!</definedName>
    <definedName name="ADJ">#REF!</definedName>
    <definedName name="ALL">#REF!</definedName>
    <definedName name="ARCOVER">#REF!</definedName>
    <definedName name="BALSHEET">#REF!</definedName>
    <definedName name="BOOK">#REF!</definedName>
    <definedName name="CASHFLOWS">#REF!</definedName>
    <definedName name="CATEGORY">#REF!</definedName>
    <definedName name="CDATE">#REF!</definedName>
    <definedName name="CDATENUM">#REF!</definedName>
    <definedName name="CDAY">#REF!</definedName>
    <definedName name="CDAYTX">#REF!</definedName>
    <definedName name="ChartwDiesel">{"Client Name or Project Name"}</definedName>
    <definedName name="CMONTH">#REF!</definedName>
    <definedName name="CMONTHTX">#REF!</definedName>
    <definedName name="CompChart">{"Client Name or Project Name"}</definedName>
    <definedName name="CompChartwDiesel">{"Client Name or Project Name"}</definedName>
    <definedName name="COV">#REF!</definedName>
    <definedName name="COVER">#REF!</definedName>
    <definedName name="CPM">{"Client Name or Project Name"}</definedName>
    <definedName name="CYEAR">#REF!</definedName>
    <definedName name="CYEARTX">#REF!</definedName>
    <definedName name="CYRTX">#REF!</definedName>
    <definedName name="d">'[1]OthInc Hdcount'!#REF!</definedName>
    <definedName name="DATETABLE">#REF!</definedName>
    <definedName name="df">#REF!</definedName>
    <definedName name="e">#REF!</definedName>
    <definedName name="ELIM">#REF!</definedName>
    <definedName name="elim2">#REF!</definedName>
    <definedName name="ENTERMISC">#REF!</definedName>
    <definedName name="er">#REF!</definedName>
    <definedName name="f">#REF!</definedName>
    <definedName name="FCF">#REF!</definedName>
    <definedName name="FUEL">#REF!</definedName>
    <definedName name="fuel2">#REF!</definedName>
    <definedName name="g">#REF!</definedName>
    <definedName name="h">#REF!</definedName>
    <definedName name="hj">#REF!</definedName>
    <definedName name="HOME">#REF!</definedName>
    <definedName name="INCSTATE">#REF!</definedName>
    <definedName name="INTER">#REF!</definedName>
    <definedName name="M_SUM">#REF!</definedName>
    <definedName name="M_VAR_SUM">#REF!</definedName>
    <definedName name="MACRO">#REF!</definedName>
    <definedName name="MACRO1">#REF!</definedName>
    <definedName name="MEARNINGS">#REF!</definedName>
    <definedName name="MISCTABLE">#REF!</definedName>
    <definedName name="MON_YR">#REF!</definedName>
    <definedName name="MONTH">#REF!</definedName>
    <definedName name="MONTHS">#REF!</definedName>
    <definedName name="MSEGSUM">#REF!</definedName>
    <definedName name="PDATE">#REF!</definedName>
    <definedName name="PDAY">#REF!</definedName>
    <definedName name="PDAYTX">#REF!</definedName>
    <definedName name="PLAN">#REF!</definedName>
    <definedName name="PMONTH">#REF!</definedName>
    <definedName name="PMONTHTX">#REF!</definedName>
    <definedName name="PRINT">#REF!</definedName>
    <definedName name="_xlnm.Print_Area" localSheetId="0">Form!$A$2:$E$45</definedName>
    <definedName name="ProjectName">{"Client Name or Project Name"}</definedName>
    <definedName name="PWEEKS">#REF!</definedName>
    <definedName name="PWEEKSTX">#REF!</definedName>
    <definedName name="PYEAR">#REF!</definedName>
    <definedName name="PYEARTX">#REF!</definedName>
    <definedName name="PYRTX">#REF!</definedName>
    <definedName name="q">#REF!</definedName>
    <definedName name="Q_SUM">#REF!</definedName>
    <definedName name="Q_VAR_SUM">#REF!</definedName>
    <definedName name="QEARNINGS">#REF!</definedName>
    <definedName name="QSEGSUM">#REF!</definedName>
    <definedName name="QTR">#REF!</definedName>
    <definedName name="QTRANS">#REF!</definedName>
    <definedName name="QWEEKS">#REF!</definedName>
    <definedName name="QWEEKSTX">#REF!</definedName>
    <definedName name="RAIL">#REF!</definedName>
    <definedName name="RMC000000000000">#REF!</definedName>
    <definedName name="ROLL">#REF!</definedName>
    <definedName name="s">#REF!</definedName>
    <definedName name="SEGMENTS">#REF!</definedName>
    <definedName name="SLND">#REF!</definedName>
    <definedName name="STSegQDet">[2]SegQtr!$A$1:$O$75</definedName>
    <definedName name="SUMFINMEAS">#REF!</definedName>
    <definedName name="SUPP">#REF!</definedName>
    <definedName name="TARG">#REF!</definedName>
    <definedName name="TAX">#REF!</definedName>
    <definedName name="TEMP">#REF!</definedName>
    <definedName name="TEMP2">#REF!</definedName>
    <definedName name="TRANS">#REF!</definedName>
    <definedName name="vb">'[3]Surf Tr P&amp;L'!#REF!</definedName>
    <definedName name="w">#REF!</definedName>
    <definedName name="x">{"Client Name or Project Name"}</definedName>
    <definedName name="YTDTRANS">#REF!</definedName>
    <definedName name="YTDWEEKS">#REF!</definedName>
    <definedName name="YTDWEEKST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</calcChain>
</file>

<file path=xl/sharedStrings.xml><?xml version="1.0" encoding="utf-8"?>
<sst xmlns="http://schemas.openxmlformats.org/spreadsheetml/2006/main" count="32" uniqueCount="32">
  <si>
    <t>OMB Control No. 2140-0014</t>
  </si>
  <si>
    <r>
      <t xml:space="preserve">Expires  </t>
    </r>
    <r>
      <rPr>
        <u/>
        <sz val="11"/>
        <color indexed="8"/>
        <rFont val="Times New Roman Bold"/>
      </rPr>
      <t>September 30, 2023</t>
    </r>
  </si>
  <si>
    <r>
      <t>RAILROAD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 Bold"/>
      </rPr>
      <t xml:space="preserve">NAME </t>
    </r>
    <r>
      <rPr>
        <u/>
        <sz val="11"/>
        <color indexed="8"/>
        <rFont val="Times New Roman Bold"/>
      </rPr>
      <t>CSX Transportation, Inc.</t>
    </r>
  </si>
  <si>
    <t>QUARTERLY REPORT OF</t>
  </si>
  <si>
    <t>FUEL COST, CONSUMPTION, AND SURCHARGE REVENUE</t>
  </si>
  <si>
    <r>
      <t>FOR THE QUARTER ENDING</t>
    </r>
    <r>
      <rPr>
        <u/>
        <sz val="11"/>
        <color indexed="8"/>
        <rFont val="Times New Roman Bold"/>
      </rPr>
      <t xml:space="preserve">     March 31, 2021</t>
    </r>
  </si>
  <si>
    <t>Instructions:   The report shall contain data only for the reported quarter.   Cost and revenue are defined as</t>
  </si>
  <si>
    <t>accrued or earned that quarter.   The report shall be filed with the Surface Transportation Board on or</t>
  </si>
  <si>
    <t>before 30 days after the end of that quarter.</t>
  </si>
  <si>
    <t>Amount</t>
  </si>
  <si>
    <t>LINE
NO</t>
  </si>
  <si>
    <t>Data</t>
  </si>
  <si>
    <t>(in thousands)</t>
  </si>
  <si>
    <t>(a)</t>
  </si>
  <si>
    <t>(b)</t>
  </si>
  <si>
    <r>
      <t>Total fuel cost</t>
    </r>
    <r>
      <rPr>
        <vertAlign val="superscript"/>
        <sz val="11"/>
        <color indexed="8"/>
        <rFont val="Times New Roman"/>
        <family val="1"/>
      </rPr>
      <t>1</t>
    </r>
  </si>
  <si>
    <r>
      <t>Total gallons of fuel consumed</t>
    </r>
    <r>
      <rPr>
        <vertAlign val="superscript"/>
        <sz val="11"/>
        <color indexed="8"/>
        <rFont val="Times New Roman"/>
        <family val="1"/>
      </rPr>
      <t>1</t>
    </r>
  </si>
  <si>
    <r>
      <t>Total increase or decrease in cost of fuel</t>
    </r>
    <r>
      <rPr>
        <vertAlign val="superscript"/>
        <sz val="11"/>
        <color indexed="8"/>
        <rFont val="Times New Roman"/>
        <family val="1"/>
      </rPr>
      <t>2</t>
    </r>
  </si>
  <si>
    <r>
      <t>Total revenue from fuel surcharges</t>
    </r>
    <r>
      <rPr>
        <vertAlign val="superscript"/>
        <sz val="11"/>
        <color indexed="8"/>
        <rFont val="Times New Roman"/>
        <family val="1"/>
      </rPr>
      <t>3</t>
    </r>
  </si>
  <si>
    <t>Revenue from fuel surcharges on public, regulated traffic</t>
  </si>
  <si>
    <r>
      <t>I, the undersigned,</t>
    </r>
    <r>
      <rPr>
        <u/>
        <sz val="11"/>
        <color indexed="8"/>
        <rFont val="Times New Roman"/>
        <family val="1"/>
      </rPr>
      <t xml:space="preserve">            Thomas McDuffie           </t>
    </r>
    <r>
      <rPr>
        <sz val="11"/>
        <color indexed="8"/>
        <rFont val="Times New Roman"/>
        <family val="1"/>
      </rPr>
      <t>,  Title:</t>
    </r>
    <r>
      <rPr>
        <u/>
        <sz val="11"/>
        <color indexed="8"/>
        <rFont val="Times New Roman"/>
        <family val="1"/>
      </rPr>
      <t xml:space="preserve">     Assistant Controller     </t>
    </r>
    <r>
      <rPr>
        <sz val="11"/>
        <color indexed="8"/>
        <rFont val="Times New Roman"/>
        <family val="1"/>
      </rPr>
      <t>, state</t>
    </r>
  </si>
  <si>
    <t>that this report was prepared by me or under my supervision and that I have carefully</t>
  </si>
  <si>
    <t>examined it and on the basis of my knowledge, belief, and verification declare it to be</t>
  </si>
  <si>
    <t>full, true and correct.</t>
  </si>
  <si>
    <r>
      <t>1</t>
    </r>
    <r>
      <rPr>
        <sz val="10"/>
        <color indexed="8"/>
        <rFont val="Times New Roman"/>
        <family val="1"/>
      </rPr>
      <t xml:space="preserve">  Include fuel for freight, yard and work train locomotives. Include fuel charged</t>
    </r>
  </si>
  <si>
    <t>to train and yard service (function 67-Locomotive Fuels). Include all other fuel used for</t>
  </si>
  <si>
    <t>railroad operations and maintenance, including motor vehicles and power equipment not</t>
  </si>
  <si>
    <t>charged to function 67-Locomotive Fuels.</t>
  </si>
  <si>
    <r>
      <t>2</t>
    </r>
    <r>
      <rPr>
        <sz val="10"/>
        <color indexed="8"/>
        <rFont val="Times New Roman"/>
        <family val="1"/>
      </rPr>
      <t xml:space="preserve">  Show the total increase or decrease in fuel cost over previous quarter.</t>
    </r>
  </si>
  <si>
    <r>
      <t>3</t>
    </r>
    <r>
      <rPr>
        <sz val="10"/>
        <color indexed="8"/>
        <rFont val="Times New Roman"/>
        <family val="1"/>
      </rPr>
      <t xml:space="preserve">  Show Fuel surcharges billed for all traffic (line 4) and for only regulated traffic</t>
    </r>
  </si>
  <si>
    <t>(line 5).</t>
  </si>
  <si>
    <t xml:space="preserve">  /s/ Thomas McDuffie,       04/29/2021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</si>
</sst>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6" x14ac:knownFonts="1">
    <font>
      <sz val="10"/>
      <name val="Arial"/>
    </font>
    <font>
      <b/>
      <sz val="10"/>
      <color rgb="FF0033CC"/>
      <name val="Arial"/>
      <family val="2"/>
    </font>
    <font>
      <sz val="10"/>
      <name val="Arial"/>
      <family val="2"/>
    </font>
    <font>
      <sz val="11"/>
      <color indexed="8"/>
      <name val="Times New Roman Bold"/>
    </font>
    <font>
      <u/>
      <sz val="11"/>
      <color indexed="8"/>
      <name val="Times New Roman Bold"/>
    </font>
    <font>
      <sz val="11"/>
      <name val="Arial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7"/>
      <color indexed="8"/>
      <name val="Times New Roman"/>
      <family val="1"/>
    </font>
    <font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10"/>
      <name val="Arial"/>
      <family val="2"/>
    </font>
    <font>
      <u/>
      <sz val="11"/>
      <color indexed="8"/>
      <name val="Times New Roman"/>
      <family val="1"/>
    </font>
    <font>
      <u/>
      <sz val="11"/>
      <name val="Times New Roman"/>
      <family val="1"/>
    </font>
    <font>
      <vertAlign val="superscript"/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0" fillId="0" borderId="0" xfId="0" applyFill="1" applyBorder="1"/>
    <xf numFmtId="0" fontId="0" fillId="4" borderId="0" xfId="0" applyFill="1" applyAlignment="1"/>
    <xf numFmtId="0" fontId="0" fillId="4" borderId="0" xfId="0" applyFill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49" fontId="3" fillId="4" borderId="0" xfId="0" applyNumberFormat="1" applyFont="1" applyFill="1" applyAlignment="1">
      <alignment horizontal="right" indent="7"/>
    </xf>
    <xf numFmtId="0" fontId="5" fillId="4" borderId="0" xfId="0" applyFont="1" applyFill="1" applyAlignment="1">
      <alignment horizontal="right" indent="7"/>
    </xf>
    <xf numFmtId="0" fontId="5" fillId="4" borderId="0" xfId="0" applyFont="1" applyFill="1" applyAlignment="1"/>
    <xf numFmtId="0" fontId="5" fillId="4" borderId="0" xfId="0" applyFont="1" applyFill="1"/>
    <xf numFmtId="49" fontId="7" fillId="4" borderId="0" xfId="0" applyNumberFormat="1" applyFont="1" applyFill="1" applyAlignment="1"/>
    <xf numFmtId="0" fontId="8" fillId="4" borderId="0" xfId="0" applyFont="1" applyFill="1" applyAlignment="1"/>
    <xf numFmtId="0" fontId="8" fillId="4" borderId="0" xfId="0" applyFont="1" applyFill="1"/>
    <xf numFmtId="49" fontId="8" fillId="4" borderId="1" xfId="0" applyNumberFormat="1" applyFont="1" applyFill="1" applyBorder="1" applyAlignment="1">
      <alignment horizontal="center" wrapText="1"/>
    </xf>
    <xf numFmtId="49" fontId="6" fillId="4" borderId="1" xfId="0" applyNumberFormat="1" applyFont="1" applyFill="1" applyBorder="1" applyAlignment="1">
      <alignment horizontal="center" wrapText="1"/>
    </xf>
    <xf numFmtId="49" fontId="10" fillId="4" borderId="2" xfId="0" applyNumberFormat="1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1" fontId="6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/>
    <xf numFmtId="164" fontId="10" fillId="0" borderId="4" xfId="2" applyNumberFormat="1" applyFont="1" applyFill="1" applyBorder="1" applyAlignment="1">
      <alignment horizontal="left"/>
    </xf>
    <xf numFmtId="0" fontId="12" fillId="2" borderId="0" xfId="0" applyFont="1" applyFill="1"/>
    <xf numFmtId="37" fontId="10" fillId="0" borderId="4" xfId="1" applyNumberFormat="1" applyFont="1" applyFill="1" applyBorder="1" applyAlignment="1">
      <alignment horizontal="right"/>
    </xf>
    <xf numFmtId="0" fontId="12" fillId="2" borderId="0" xfId="0" applyFont="1" applyFill="1" applyAlignment="1">
      <alignment horizontal="center" vertical="top"/>
    </xf>
    <xf numFmtId="49" fontId="6" fillId="4" borderId="0" xfId="0" applyNumberFormat="1" applyFont="1" applyFill="1" applyAlignment="1"/>
    <xf numFmtId="0" fontId="10" fillId="4" borderId="0" xfId="0" applyFont="1" applyFill="1" applyAlignment="1"/>
    <xf numFmtId="0" fontId="10" fillId="4" borderId="0" xfId="0" applyFont="1" applyFill="1"/>
    <xf numFmtId="49" fontId="6" fillId="0" borderId="0" xfId="0" applyNumberFormat="1" applyFont="1" applyFill="1" applyAlignment="1"/>
    <xf numFmtId="0" fontId="10" fillId="0" borderId="0" xfId="0" applyFont="1" applyFill="1" applyAlignment="1"/>
    <xf numFmtId="49" fontId="15" fillId="4" borderId="0" xfId="0" applyNumberFormat="1" applyFont="1" applyFill="1" applyAlignment="1">
      <alignment horizontal="left" indent="2"/>
    </xf>
    <xf numFmtId="0" fontId="8" fillId="4" borderId="0" xfId="0" applyFont="1" applyFill="1" applyAlignment="1">
      <alignment horizontal="right"/>
    </xf>
    <xf numFmtId="0" fontId="0" fillId="0" borderId="0" xfId="0" applyFill="1"/>
    <xf numFmtId="0" fontId="0" fillId="2" borderId="0" xfId="0" applyFill="1" applyAlignment="1"/>
    <xf numFmtId="0" fontId="0" fillId="0" borderId="0" xfId="0" applyAlignment="1"/>
    <xf numFmtId="0" fontId="2" fillId="0" borderId="0" xfId="0" applyFont="1"/>
    <xf numFmtId="49" fontId="14" fillId="2" borderId="0" xfId="0" applyNumberFormat="1" applyFont="1" applyFill="1" applyBorder="1" applyAlignment="1"/>
    <xf numFmtId="0" fontId="10" fillId="2" borderId="0" xfId="0" applyFont="1" applyFill="1" applyBorder="1" applyAlignment="1"/>
    <xf numFmtId="49" fontId="3" fillId="0" borderId="0" xfId="0" applyNumberFormat="1" applyFont="1" applyFill="1" applyAlignment="1">
      <alignment horizontal="center"/>
    </xf>
    <xf numFmtId="49" fontId="9" fillId="4" borderId="2" xfId="0" applyNumberFormat="1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4" borderId="0" xfId="0" applyNumberFormat="1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PLAN\FLASH\2000\Q1\1Q%20Analytical%20Review%20Pack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Local%20Settings\Temporary%20Internet%20Files\Content.IE5\D5IAEUVB\Analytical%20Review%20Pkg%20-%204Q%20Op%20Sta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FP&amp;A\IFM\IFM_2005_08_17_2006%20Fuel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Q1%20STB%20Quarterly%20Fuel%20Workpaper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th Covers"/>
      <sheetName val="IS"/>
      <sheetName val="CF"/>
      <sheetName val="BS"/>
      <sheetName val="FCF"/>
      <sheetName val="OthInc Hdcou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Qtr"/>
      <sheetName val="SegQtrDet"/>
      <sheetName val="STSegQtrDet"/>
      <sheetName val="STSegQtrDetVar"/>
      <sheetName val="STSegQtrYTD "/>
      <sheetName val="STSegQtrDetVarYTD"/>
      <sheetName val="WTSegQtrDet "/>
      <sheetName val="WTSegQtrDetYTD "/>
      <sheetName val="LinesSegQtrDet"/>
      <sheetName val="LinesSegQtrDetYTD"/>
      <sheetName val="SegYtd"/>
      <sheetName val="SegYtdDet"/>
      <sheetName val="SegQtr %"/>
      <sheetName val="SegQtrDet %"/>
      <sheetName val="SegYtd % "/>
      <sheetName val="SegYtdDet %"/>
      <sheetName val="Fuel"/>
      <sheetName val="L&amp;F Consol"/>
      <sheetName val="L&amp;F CSXT-CSXI"/>
      <sheetName val="L&amp;F SLND"/>
      <sheetName val="Avg Debt"/>
      <sheetName val="Sch 3"/>
    </sheetNames>
    <sheetDataSet>
      <sheetData sheetId="0" refreshError="1">
        <row r="1">
          <cell r="A1" t="str">
            <v>BUSINESS SEGMENTS - Summary</v>
          </cell>
        </row>
        <row r="2">
          <cell r="A2" t="str">
            <v>(Millions of Dollars)</v>
          </cell>
        </row>
        <row r="3">
          <cell r="A3" t="str">
            <v>Quarters Ended Mar. 30, 2001 and Mar. 31, 2000</v>
          </cell>
        </row>
        <row r="4">
          <cell r="A4" t="str">
            <v>(Unaudited)</v>
          </cell>
          <cell r="D4" t="str">
            <v xml:space="preserve">Surface </v>
          </cell>
          <cell r="G4" t="str">
            <v>Marine</v>
          </cell>
          <cell r="J4" t="str">
            <v>Eliminations/</v>
          </cell>
        </row>
        <row r="5">
          <cell r="D5" t="str">
            <v>Transportation</v>
          </cell>
          <cell r="G5" t="str">
            <v>Services</v>
          </cell>
          <cell r="J5" t="str">
            <v xml:space="preserve">Other </v>
          </cell>
          <cell r="M5" t="str">
            <v>Total</v>
          </cell>
        </row>
        <row r="6">
          <cell r="D6">
            <v>2000</v>
          </cell>
          <cell r="E6">
            <v>1999</v>
          </cell>
          <cell r="G6">
            <v>2000</v>
          </cell>
          <cell r="H6">
            <v>1999</v>
          </cell>
          <cell r="J6">
            <v>2000</v>
          </cell>
          <cell r="K6">
            <v>1999</v>
          </cell>
          <cell r="M6">
            <v>2000</v>
          </cell>
          <cell r="N6">
            <v>1999</v>
          </cell>
        </row>
        <row r="8">
          <cell r="A8" t="str">
            <v>Operating Revenue</v>
          </cell>
          <cell r="D8">
            <v>1788</v>
          </cell>
          <cell r="E8">
            <v>1773</v>
          </cell>
          <cell r="G8">
            <v>256</v>
          </cell>
          <cell r="H8">
            <v>1035</v>
          </cell>
          <cell r="J8">
            <v>-5</v>
          </cell>
          <cell r="K8">
            <v>-1</v>
          </cell>
          <cell r="M8">
            <v>2039</v>
          </cell>
          <cell r="N8">
            <v>2807</v>
          </cell>
        </row>
        <row r="9">
          <cell r="A9" t="str">
            <v>Operating Expense</v>
          </cell>
        </row>
        <row r="10">
          <cell r="B10" t="str">
            <v xml:space="preserve">   Labor &amp; Fringe</v>
          </cell>
          <cell r="D10">
            <v>632</v>
          </cell>
          <cell r="E10">
            <v>614</v>
          </cell>
          <cell r="G10">
            <v>76</v>
          </cell>
          <cell r="H10">
            <v>259</v>
          </cell>
          <cell r="J10">
            <v>1</v>
          </cell>
          <cell r="K10">
            <v>-7</v>
          </cell>
          <cell r="M10">
            <v>709</v>
          </cell>
          <cell r="N10">
            <v>866</v>
          </cell>
        </row>
        <row r="11">
          <cell r="B11" t="str">
            <v xml:space="preserve">   Materials, Supplies &amp; Other</v>
          </cell>
          <cell r="D11">
            <v>386</v>
          </cell>
          <cell r="E11">
            <v>389</v>
          </cell>
          <cell r="G11">
            <v>78</v>
          </cell>
          <cell r="H11">
            <v>306</v>
          </cell>
          <cell r="J11">
            <v>3</v>
          </cell>
          <cell r="K11">
            <v>4</v>
          </cell>
          <cell r="M11">
            <v>467</v>
          </cell>
          <cell r="N11">
            <v>699</v>
          </cell>
        </row>
        <row r="12">
          <cell r="B12" t="str">
            <v xml:space="preserve">   Conrail Operating Fee, Rent &amp; Services</v>
          </cell>
          <cell r="D12">
            <v>90</v>
          </cell>
          <cell r="E12">
            <v>118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M12">
            <v>90</v>
          </cell>
          <cell r="N12">
            <v>118</v>
          </cell>
        </row>
        <row r="13">
          <cell r="B13" t="str">
            <v xml:space="preserve">   Building &amp; Equipment Rent</v>
          </cell>
          <cell r="D13">
            <v>154</v>
          </cell>
          <cell r="E13">
            <v>168</v>
          </cell>
          <cell r="G13">
            <v>15</v>
          </cell>
          <cell r="H13">
            <v>132</v>
          </cell>
          <cell r="J13">
            <v>0</v>
          </cell>
          <cell r="K13">
            <v>0</v>
          </cell>
          <cell r="M13">
            <v>169</v>
          </cell>
          <cell r="N13">
            <v>300</v>
          </cell>
        </row>
        <row r="14">
          <cell r="B14" t="str">
            <v xml:space="preserve">   Inland Transportation</v>
          </cell>
          <cell r="D14">
            <v>67</v>
          </cell>
          <cell r="E14">
            <v>62</v>
          </cell>
          <cell r="G14">
            <v>31</v>
          </cell>
          <cell r="H14">
            <v>181</v>
          </cell>
          <cell r="J14">
            <v>-5</v>
          </cell>
          <cell r="K14">
            <v>-4</v>
          </cell>
          <cell r="M14">
            <v>93</v>
          </cell>
          <cell r="N14">
            <v>239</v>
          </cell>
        </row>
        <row r="15">
          <cell r="B15" t="str">
            <v xml:space="preserve">   Depreciation</v>
          </cell>
          <cell r="D15">
            <v>130</v>
          </cell>
          <cell r="E15">
            <v>122</v>
          </cell>
          <cell r="G15">
            <v>7</v>
          </cell>
          <cell r="H15">
            <v>16</v>
          </cell>
          <cell r="J15">
            <v>0</v>
          </cell>
          <cell r="K15">
            <v>0</v>
          </cell>
          <cell r="M15">
            <v>137</v>
          </cell>
          <cell r="N15">
            <v>138</v>
          </cell>
        </row>
        <row r="16">
          <cell r="B16" t="str">
            <v xml:space="preserve">   Fuel</v>
          </cell>
          <cell r="D16">
            <v>139</v>
          </cell>
          <cell r="E16">
            <v>87</v>
          </cell>
          <cell r="G16">
            <v>18</v>
          </cell>
          <cell r="H16">
            <v>40</v>
          </cell>
          <cell r="J16">
            <v>0</v>
          </cell>
          <cell r="K16">
            <v>0</v>
          </cell>
          <cell r="M16">
            <v>157</v>
          </cell>
          <cell r="N16">
            <v>127</v>
          </cell>
        </row>
        <row r="17">
          <cell r="B17" t="str">
            <v xml:space="preserve">   Miscellaneous</v>
          </cell>
          <cell r="D17">
            <v>0</v>
          </cell>
          <cell r="E17">
            <v>0</v>
          </cell>
          <cell r="G17">
            <v>5</v>
          </cell>
          <cell r="H17">
            <v>6</v>
          </cell>
          <cell r="J17">
            <v>-12</v>
          </cell>
          <cell r="K17">
            <v>-11</v>
          </cell>
          <cell r="M17">
            <v>-7</v>
          </cell>
          <cell r="N17">
            <v>-5</v>
          </cell>
        </row>
        <row r="18">
          <cell r="B18" t="str">
            <v xml:space="preserve">   Asset Impairment Charge</v>
          </cell>
          <cell r="D18">
            <v>0</v>
          </cell>
          <cell r="E18">
            <v>0</v>
          </cell>
          <cell r="G18">
            <v>0</v>
          </cell>
          <cell r="H18">
            <v>315</v>
          </cell>
          <cell r="J18">
            <v>0</v>
          </cell>
          <cell r="K18">
            <v>0</v>
          </cell>
          <cell r="M18">
            <v>0</v>
          </cell>
          <cell r="N18">
            <v>315</v>
          </cell>
        </row>
        <row r="19">
          <cell r="B19" t="str">
            <v xml:space="preserve">        Total Operating Expense</v>
          </cell>
          <cell r="D19">
            <v>1598</v>
          </cell>
          <cell r="E19">
            <v>1560</v>
          </cell>
          <cell r="G19">
            <v>230</v>
          </cell>
          <cell r="H19">
            <v>1255</v>
          </cell>
          <cell r="J19">
            <v>-13</v>
          </cell>
          <cell r="K19">
            <v>-18</v>
          </cell>
          <cell r="M19">
            <v>1815</v>
          </cell>
          <cell r="N19">
            <v>2797</v>
          </cell>
        </row>
        <row r="20">
          <cell r="A20" t="str">
            <v>Operating Income (Loss)</v>
          </cell>
          <cell r="D20">
            <v>190</v>
          </cell>
          <cell r="E20">
            <v>213</v>
          </cell>
          <cell r="G20">
            <v>26</v>
          </cell>
          <cell r="H20">
            <v>-220</v>
          </cell>
          <cell r="J20">
            <v>8</v>
          </cell>
          <cell r="K20">
            <v>17</v>
          </cell>
          <cell r="M20">
            <v>224</v>
          </cell>
          <cell r="N20">
            <v>10</v>
          </cell>
        </row>
        <row r="21">
          <cell r="A21" t="str">
            <v>Operating Ratio</v>
          </cell>
          <cell r="D21">
            <v>0.89400000000000002</v>
          </cell>
          <cell r="E21">
            <v>0.88</v>
          </cell>
          <cell r="G21">
            <v>0.89800000000000002</v>
          </cell>
          <cell r="H21">
            <v>1.2130000000000001</v>
          </cell>
        </row>
        <row r="22">
          <cell r="A22" t="str">
            <v>Adjusted Operating Income (Loss)</v>
          </cell>
          <cell r="D22">
            <v>190</v>
          </cell>
          <cell r="E22">
            <v>213</v>
          </cell>
          <cell r="G22">
            <v>26</v>
          </cell>
          <cell r="H22">
            <v>78</v>
          </cell>
          <cell r="J22">
            <v>8</v>
          </cell>
          <cell r="K22">
            <v>17</v>
          </cell>
          <cell r="M22">
            <v>224</v>
          </cell>
          <cell r="N22">
            <v>308</v>
          </cell>
        </row>
        <row r="23">
          <cell r="A23" t="str">
            <v>Adjusted Operating Ratio</v>
          </cell>
          <cell r="D23">
            <v>0.89400000000000002</v>
          </cell>
          <cell r="E23">
            <v>0.88</v>
          </cell>
          <cell r="G23">
            <v>0.89800000000000002</v>
          </cell>
          <cell r="H23">
            <v>0.92500000000000004</v>
          </cell>
        </row>
        <row r="24">
          <cell r="A24" t="str">
            <v xml:space="preserve"> </v>
          </cell>
          <cell r="D24" t="str">
            <v xml:space="preserve"> </v>
          </cell>
          <cell r="E24" t="str">
            <v xml:space="preserve"> </v>
          </cell>
          <cell r="G24" t="str">
            <v xml:space="preserve"> </v>
          </cell>
          <cell r="H24" t="str">
            <v xml:space="preserve"> </v>
          </cell>
          <cell r="K24" t="str">
            <v xml:space="preserve"> </v>
          </cell>
          <cell r="M24" t="str">
            <v xml:space="preserve"> </v>
          </cell>
          <cell r="N24" t="str">
            <v xml:space="preserve"> </v>
          </cell>
        </row>
        <row r="25">
          <cell r="A25" t="str">
            <v>Variance - Fav (Unfav)</v>
          </cell>
        </row>
        <row r="26">
          <cell r="D26" t="str">
            <v xml:space="preserve">Surface </v>
          </cell>
          <cell r="E26" t="str">
            <v>%</v>
          </cell>
          <cell r="G26" t="str">
            <v>Marine</v>
          </cell>
          <cell r="H26" t="str">
            <v>%</v>
          </cell>
          <cell r="J26" t="str">
            <v>Eliminations/</v>
          </cell>
          <cell r="K26" t="str">
            <v>%</v>
          </cell>
          <cell r="N26" t="str">
            <v>%</v>
          </cell>
        </row>
        <row r="27">
          <cell r="D27" t="str">
            <v>Transportation</v>
          </cell>
          <cell r="E27" t="str">
            <v xml:space="preserve"> Change</v>
          </cell>
          <cell r="G27" t="str">
            <v>Services</v>
          </cell>
          <cell r="H27" t="str">
            <v xml:space="preserve"> Change</v>
          </cell>
          <cell r="J27" t="str">
            <v xml:space="preserve">Other </v>
          </cell>
          <cell r="K27" t="str">
            <v xml:space="preserve"> Change</v>
          </cell>
          <cell r="M27" t="str">
            <v>Total</v>
          </cell>
          <cell r="N27" t="str">
            <v xml:space="preserve"> Change</v>
          </cell>
        </row>
        <row r="28">
          <cell r="A28" t="str">
            <v>Operating Revenue</v>
          </cell>
          <cell r="C28" t="str">
            <v xml:space="preserve"> </v>
          </cell>
          <cell r="D28">
            <v>15</v>
          </cell>
          <cell r="E28">
            <v>8.4602368866328256E-3</v>
          </cell>
          <cell r="G28">
            <v>-779</v>
          </cell>
          <cell r="H28">
            <v>-0.75265700483091791</v>
          </cell>
          <cell r="J28">
            <v>-4</v>
          </cell>
          <cell r="K28">
            <v>4</v>
          </cell>
          <cell r="M28">
            <v>-768</v>
          </cell>
          <cell r="N28">
            <v>-0.27360171001068756</v>
          </cell>
        </row>
        <row r="29">
          <cell r="A29" t="str">
            <v>Operating Expense</v>
          </cell>
          <cell r="E29" t="str">
            <v xml:space="preserve"> </v>
          </cell>
          <cell r="H29" t="str">
            <v xml:space="preserve"> </v>
          </cell>
          <cell r="K29" t="str">
            <v xml:space="preserve"> </v>
          </cell>
          <cell r="N29" t="str">
            <v xml:space="preserve"> </v>
          </cell>
        </row>
        <row r="30">
          <cell r="B30" t="str">
            <v xml:space="preserve">   Labor &amp; Fringe</v>
          </cell>
          <cell r="C30" t="str">
            <v xml:space="preserve"> </v>
          </cell>
          <cell r="D30">
            <v>-18</v>
          </cell>
          <cell r="E30">
            <v>-2.9315960912052116E-2</v>
          </cell>
          <cell r="G30">
            <v>183</v>
          </cell>
          <cell r="H30">
            <v>0.70656370656370659</v>
          </cell>
          <cell r="J30">
            <v>-8</v>
          </cell>
          <cell r="K30">
            <v>1.1428571428571428</v>
          </cell>
          <cell r="M30">
            <v>157</v>
          </cell>
          <cell r="N30">
            <v>0.1812933025404157</v>
          </cell>
        </row>
        <row r="31">
          <cell r="B31" t="str">
            <v xml:space="preserve">   Materials, Supplies &amp; Other</v>
          </cell>
          <cell r="D31">
            <v>3</v>
          </cell>
          <cell r="E31">
            <v>7.7120822622107968E-3</v>
          </cell>
          <cell r="G31">
            <v>228</v>
          </cell>
          <cell r="H31">
            <v>0.74509803921568629</v>
          </cell>
          <cell r="J31">
            <v>1</v>
          </cell>
          <cell r="K31">
            <v>0.25</v>
          </cell>
          <cell r="M31">
            <v>232</v>
          </cell>
          <cell r="N31">
            <v>0.33190271816881262</v>
          </cell>
        </row>
        <row r="32">
          <cell r="B32" t="str">
            <v xml:space="preserve">   Conrail Operating Fee, Rent &amp; Services</v>
          </cell>
          <cell r="D32">
            <v>28</v>
          </cell>
          <cell r="E32">
            <v>0.23728813559322035</v>
          </cell>
          <cell r="G32">
            <v>0</v>
          </cell>
          <cell r="H32" t="str">
            <v>-</v>
          </cell>
          <cell r="J32">
            <v>0</v>
          </cell>
          <cell r="K32" t="str">
            <v>-</v>
          </cell>
          <cell r="M32">
            <v>28</v>
          </cell>
          <cell r="N32">
            <v>0.23728813559322035</v>
          </cell>
        </row>
        <row r="33">
          <cell r="B33" t="str">
            <v xml:space="preserve">   Building &amp; Equipment Rent</v>
          </cell>
          <cell r="D33">
            <v>14</v>
          </cell>
          <cell r="E33">
            <v>8.3333333333333329E-2</v>
          </cell>
          <cell r="G33">
            <v>117</v>
          </cell>
          <cell r="H33">
            <v>0.88636363636363635</v>
          </cell>
          <cell r="J33">
            <v>0</v>
          </cell>
          <cell r="K33" t="str">
            <v>-</v>
          </cell>
          <cell r="M33">
            <v>131</v>
          </cell>
          <cell r="N33">
            <v>0.43666666666666665</v>
          </cell>
        </row>
        <row r="34">
          <cell r="B34" t="str">
            <v xml:space="preserve">   Inland Transportation</v>
          </cell>
          <cell r="D34">
            <v>-5</v>
          </cell>
          <cell r="E34">
            <v>-8.0645161290322578E-2</v>
          </cell>
          <cell r="G34">
            <v>150</v>
          </cell>
          <cell r="H34">
            <v>0.82872928176795579</v>
          </cell>
          <cell r="J34">
            <v>1</v>
          </cell>
          <cell r="K34">
            <v>-0.25</v>
          </cell>
          <cell r="M34">
            <v>146</v>
          </cell>
          <cell r="N34">
            <v>0.61087866108786615</v>
          </cell>
        </row>
        <row r="35">
          <cell r="B35" t="str">
            <v xml:space="preserve">   Depreciation</v>
          </cell>
          <cell r="D35">
            <v>-8</v>
          </cell>
          <cell r="E35">
            <v>-6.5573770491803282E-2</v>
          </cell>
          <cell r="G35">
            <v>9</v>
          </cell>
          <cell r="H35">
            <v>0.5625</v>
          </cell>
          <cell r="J35">
            <v>0</v>
          </cell>
          <cell r="K35" t="str">
            <v>-</v>
          </cell>
          <cell r="M35">
            <v>1</v>
          </cell>
          <cell r="N35">
            <v>7.246376811594203E-3</v>
          </cell>
        </row>
        <row r="36">
          <cell r="B36" t="str">
            <v xml:space="preserve">   Fuel</v>
          </cell>
          <cell r="D36">
            <v>-52</v>
          </cell>
          <cell r="E36">
            <v>-0.5977011494252874</v>
          </cell>
          <cell r="G36">
            <v>22</v>
          </cell>
          <cell r="H36">
            <v>0.55000000000000004</v>
          </cell>
          <cell r="J36">
            <v>0</v>
          </cell>
          <cell r="K36" t="str">
            <v>-</v>
          </cell>
          <cell r="M36">
            <v>-30</v>
          </cell>
          <cell r="N36">
            <v>-0.23622047244094488</v>
          </cell>
        </row>
        <row r="37">
          <cell r="B37" t="str">
            <v xml:space="preserve">   Miscellaneous</v>
          </cell>
          <cell r="D37">
            <v>0</v>
          </cell>
          <cell r="E37" t="str">
            <v>-</v>
          </cell>
          <cell r="G37">
            <v>1</v>
          </cell>
          <cell r="H37" t="str">
            <v>N/A</v>
          </cell>
          <cell r="J37">
            <v>1</v>
          </cell>
          <cell r="K37" t="str">
            <v>N/A</v>
          </cell>
          <cell r="M37">
            <v>2</v>
          </cell>
          <cell r="N37" t="str">
            <v>N/A</v>
          </cell>
        </row>
        <row r="38">
          <cell r="B38" t="str">
            <v xml:space="preserve">   Asset Impairment Charge</v>
          </cell>
          <cell r="D38">
            <v>0</v>
          </cell>
          <cell r="E38" t="str">
            <v>-</v>
          </cell>
          <cell r="G38">
            <v>315</v>
          </cell>
          <cell r="H38">
            <v>1</v>
          </cell>
          <cell r="J38">
            <v>0</v>
          </cell>
          <cell r="K38" t="str">
            <v>-</v>
          </cell>
          <cell r="M38">
            <v>315</v>
          </cell>
          <cell r="N38">
            <v>1</v>
          </cell>
        </row>
        <row r="39">
          <cell r="B39" t="str">
            <v xml:space="preserve">        Total Operating Expense</v>
          </cell>
          <cell r="D39">
            <v>-38</v>
          </cell>
          <cell r="E39">
            <v>-2.4358974358974359E-2</v>
          </cell>
          <cell r="G39">
            <v>710</v>
          </cell>
          <cell r="H39">
            <v>0.81673306772908372</v>
          </cell>
          <cell r="J39">
            <v>-5</v>
          </cell>
          <cell r="K39">
            <v>0.27777777777777779</v>
          </cell>
          <cell r="M39">
            <v>667</v>
          </cell>
          <cell r="N39">
            <v>0.35109045405791922</v>
          </cell>
        </row>
        <row r="40">
          <cell r="A40" t="str">
            <v>Operating Income (Loss)</v>
          </cell>
          <cell r="D40">
            <v>-23</v>
          </cell>
          <cell r="E40">
            <v>-0.107981220657277</v>
          </cell>
          <cell r="G40">
            <v>246</v>
          </cell>
          <cell r="H40">
            <v>1.1181818181818182</v>
          </cell>
          <cell r="J40">
            <v>-9</v>
          </cell>
          <cell r="K40">
            <v>0.52941176470588236</v>
          </cell>
          <cell r="M40">
            <v>214</v>
          </cell>
          <cell r="N40">
            <v>-21.4</v>
          </cell>
        </row>
        <row r="41">
          <cell r="A41" t="str">
            <v>Operating Ratio</v>
          </cell>
          <cell r="D41">
            <v>-1.4000000000000012E-2</v>
          </cell>
          <cell r="E41">
            <v>-1.5909090909090925E-2</v>
          </cell>
          <cell r="G41">
            <v>0.31500000000000006</v>
          </cell>
          <cell r="H41">
            <v>0.25968672712283597</v>
          </cell>
          <cell r="J41">
            <v>0</v>
          </cell>
          <cell r="M41">
            <v>0</v>
          </cell>
        </row>
        <row r="42">
          <cell r="A42" t="str">
            <v>Adjusted Operating Income (Loss)</v>
          </cell>
          <cell r="D42">
            <v>23</v>
          </cell>
          <cell r="E42">
            <v>0.107981220657277</v>
          </cell>
          <cell r="G42">
            <v>52</v>
          </cell>
          <cell r="H42">
            <v>0.66666666666666663</v>
          </cell>
          <cell r="J42">
            <v>9</v>
          </cell>
          <cell r="K42">
            <v>0.52941176470588236</v>
          </cell>
          <cell r="M42">
            <v>84</v>
          </cell>
          <cell r="N42">
            <v>0.27272727272727271</v>
          </cell>
        </row>
        <row r="43">
          <cell r="A43" t="str">
            <v>Adjusted Operating Ratio</v>
          </cell>
          <cell r="D43">
            <v>-1.4000000000000012E-2</v>
          </cell>
          <cell r="E43">
            <v>-1.5909090909090925E-2</v>
          </cell>
          <cell r="G43">
            <v>2.7000000000000024E-2</v>
          </cell>
          <cell r="H43">
            <v>2.9189189189189214E-2</v>
          </cell>
          <cell r="J43">
            <v>0</v>
          </cell>
          <cell r="K43" t="str">
            <v>-</v>
          </cell>
        </row>
        <row r="45">
          <cell r="A45" t="str">
            <v>Third Quarter Segment Variance Explanations:</v>
          </cell>
        </row>
        <row r="46">
          <cell r="A46" t="str">
            <v>Surface Transportation:</v>
          </cell>
        </row>
        <row r="47">
          <cell r="A47" t="str">
            <v>See detail on following page</v>
          </cell>
        </row>
        <row r="49">
          <cell r="A49" t="str">
            <v>Marine Services</v>
          </cell>
        </row>
        <row r="50">
          <cell r="A50" t="str">
            <v>1999 and 2000 are not comparable due to the sale of the international liner business in December 1999</v>
          </cell>
        </row>
        <row r="52">
          <cell r="A52" t="str">
            <v>Sea-Land:</v>
          </cell>
        </row>
        <row r="53">
          <cell r="A53" t="str">
            <v>Revenue:  Increase due to 7% increase in rates offset by a 4% decrease in volume</v>
          </cell>
        </row>
        <row r="54">
          <cell r="A54" t="str">
            <v>Labor &amp; Fringe:  Severance ($8); PICP ($4); Other ($7)</v>
          </cell>
        </row>
        <row r="55">
          <cell r="A55" t="str">
            <v>Rent:  Favorable charter hire expenses due to a decrease in volume</v>
          </cell>
        </row>
        <row r="56">
          <cell r="A56" t="str">
            <v>Depreciation:  Reduction in expense for assets held for sale $17</v>
          </cell>
        </row>
        <row r="57">
          <cell r="A57" t="str">
            <v>Fuel: Increase in price ($10) offset by decrease in volume $1</v>
          </cell>
        </row>
        <row r="58">
          <cell r="A58" t="str">
            <v>Asset Impairment Charge:  Relates to sale of international container-shipping company</v>
          </cell>
        </row>
        <row r="60">
          <cell r="A60" t="str">
            <v xml:space="preserve">CTI: </v>
          </cell>
          <cell r="B60" t="str">
            <v>Sold in September</v>
          </cell>
        </row>
        <row r="64">
          <cell r="A64" t="str">
            <v xml:space="preserve"> </v>
          </cell>
        </row>
        <row r="66">
          <cell r="A66" t="str">
            <v xml:space="preserve"> </v>
          </cell>
        </row>
        <row r="68">
          <cell r="A68" t="str">
            <v xml:space="preserve"> </v>
          </cell>
        </row>
        <row r="70">
          <cell r="A70" t="str">
            <v xml:space="preserve"> </v>
          </cell>
        </row>
        <row r="72">
          <cell r="A72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creen"/>
      <sheetName val="Corp Summary"/>
      <sheetName val="Annual Summary"/>
      <sheetName val="Annual Summary CSXI"/>
      <sheetName val="Surf Tr P&amp;L"/>
      <sheetName val="CSXT P&amp;L"/>
      <sheetName val="CSXI P&amp;L"/>
      <sheetName val="3-yr plan assump"/>
      <sheetName val="LOB Graphs"/>
      <sheetName val="DATA -------------------------&gt;"/>
      <sheetName val="graph data"/>
      <sheetName val="By LOB"/>
      <sheetName val="By Unit"/>
      <sheetName val="Fuel Surcharge"/>
      <sheetName val="SuppRev"/>
      <sheetName val="Crews"/>
      <sheetName val="For LH"/>
      <sheetName val="Fuel Exp"/>
      <sheetName val="Net Fuel"/>
      <sheetName val="Car Hire"/>
      <sheetName val="Loco Lease.HPHR"/>
      <sheetName val="CSAO"/>
      <sheetName val="Term &amp; Piers"/>
      <sheetName val="Trucking"/>
      <sheetName val="Svc Grp Mgmt"/>
      <sheetName val="Transp"/>
      <sheetName val="Eng"/>
      <sheetName val="Mech"/>
      <sheetName val="COR"/>
      <sheetName val="SG&amp;A"/>
      <sheetName val="Technology"/>
      <sheetName val="System.Fixed"/>
      <sheetName val="Depreciation"/>
      <sheetName val="CR Struct.Equity"/>
      <sheetName val="Transfer Price"/>
      <sheetName val="MICP"/>
      <sheetName val="Fuel Prices"/>
      <sheetName val="Pad&amp;Louisvlle"/>
      <sheetName val="TransFlo Terms"/>
      <sheetName val="Table"/>
      <sheetName val="Sources"/>
      <sheetName val="Input Notes"/>
      <sheetName val="Notes"/>
      <sheetName val="Employ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Procedures"/>
      <sheetName val="Form"/>
      <sheetName val="F1"/>
      <sheetName val="F2"/>
      <sheetName val="F3"/>
      <sheetName val="F4"/>
      <sheetName val="F5"/>
      <sheetName val="F6"/>
      <sheetName val="F7"/>
      <sheetName val="PQ"/>
      <sheetName val="Variance"/>
      <sheetName val="STB form history "/>
      <sheetName val="Sheet1"/>
    </sheetNames>
    <sheetDataSet>
      <sheetData sheetId="0"/>
      <sheetData sheetId="1"/>
      <sheetData sheetId="2"/>
      <sheetData sheetId="3">
        <row r="101">
          <cell r="B101">
            <v>185995</v>
          </cell>
        </row>
      </sheetData>
      <sheetData sheetId="4"/>
      <sheetData sheetId="5">
        <row r="22">
          <cell r="B22">
            <v>98977.225480732683</v>
          </cell>
        </row>
      </sheetData>
      <sheetData sheetId="6"/>
      <sheetData sheetId="7"/>
      <sheetData sheetId="8">
        <row r="191">
          <cell r="C191">
            <v>-99149.431329999978</v>
          </cell>
        </row>
      </sheetData>
      <sheetData sheetId="9">
        <row r="41">
          <cell r="C41">
            <v>143</v>
          </cell>
        </row>
      </sheetData>
      <sheetData sheetId="10">
        <row r="7">
          <cell r="E7">
            <v>49460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zoomScale="90" zoomScaleNormal="90" workbookViewId="0">
      <selection activeCell="A33" sqref="A33"/>
    </sheetView>
  </sheetViews>
  <sheetFormatPr defaultRowHeight="12.5" x14ac:dyDescent="0.25"/>
  <cols>
    <col min="1" max="1" width="5.7265625" style="36" customWidth="1"/>
    <col min="2" max="2" width="62.7265625" style="36" customWidth="1"/>
    <col min="3" max="3" width="16" customWidth="1"/>
    <col min="4" max="4" width="17.81640625" style="37" customWidth="1"/>
    <col min="7" max="7" width="2.26953125" customWidth="1"/>
  </cols>
  <sheetData>
    <row r="1" spans="1:7" s="4" customFormat="1" ht="13" x14ac:dyDescent="0.3">
      <c r="A1" s="43"/>
      <c r="B1" s="43"/>
      <c r="C1" s="43"/>
      <c r="D1" s="1"/>
      <c r="E1" s="2"/>
      <c r="F1" s="2"/>
      <c r="G1" s="3"/>
    </row>
    <row r="2" spans="1:7" x14ac:dyDescent="0.25">
      <c r="A2" s="5"/>
      <c r="B2" s="5"/>
      <c r="C2" s="6"/>
      <c r="D2" s="7"/>
      <c r="E2" s="8"/>
      <c r="F2" s="8"/>
      <c r="G2" s="9"/>
    </row>
    <row r="3" spans="1:7" ht="14" x14ac:dyDescent="0.3">
      <c r="A3" s="44" t="s">
        <v>0</v>
      </c>
      <c r="B3" s="44"/>
      <c r="C3" s="44"/>
      <c r="D3" s="7"/>
      <c r="E3" s="8"/>
      <c r="F3" s="8"/>
      <c r="G3" s="9"/>
    </row>
    <row r="4" spans="1:7" ht="14" x14ac:dyDescent="0.3">
      <c r="A4" s="44" t="s">
        <v>1</v>
      </c>
      <c r="B4" s="44"/>
      <c r="C4" s="44"/>
      <c r="D4" s="7"/>
      <c r="E4" s="8"/>
      <c r="F4" s="8"/>
      <c r="G4" s="9"/>
    </row>
    <row r="5" spans="1:7" ht="14" x14ac:dyDescent="0.3">
      <c r="A5" s="10"/>
      <c r="B5" s="11"/>
      <c r="C5" s="11"/>
      <c r="D5" s="7"/>
      <c r="E5" s="8"/>
      <c r="F5" s="8"/>
      <c r="G5" s="9"/>
    </row>
    <row r="6" spans="1:7" x14ac:dyDescent="0.25">
      <c r="A6" s="5"/>
      <c r="B6" s="5"/>
      <c r="C6" s="6"/>
      <c r="D6" s="7"/>
      <c r="E6" s="8"/>
      <c r="F6" s="8"/>
      <c r="G6" s="9"/>
    </row>
    <row r="7" spans="1:7" ht="14" x14ac:dyDescent="0.3">
      <c r="A7" s="45" t="s">
        <v>2</v>
      </c>
      <c r="B7" s="45"/>
      <c r="C7" s="45"/>
      <c r="D7" s="7"/>
      <c r="E7" s="8"/>
      <c r="F7" s="8"/>
      <c r="G7" s="9"/>
    </row>
    <row r="8" spans="1:7" ht="14" x14ac:dyDescent="0.3">
      <c r="A8" s="12"/>
      <c r="B8" s="12"/>
      <c r="C8" s="13"/>
      <c r="D8" s="7"/>
      <c r="E8" s="8"/>
      <c r="F8" s="8"/>
      <c r="G8" s="9"/>
    </row>
    <row r="9" spans="1:7" ht="14" x14ac:dyDescent="0.3">
      <c r="A9" s="45" t="s">
        <v>3</v>
      </c>
      <c r="B9" s="45"/>
      <c r="C9" s="45"/>
      <c r="D9" s="7"/>
      <c r="E9" s="8"/>
      <c r="F9" s="8"/>
      <c r="G9" s="9"/>
    </row>
    <row r="10" spans="1:7" ht="14" x14ac:dyDescent="0.3">
      <c r="A10" s="12"/>
      <c r="B10" s="12"/>
      <c r="C10" s="13"/>
      <c r="D10" s="7"/>
      <c r="E10" s="8"/>
      <c r="F10" s="8"/>
      <c r="G10" s="9"/>
    </row>
    <row r="11" spans="1:7" ht="14" x14ac:dyDescent="0.3">
      <c r="A11" s="45" t="s">
        <v>4</v>
      </c>
      <c r="B11" s="45"/>
      <c r="C11" s="45"/>
      <c r="D11" s="7"/>
      <c r="E11" s="8"/>
      <c r="F11" s="8"/>
      <c r="G11" s="9"/>
    </row>
    <row r="12" spans="1:7" ht="14" x14ac:dyDescent="0.3">
      <c r="A12" s="12"/>
      <c r="B12" s="12"/>
      <c r="C12" s="13"/>
      <c r="D12" s="7"/>
      <c r="E12" s="8"/>
      <c r="F12" s="8"/>
      <c r="G12" s="9"/>
    </row>
    <row r="13" spans="1:7" ht="14" x14ac:dyDescent="0.3">
      <c r="A13" s="40" t="s">
        <v>5</v>
      </c>
      <c r="B13" s="40"/>
      <c r="C13" s="40"/>
      <c r="D13" s="7"/>
      <c r="E13" s="8"/>
      <c r="F13" s="8"/>
      <c r="G13" s="9"/>
    </row>
    <row r="14" spans="1:7" x14ac:dyDescent="0.25">
      <c r="A14" s="5"/>
      <c r="B14" s="5"/>
      <c r="C14" s="6"/>
      <c r="D14" s="7"/>
      <c r="E14" s="8"/>
      <c r="F14" s="8"/>
      <c r="G14" s="9"/>
    </row>
    <row r="15" spans="1:7" ht="13" x14ac:dyDescent="0.3">
      <c r="A15" s="14" t="s">
        <v>6</v>
      </c>
      <c r="B15" s="15"/>
      <c r="C15" s="16"/>
      <c r="D15" s="7"/>
      <c r="E15" s="8"/>
      <c r="F15" s="8"/>
      <c r="G15" s="9"/>
    </row>
    <row r="16" spans="1:7" ht="13" x14ac:dyDescent="0.3">
      <c r="A16" s="14" t="s">
        <v>7</v>
      </c>
      <c r="B16" s="15"/>
      <c r="C16" s="16"/>
      <c r="D16" s="7"/>
      <c r="E16" s="8"/>
      <c r="F16" s="8"/>
      <c r="G16" s="9"/>
    </row>
    <row r="17" spans="1:7" ht="13" x14ac:dyDescent="0.3">
      <c r="A17" s="14" t="s">
        <v>8</v>
      </c>
      <c r="B17" s="15"/>
      <c r="C17" s="16"/>
      <c r="D17" s="7"/>
      <c r="E17" s="8"/>
      <c r="F17" s="8"/>
      <c r="G17" s="9"/>
    </row>
    <row r="18" spans="1:7" x14ac:dyDescent="0.25">
      <c r="A18" s="5"/>
      <c r="B18" s="5"/>
      <c r="C18" s="6"/>
      <c r="D18" s="7"/>
      <c r="E18" s="8"/>
      <c r="F18" s="8"/>
      <c r="G18" s="9"/>
    </row>
    <row r="19" spans="1:7" ht="14" x14ac:dyDescent="0.3">
      <c r="A19" s="17"/>
      <c r="B19" s="18"/>
      <c r="C19" s="18" t="s">
        <v>9</v>
      </c>
      <c r="D19" s="7"/>
      <c r="E19" s="8"/>
      <c r="F19" s="8"/>
      <c r="G19" s="9"/>
    </row>
    <row r="20" spans="1:7" ht="14" x14ac:dyDescent="0.3">
      <c r="A20" s="41" t="s">
        <v>10</v>
      </c>
      <c r="B20" s="19" t="s">
        <v>11</v>
      </c>
      <c r="C20" s="20" t="s">
        <v>12</v>
      </c>
      <c r="D20" s="7"/>
      <c r="E20" s="8"/>
      <c r="F20" s="8"/>
      <c r="G20" s="9"/>
    </row>
    <row r="21" spans="1:7" ht="15" customHeight="1" x14ac:dyDescent="0.3">
      <c r="A21" s="42"/>
      <c r="B21" s="20" t="s">
        <v>13</v>
      </c>
      <c r="C21" s="20" t="s">
        <v>14</v>
      </c>
      <c r="D21" s="7"/>
      <c r="E21" s="8"/>
      <c r="F21" s="8"/>
      <c r="G21" s="9"/>
    </row>
    <row r="22" spans="1:7" ht="16" x14ac:dyDescent="0.3">
      <c r="A22" s="21">
        <v>1</v>
      </c>
      <c r="B22" s="22" t="s">
        <v>15</v>
      </c>
      <c r="C22" s="23">
        <f>[4]F1!B101</f>
        <v>185995</v>
      </c>
      <c r="D22" s="24"/>
      <c r="E22" s="8"/>
      <c r="F22" s="8"/>
      <c r="G22" s="9"/>
    </row>
    <row r="23" spans="1:7" ht="16" x14ac:dyDescent="0.3">
      <c r="A23" s="21">
        <v>2</v>
      </c>
      <c r="B23" s="22" t="s">
        <v>16</v>
      </c>
      <c r="C23" s="25">
        <f>ROUND([4]F3!B22,0)</f>
        <v>98977</v>
      </c>
      <c r="D23" s="24"/>
      <c r="E23" s="8"/>
      <c r="F23" s="8"/>
      <c r="G23" s="9"/>
    </row>
    <row r="24" spans="1:7" ht="17.25" customHeight="1" x14ac:dyDescent="0.3">
      <c r="A24" s="21">
        <v>3</v>
      </c>
      <c r="B24" s="22" t="s">
        <v>17</v>
      </c>
      <c r="C24" s="23">
        <f>[4]PQ!E7</f>
        <v>49460</v>
      </c>
      <c r="D24" s="26"/>
      <c r="E24" s="8"/>
      <c r="F24" s="8"/>
      <c r="G24" s="9"/>
    </row>
    <row r="25" spans="1:7" ht="16" x14ac:dyDescent="0.3">
      <c r="A25" s="21">
        <v>4</v>
      </c>
      <c r="B25" s="22" t="s">
        <v>18</v>
      </c>
      <c r="C25" s="23">
        <f>-ROUND([4]F6!C191,0)</f>
        <v>99149</v>
      </c>
      <c r="D25" s="24"/>
      <c r="E25" s="8"/>
      <c r="F25" s="8"/>
      <c r="G25" s="9"/>
    </row>
    <row r="26" spans="1:7" ht="18" customHeight="1" x14ac:dyDescent="0.3">
      <c r="A26" s="21">
        <v>5</v>
      </c>
      <c r="B26" s="22" t="s">
        <v>19</v>
      </c>
      <c r="C26" s="23">
        <f>ROUND([4]F7!C41,0)</f>
        <v>143</v>
      </c>
      <c r="D26" s="24"/>
      <c r="E26" s="8"/>
      <c r="F26" s="8"/>
      <c r="G26" s="9"/>
    </row>
    <row r="27" spans="1:7" x14ac:dyDescent="0.25">
      <c r="A27" s="5"/>
      <c r="B27" s="5"/>
      <c r="C27" s="6"/>
      <c r="D27" s="7"/>
      <c r="E27" s="8"/>
      <c r="F27" s="8"/>
      <c r="G27" s="9"/>
    </row>
    <row r="28" spans="1:7" ht="14" x14ac:dyDescent="0.3">
      <c r="A28" s="27" t="s">
        <v>20</v>
      </c>
      <c r="B28" s="28"/>
      <c r="C28" s="29"/>
      <c r="D28" s="7"/>
      <c r="E28" s="8"/>
      <c r="F28" s="8"/>
      <c r="G28" s="9"/>
    </row>
    <row r="29" spans="1:7" ht="14" x14ac:dyDescent="0.3">
      <c r="A29" s="27" t="s">
        <v>21</v>
      </c>
      <c r="B29" s="28"/>
      <c r="C29" s="29"/>
      <c r="D29" s="7"/>
      <c r="E29" s="8"/>
      <c r="F29" s="8"/>
      <c r="G29" s="9"/>
    </row>
    <row r="30" spans="1:7" ht="14" x14ac:dyDescent="0.3">
      <c r="A30" s="27" t="s">
        <v>22</v>
      </c>
      <c r="B30" s="28"/>
      <c r="C30" s="29"/>
      <c r="D30" s="7"/>
      <c r="E30" s="8"/>
      <c r="F30" s="8"/>
      <c r="G30" s="9"/>
    </row>
    <row r="31" spans="1:7" ht="14" x14ac:dyDescent="0.3">
      <c r="A31" s="30" t="s">
        <v>23</v>
      </c>
      <c r="B31" s="31"/>
      <c r="C31" s="29"/>
      <c r="D31" s="7"/>
      <c r="E31" s="8"/>
      <c r="F31" s="8"/>
      <c r="G31" s="9"/>
    </row>
    <row r="32" spans="1:7" ht="23.25" customHeight="1" x14ac:dyDescent="0.3">
      <c r="A32" s="38" t="s">
        <v>31</v>
      </c>
      <c r="B32" s="39"/>
      <c r="C32" s="29"/>
      <c r="D32" s="7"/>
      <c r="E32" s="8"/>
      <c r="F32" s="8"/>
      <c r="G32" s="9"/>
    </row>
    <row r="33" spans="1:7" ht="15.5" x14ac:dyDescent="0.3">
      <c r="A33" s="32" t="s">
        <v>24</v>
      </c>
      <c r="B33" s="15"/>
      <c r="C33" s="6"/>
      <c r="D33" s="7"/>
      <c r="E33" s="8"/>
      <c r="F33" s="8"/>
      <c r="G33" s="9"/>
    </row>
    <row r="34" spans="1:7" ht="13" x14ac:dyDescent="0.3">
      <c r="A34" s="14" t="s">
        <v>25</v>
      </c>
      <c r="B34" s="15"/>
      <c r="C34" s="6"/>
      <c r="D34" s="7"/>
      <c r="E34" s="8"/>
      <c r="F34" s="8"/>
      <c r="G34" s="9"/>
    </row>
    <row r="35" spans="1:7" ht="13" x14ac:dyDescent="0.3">
      <c r="A35" s="14" t="s">
        <v>26</v>
      </c>
      <c r="B35" s="15"/>
      <c r="C35" s="6"/>
      <c r="D35" s="7"/>
      <c r="E35" s="8"/>
      <c r="F35" s="8"/>
      <c r="G35" s="9"/>
    </row>
    <row r="36" spans="1:7" ht="13" x14ac:dyDescent="0.3">
      <c r="A36" s="14" t="s">
        <v>27</v>
      </c>
      <c r="B36" s="15"/>
      <c r="C36" s="6"/>
      <c r="D36" s="7"/>
      <c r="E36" s="8"/>
      <c r="F36" s="8"/>
      <c r="G36" s="9"/>
    </row>
    <row r="37" spans="1:7" ht="13" x14ac:dyDescent="0.3">
      <c r="A37" s="15"/>
      <c r="B37" s="15"/>
      <c r="C37" s="6"/>
      <c r="D37" s="7"/>
      <c r="E37" s="8"/>
      <c r="F37" s="8"/>
      <c r="G37" s="9"/>
    </row>
    <row r="38" spans="1:7" ht="15.5" x14ac:dyDescent="0.3">
      <c r="A38" s="32" t="s">
        <v>28</v>
      </c>
      <c r="B38" s="15"/>
      <c r="C38" s="6"/>
      <c r="D38" s="7"/>
      <c r="E38" s="8"/>
      <c r="F38" s="8"/>
      <c r="G38" s="9"/>
    </row>
    <row r="39" spans="1:7" ht="13" x14ac:dyDescent="0.3">
      <c r="A39" s="15"/>
      <c r="B39" s="15"/>
      <c r="C39" s="6"/>
      <c r="D39" s="7"/>
      <c r="E39" s="8"/>
      <c r="F39" s="8"/>
      <c r="G39" s="9"/>
    </row>
    <row r="40" spans="1:7" ht="15.5" x14ac:dyDescent="0.3">
      <c r="A40" s="32" t="s">
        <v>29</v>
      </c>
      <c r="B40" s="15"/>
      <c r="C40" s="6"/>
      <c r="D40" s="7"/>
      <c r="E40" s="8"/>
      <c r="F40" s="8"/>
      <c r="G40" s="9"/>
    </row>
    <row r="41" spans="1:7" ht="13" x14ac:dyDescent="0.3">
      <c r="A41" s="14" t="s">
        <v>30</v>
      </c>
      <c r="B41" s="15"/>
      <c r="C41" s="6"/>
      <c r="D41" s="7"/>
      <c r="E41" s="8"/>
      <c r="F41" s="8"/>
      <c r="G41" s="9"/>
    </row>
    <row r="42" spans="1:7" ht="15.5" x14ac:dyDescent="0.3">
      <c r="A42" s="32"/>
      <c r="B42" s="15"/>
      <c r="C42" s="6"/>
      <c r="D42" s="7"/>
      <c r="E42" s="8"/>
      <c r="F42" s="8"/>
      <c r="G42" s="9"/>
    </row>
    <row r="43" spans="1:7" ht="13" x14ac:dyDescent="0.3">
      <c r="A43" s="33"/>
      <c r="B43" s="15"/>
      <c r="C43" s="6"/>
      <c r="D43" s="7"/>
      <c r="E43" s="8"/>
      <c r="F43" s="8"/>
      <c r="G43" s="9"/>
    </row>
    <row r="44" spans="1:7" ht="13" x14ac:dyDescent="0.3">
      <c r="A44" s="15"/>
      <c r="B44" s="15"/>
      <c r="C44" s="6"/>
      <c r="D44" s="7"/>
      <c r="E44" s="8"/>
      <c r="F44" s="8"/>
      <c r="G44" s="9"/>
    </row>
    <row r="45" spans="1:7" s="34" customFormat="1" x14ac:dyDescent="0.25">
      <c r="A45" s="5"/>
      <c r="B45" s="5"/>
      <c r="C45" s="6"/>
      <c r="D45" s="7"/>
      <c r="E45" s="8"/>
      <c r="F45" s="8"/>
      <c r="G45" s="9"/>
    </row>
    <row r="46" spans="1:7" x14ac:dyDescent="0.25">
      <c r="A46" s="35"/>
      <c r="B46" s="35"/>
      <c r="C46" s="8"/>
      <c r="D46" s="7"/>
      <c r="E46" s="8"/>
      <c r="F46" s="8"/>
      <c r="G46" s="9"/>
    </row>
    <row r="47" spans="1:7" x14ac:dyDescent="0.25">
      <c r="A47" s="9"/>
      <c r="B47" s="9"/>
      <c r="C47" s="9"/>
      <c r="D47" s="9"/>
      <c r="E47" s="9"/>
      <c r="F47" s="9"/>
      <c r="G47" s="9"/>
    </row>
  </sheetData>
  <mergeCells count="8">
    <mergeCell ref="A13:C13"/>
    <mergeCell ref="A20:A21"/>
    <mergeCell ref="A1:C1"/>
    <mergeCell ref="A3:C3"/>
    <mergeCell ref="A4:C4"/>
    <mergeCell ref="A7:C7"/>
    <mergeCell ref="A9:C9"/>
    <mergeCell ref="A11:C11"/>
  </mergeCells>
  <printOptions horizontalCentered="1"/>
  <pageMargins left="0.5" right="0.5" top="0.5" bottom="0.75" header="0.25" footer="0.25"/>
  <pageSetup scale="86" orientation="portrait" r:id="rId1"/>
  <headerFooter alignWithMargins="0">
    <oddFooter>&amp;L&amp;Z&amp;F&amp;A&amp;RForm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CSX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CSX Technology</dc:creator>
  <cp:lastModifiedBy>CSX Technology</cp:lastModifiedBy>
  <dcterms:created xsi:type="dcterms:W3CDTF">2021-04-26T18:01:54Z</dcterms:created>
  <dcterms:modified xsi:type="dcterms:W3CDTF">2021-04-29T21:04:12Z</dcterms:modified>
</cp:coreProperties>
</file>