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24226"/>
  <mc:AlternateContent xmlns:mc="http://schemas.openxmlformats.org/markup-compatibility/2006">
    <mc:Choice Requires="x15">
      <x15ac:absPath xmlns:x15ac="http://schemas.microsoft.com/office/spreadsheetml/2010/11/ac" url="C:\Users\b029965\Desktop\"/>
    </mc:Choice>
  </mc:AlternateContent>
  <bookViews>
    <workbookView xWindow="-15" yWindow="-15" windowWidth="21615" windowHeight="4905" tabRatio="853"/>
  </bookViews>
  <sheets>
    <sheet name="QCS Page 1" sheetId="14" r:id="rId1"/>
    <sheet name="QCS Page 2" sheetId="2" r:id="rId2"/>
    <sheet name="QCS Page 3" sheetId="3" r:id="rId3"/>
    <sheet name="QCS Page 4" sheetId="4" r:id="rId4"/>
    <sheet name="QCS Page 5" sheetId="5" r:id="rId5"/>
    <sheet name="QCS Page 6" sheetId="6" r:id="rId6"/>
    <sheet name="QCS Page 7" sheetId="7" r:id="rId7"/>
    <sheet name="QCS Page 8" sheetId="8" r:id="rId8"/>
    <sheet name="QCS Page 9" sheetId="9" r:id="rId9"/>
    <sheet name="QCS Page 10" sheetId="10" r:id="rId10"/>
    <sheet name="QCS Page 11" sheetId="11" r:id="rId11"/>
    <sheet name="QCS Page 12" sheetId="12" r:id="rId12"/>
    <sheet name="QCS Page 13" sheetId="13" r:id="rId13"/>
  </sheets>
  <definedNames>
    <definedName name="_xlnm._FilterDatabase" localSheetId="0" hidden="1">'QCS Page 1'!$A$9:$N$51</definedName>
    <definedName name="_xlnm._FilterDatabase" localSheetId="9" hidden="1">'QCS Page 10'!$A$9:$N$49</definedName>
    <definedName name="_xlnm._FilterDatabase" localSheetId="10" hidden="1">'QCS Page 11'!$A$9:$N$54</definedName>
    <definedName name="_xlnm._FilterDatabase" localSheetId="1" hidden="1">'QCS Page 2'!$A$9:$N$51</definedName>
    <definedName name="_xlnm._FilterDatabase" localSheetId="2" hidden="1">'QCS Page 3'!$A$9:$N$51</definedName>
    <definedName name="_xlnm._FilterDatabase" localSheetId="3" hidden="1">'QCS Page 4'!$A$9:$N$51</definedName>
    <definedName name="_xlnm._FilterDatabase" localSheetId="4" hidden="1">'QCS Page 5'!$A$9:$N$51</definedName>
    <definedName name="_xlnm._FilterDatabase" localSheetId="5" hidden="1">'QCS Page 6'!$A$9:$N$50</definedName>
    <definedName name="_xlnm._FilterDatabase" localSheetId="6" hidden="1">'QCS Page 7'!$A$9:$N$53</definedName>
    <definedName name="_xlnm._FilterDatabase" localSheetId="7" hidden="1">'QCS Page 8'!$A$9:$N$49</definedName>
    <definedName name="_xlnm._FilterDatabase" localSheetId="8" hidden="1">'QCS Page 9'!$A$9:$N$53</definedName>
  </definedNames>
  <calcPr calcId="171027"/>
</workbook>
</file>

<file path=xl/calcChain.xml><?xml version="1.0" encoding="utf-8"?>
<calcChain xmlns="http://schemas.openxmlformats.org/spreadsheetml/2006/main">
  <c r="K2" i="12" l="1"/>
  <c r="J3" i="12"/>
  <c r="B17" i="12" l="1"/>
  <c r="D17" i="12"/>
  <c r="L17" i="12"/>
  <c r="L18" i="12" s="1"/>
  <c r="C17" i="12"/>
  <c r="J3" i="2"/>
  <c r="J3" i="3"/>
  <c r="J3" i="4"/>
  <c r="J3" i="5"/>
  <c r="J3" i="6"/>
  <c r="J3" i="7"/>
  <c r="J3" i="8"/>
  <c r="J3" i="13"/>
  <c r="K2" i="13"/>
  <c r="J3" i="11"/>
  <c r="K2" i="11"/>
  <c r="J3" i="10"/>
  <c r="K2" i="10"/>
  <c r="J3" i="9"/>
  <c r="K2" i="9"/>
  <c r="K2" i="8"/>
  <c r="K2" i="7"/>
  <c r="K2" i="6"/>
  <c r="K2" i="5"/>
  <c r="K2" i="4"/>
  <c r="K2" i="3"/>
  <c r="K2" i="2"/>
  <c r="K17" i="12" l="1"/>
  <c r="K18" i="12" s="1"/>
  <c r="B18" i="12"/>
  <c r="F17" i="12"/>
  <c r="F18" i="12" s="1"/>
  <c r="J17" i="12"/>
  <c r="C18" i="12"/>
  <c r="D18" i="12"/>
  <c r="H17" i="12"/>
  <c r="H18" i="12" s="1"/>
  <c r="G17" i="12"/>
  <c r="G18" i="12" s="1"/>
  <c r="E17" i="12"/>
  <c r="E18" i="12" s="1"/>
  <c r="I17" i="12"/>
  <c r="I18" i="12" s="1"/>
  <c r="J18" i="12" l="1"/>
</calcChain>
</file>

<file path=xl/sharedStrings.xml><?xml version="1.0" encoding="utf-8"?>
<sst xmlns="http://schemas.openxmlformats.org/spreadsheetml/2006/main" count="829" uniqueCount="519">
  <si>
    <r>
      <rPr>
        <sz val="6"/>
        <rFont val="Arial"/>
        <family val="34"/>
      </rPr>
      <t>1 FARM PRODUCTS</t>
    </r>
  </si>
  <si>
    <r>
      <rPr>
        <sz val="6"/>
        <rFont val="Arial"/>
        <family val="34"/>
      </rPr>
      <t>11 FIELD CROPS</t>
    </r>
  </si>
  <si>
    <r>
      <rPr>
        <sz val="6"/>
        <rFont val="Arial"/>
        <family val="34"/>
      </rPr>
      <t>112 COTTON, RAW</t>
    </r>
  </si>
  <si>
    <r>
      <rPr>
        <sz val="6"/>
        <rFont val="Arial"/>
        <family val="34"/>
      </rPr>
      <t>1129 RAW COTTON, NEC</t>
    </r>
  </si>
  <si>
    <r>
      <rPr>
        <sz val="6"/>
        <rFont val="Arial"/>
        <family val="34"/>
      </rPr>
      <t>1131 BARLEY</t>
    </r>
  </si>
  <si>
    <r>
      <rPr>
        <sz val="6"/>
        <rFont val="Arial"/>
        <family val="34"/>
      </rPr>
      <t>1132 CORN, EX POPCORN</t>
    </r>
  </si>
  <si>
    <r>
      <rPr>
        <sz val="6"/>
        <rFont val="Arial"/>
        <family val="34"/>
      </rPr>
      <t>1133 OATS</t>
    </r>
  </si>
  <si>
    <r>
      <rPr>
        <sz val="6"/>
        <rFont val="Arial"/>
        <family val="34"/>
      </rPr>
      <t>1134 RICE, ROUGH</t>
    </r>
  </si>
  <si>
    <r>
      <rPr>
        <sz val="6"/>
        <rFont val="Arial"/>
        <family val="34"/>
      </rPr>
      <t>1135 RYE</t>
    </r>
  </si>
  <si>
    <r>
      <rPr>
        <sz val="6"/>
        <rFont val="Arial"/>
        <family val="34"/>
      </rPr>
      <t>1136 SORGHUM GRAINS</t>
    </r>
  </si>
  <si>
    <r>
      <rPr>
        <sz val="6"/>
        <rFont val="Arial"/>
        <family val="34"/>
      </rPr>
      <t>1137 W HEAT</t>
    </r>
  </si>
  <si>
    <r>
      <rPr>
        <sz val="6"/>
        <rFont val="Arial"/>
        <family val="34"/>
      </rPr>
      <t>1139 GRAIN, NEC</t>
    </r>
  </si>
  <si>
    <r>
      <rPr>
        <sz val="6"/>
        <rFont val="Arial"/>
        <family val="34"/>
      </rPr>
      <t>114 OIL SEEDS,NUTS ETC</t>
    </r>
  </si>
  <si>
    <r>
      <rPr>
        <sz val="6"/>
        <rFont val="Arial"/>
        <family val="34"/>
      </rPr>
      <t>1144 SOYBEANS</t>
    </r>
  </si>
  <si>
    <r>
      <rPr>
        <sz val="6"/>
        <rFont val="Arial"/>
        <family val="34"/>
      </rPr>
      <t>115 FIELD SEEDS</t>
    </r>
  </si>
  <si>
    <r>
      <rPr>
        <sz val="6"/>
        <rFont val="Arial"/>
        <family val="34"/>
      </rPr>
      <t>119 MISC FIELD CROPS</t>
    </r>
  </si>
  <si>
    <r>
      <rPr>
        <sz val="6"/>
        <rFont val="Arial"/>
        <family val="34"/>
      </rPr>
      <t>1193 LEAF TOBACCO</t>
    </r>
  </si>
  <si>
    <r>
      <rPr>
        <sz val="6"/>
        <rFont val="Arial"/>
        <family val="34"/>
      </rPr>
      <t>1195 POTATOES, EX SW EET</t>
    </r>
  </si>
  <si>
    <r>
      <rPr>
        <sz val="6"/>
        <rFont val="Arial"/>
        <family val="34"/>
      </rPr>
      <t>1197 SUGAR BEETS</t>
    </r>
  </si>
  <si>
    <r>
      <rPr>
        <sz val="6"/>
        <rFont val="Arial"/>
        <family val="34"/>
      </rPr>
      <t>12 FRESH FRUITS &amp;NUTS</t>
    </r>
  </si>
  <si>
    <r>
      <rPr>
        <sz val="6"/>
        <rFont val="Arial"/>
        <family val="34"/>
      </rPr>
      <t>121 CITRUS FRUITS</t>
    </r>
  </si>
  <si>
    <r>
      <rPr>
        <sz val="6"/>
        <rFont val="Arial"/>
        <family val="34"/>
      </rPr>
      <t>122 DECIDUOUS FRUITS</t>
    </r>
  </si>
  <si>
    <r>
      <rPr>
        <sz val="6"/>
        <rFont val="Arial"/>
        <family val="34"/>
      </rPr>
      <t>1221 APPLES</t>
    </r>
  </si>
  <si>
    <r>
      <rPr>
        <sz val="6"/>
        <rFont val="Arial"/>
        <family val="34"/>
      </rPr>
      <t>1224 GRAPES</t>
    </r>
  </si>
  <si>
    <r>
      <rPr>
        <sz val="6"/>
        <rFont val="Arial"/>
        <family val="34"/>
      </rPr>
      <t>1226 PEACHES</t>
    </r>
  </si>
  <si>
    <r>
      <rPr>
        <sz val="6"/>
        <rFont val="Arial"/>
        <family val="34"/>
      </rPr>
      <t>123 TROPICAL FRUITS</t>
    </r>
  </si>
  <si>
    <r>
      <rPr>
        <sz val="6"/>
        <rFont val="Arial"/>
        <family val="34"/>
      </rPr>
      <t>1232 BANANAS</t>
    </r>
  </si>
  <si>
    <r>
      <rPr>
        <sz val="6"/>
        <rFont val="Arial"/>
        <family val="34"/>
      </rPr>
      <t>129 MISC FRUITS &amp; NUTS</t>
    </r>
  </si>
  <si>
    <r>
      <rPr>
        <sz val="6"/>
        <rFont val="Arial"/>
        <family val="34"/>
      </rPr>
      <t>1295 COFFEE, GREEN</t>
    </r>
  </si>
  <si>
    <r>
      <rPr>
        <sz val="6"/>
        <rFont val="Arial"/>
        <family val="34"/>
      </rPr>
      <t>13 FRESH VEGETABLES</t>
    </r>
  </si>
  <si>
    <r>
      <rPr>
        <sz val="6"/>
        <rFont val="Arial"/>
        <family val="34"/>
      </rPr>
      <t>131 BULBS,ROOTS,TUBERS</t>
    </r>
  </si>
  <si>
    <r>
      <rPr>
        <sz val="6"/>
        <rFont val="Arial"/>
        <family val="34"/>
      </rPr>
      <t>1318 ONIONS, DRY</t>
    </r>
  </si>
  <si>
    <r>
      <rPr>
        <sz val="6"/>
        <rFont val="Arial"/>
        <family val="34"/>
      </rPr>
      <t>133 LEAFY VEGETABLES</t>
    </r>
  </si>
  <si>
    <r>
      <rPr>
        <sz val="6"/>
        <rFont val="Arial"/>
        <family val="34"/>
      </rPr>
      <t>1334 CELERY</t>
    </r>
  </si>
  <si>
    <r>
      <rPr>
        <sz val="6"/>
        <rFont val="Arial"/>
        <family val="34"/>
      </rPr>
      <t>1335 LETTUCE</t>
    </r>
  </si>
  <si>
    <r>
      <rPr>
        <sz val="6"/>
        <rFont val="Arial"/>
        <family val="34"/>
      </rPr>
      <t>134 DRY VEGET SEEDS</t>
    </r>
  </si>
  <si>
    <r>
      <rPr>
        <sz val="6"/>
        <rFont val="Arial"/>
        <family val="34"/>
      </rPr>
      <t>1341 BEANS, DRY RIPE</t>
    </r>
  </si>
  <si>
    <r>
      <rPr>
        <sz val="6"/>
        <rFont val="Arial"/>
        <family val="34"/>
      </rPr>
      <t>1342 PEAS, DRY</t>
    </r>
  </si>
  <si>
    <r>
      <rPr>
        <sz val="6"/>
        <rFont val="Arial"/>
        <family val="34"/>
      </rPr>
      <t>139 MISC FRESH VEGET</t>
    </r>
  </si>
  <si>
    <r>
      <rPr>
        <sz val="6"/>
        <rFont val="Arial"/>
        <family val="34"/>
      </rPr>
      <t>1392 W ATERMELONS</t>
    </r>
  </si>
  <si>
    <r>
      <rPr>
        <sz val="6"/>
        <rFont val="Arial"/>
        <family val="34"/>
      </rPr>
      <t>1394 TOMATOES</t>
    </r>
  </si>
  <si>
    <r>
      <rPr>
        <sz val="6"/>
        <rFont val="Arial"/>
        <family val="34"/>
      </rPr>
      <t>1398 MELONS, EX W ATER</t>
    </r>
  </si>
  <si>
    <r>
      <rPr>
        <sz val="6"/>
        <rFont val="Arial"/>
        <family val="34"/>
      </rPr>
      <t>14 LIVESTOCK &amp; PRD</t>
    </r>
  </si>
  <si>
    <r>
      <rPr>
        <sz val="6"/>
        <rFont val="Arial"/>
        <family val="34"/>
      </rPr>
      <t>141 LIVESTOCK</t>
    </r>
  </si>
  <si>
    <r>
      <rPr>
        <sz val="6"/>
        <rFont val="Arial"/>
        <family val="34"/>
      </rPr>
      <t>1411 CATTLE</t>
    </r>
  </si>
  <si>
    <r>
      <rPr>
        <sz val="6"/>
        <rFont val="Arial"/>
        <family val="34"/>
      </rPr>
      <t>1413 SW INE,BARROW ,BOAR</t>
    </r>
  </si>
  <si>
    <r>
      <rPr>
        <sz val="6"/>
        <rFont val="Arial"/>
        <family val="34"/>
      </rPr>
      <t>1414 SHEEP AND LAMBS</t>
    </r>
  </si>
  <si>
    <r>
      <rPr>
        <sz val="6"/>
        <rFont val="Arial"/>
        <family val="34"/>
      </rPr>
      <t>142 DAIRY FARM PRODUCT</t>
    </r>
  </si>
  <si>
    <r>
      <rPr>
        <sz val="6"/>
        <rFont val="Arial"/>
        <family val="34"/>
      </rPr>
      <t>143 ANIMAL FIBERS</t>
    </r>
  </si>
  <si>
    <r>
      <rPr>
        <sz val="6"/>
        <rFont val="Arial"/>
        <family val="34"/>
      </rPr>
      <t>1431 W OOL</t>
    </r>
  </si>
  <si>
    <r>
      <rPr>
        <sz val="6"/>
        <rFont val="Arial"/>
        <family val="34"/>
      </rPr>
      <t>15 POULTRY &amp; PRODUCTS</t>
    </r>
  </si>
  <si>
    <r>
      <rPr>
        <sz val="6"/>
        <rFont val="Arial"/>
        <family val="34"/>
      </rPr>
      <t>151 LIVE POULTRY</t>
    </r>
  </si>
  <si>
    <r>
      <rPr>
        <sz val="6"/>
        <rFont val="Arial"/>
        <family val="34"/>
      </rPr>
      <t>152 POULTRY EGGS</t>
    </r>
  </si>
  <si>
    <r>
      <rPr>
        <sz val="6"/>
        <rFont val="Arial"/>
        <family val="34"/>
      </rPr>
      <t>19 MISC FARM PRODUCTS</t>
    </r>
  </si>
  <si>
    <r>
      <rPr>
        <sz val="6"/>
        <rFont val="Arial"/>
        <family val="34"/>
      </rPr>
      <t>191 HORTICULTURAL SPEC</t>
    </r>
  </si>
  <si>
    <r>
      <rPr>
        <sz val="6"/>
        <rFont val="Arial"/>
        <family val="34"/>
      </rPr>
      <t>192 ANIMAL SPECIALTIES</t>
    </r>
  </si>
  <si>
    <r>
      <rPr>
        <sz val="6"/>
        <rFont val="Arial"/>
        <family val="34"/>
      </rPr>
      <t>8 FOREST PRODUCTS</t>
    </r>
  </si>
  <si>
    <r>
      <rPr>
        <sz val="6"/>
        <rFont val="Arial"/>
        <family val="34"/>
      </rPr>
      <t>84 GUMS &amp; BARKS,CRUDE</t>
    </r>
  </si>
  <si>
    <r>
      <rPr>
        <sz val="6"/>
        <rFont val="Arial"/>
        <family val="34"/>
      </rPr>
      <t>8423 LATEX &amp; ALLIED GUM</t>
    </r>
  </si>
  <si>
    <r>
      <rPr>
        <sz val="6"/>
        <rFont val="Arial"/>
        <family val="34"/>
      </rPr>
      <t>86 MISC FOREST PROD</t>
    </r>
  </si>
  <si>
    <r>
      <rPr>
        <sz val="6"/>
        <rFont val="Arial"/>
        <family val="34"/>
      </rPr>
      <t>9 FISH &amp; MARINE PRD</t>
    </r>
  </si>
  <si>
    <r>
      <rPr>
        <sz val="6"/>
        <rFont val="Arial"/>
        <family val="34"/>
      </rPr>
      <t>91 FISH &amp; MARINE PRD</t>
    </r>
  </si>
  <si>
    <r>
      <rPr>
        <sz val="6"/>
        <rFont val="Arial"/>
        <family val="34"/>
      </rPr>
      <t>912 FISH/W HALE PRD FRZ</t>
    </r>
  </si>
  <si>
    <r>
      <rPr>
        <sz val="6"/>
        <rFont val="Arial"/>
        <family val="34"/>
      </rPr>
      <t>9131 SHELLS</t>
    </r>
  </si>
  <si>
    <r>
      <rPr>
        <sz val="6"/>
        <rFont val="Arial"/>
        <family val="34"/>
      </rPr>
      <t>98 FISH HATCHERIES</t>
    </r>
  </si>
  <si>
    <r>
      <rPr>
        <sz val="6"/>
        <rFont val="Arial"/>
        <family val="34"/>
      </rPr>
      <t>10 METALLIC ORES</t>
    </r>
  </si>
  <si>
    <r>
      <rPr>
        <sz val="6"/>
        <rFont val="Arial"/>
        <family val="34"/>
      </rPr>
      <t>101 IRON ORES</t>
    </r>
  </si>
  <si>
    <r>
      <rPr>
        <sz val="6"/>
        <rFont val="Arial"/>
        <family val="34"/>
      </rPr>
      <t>10112  GRADE ORE, CRUDE</t>
    </r>
  </si>
  <si>
    <r>
      <rPr>
        <sz val="6"/>
        <rFont val="Arial"/>
        <family val="34"/>
      </rPr>
      <t>102 COPPER ORES</t>
    </r>
  </si>
  <si>
    <r>
      <rPr>
        <sz val="6"/>
        <rFont val="Arial"/>
        <family val="34"/>
      </rPr>
      <t>103 LEAD &amp; ZINC ORES</t>
    </r>
  </si>
  <si>
    <r>
      <rPr>
        <sz val="6"/>
        <rFont val="Arial"/>
        <family val="34"/>
      </rPr>
      <t>1031 LEAD ORES</t>
    </r>
  </si>
  <si>
    <r>
      <rPr>
        <sz val="6"/>
        <rFont val="Arial"/>
        <family val="34"/>
      </rPr>
      <t>1032 ZINC ORES</t>
    </r>
  </si>
  <si>
    <r>
      <rPr>
        <sz val="6"/>
        <rFont val="Arial"/>
        <family val="34"/>
      </rPr>
      <t>104 GOLD &amp; SILVER ORES</t>
    </r>
  </si>
  <si>
    <r>
      <rPr>
        <sz val="6"/>
        <rFont val="Arial"/>
        <family val="34"/>
      </rPr>
      <t>105 BAUXIT/ALUMIN ORES</t>
    </r>
  </si>
  <si>
    <r>
      <rPr>
        <sz val="6"/>
        <rFont val="Arial"/>
        <family val="34"/>
      </rPr>
      <t>106 MANGANESE ORES</t>
    </r>
  </si>
  <si>
    <r>
      <rPr>
        <sz val="6"/>
        <rFont val="Arial"/>
        <family val="34"/>
      </rPr>
      <t>107 TUNGSTEN ORES</t>
    </r>
  </si>
  <si>
    <r>
      <rPr>
        <sz val="6"/>
        <rFont val="Arial"/>
        <family val="34"/>
      </rPr>
      <t>108 CHROMIUM ORES</t>
    </r>
  </si>
  <si>
    <r>
      <rPr>
        <sz val="6"/>
        <rFont val="Arial"/>
        <family val="34"/>
      </rPr>
      <t>109 MISC METAL ORES</t>
    </r>
  </si>
  <si>
    <r>
      <rPr>
        <sz val="6"/>
        <rFont val="Arial"/>
        <family val="34"/>
      </rPr>
      <t>11 COAL</t>
    </r>
  </si>
  <si>
    <r>
      <rPr>
        <sz val="6"/>
        <rFont val="Arial"/>
        <family val="34"/>
      </rPr>
      <t>111 ANTHRACITE</t>
    </r>
  </si>
  <si>
    <r>
      <rPr>
        <sz val="6"/>
        <rFont val="Arial"/>
        <family val="34"/>
      </rPr>
      <t>11111  RAW ANTHRACITE</t>
    </r>
  </si>
  <si>
    <r>
      <rPr>
        <sz val="6"/>
        <rFont val="Arial"/>
        <family val="34"/>
      </rPr>
      <t>11112  CLEAN/PREP ANTHRAC</t>
    </r>
  </si>
  <si>
    <r>
      <rPr>
        <sz val="6"/>
        <rFont val="Arial"/>
        <family val="34"/>
      </rPr>
      <t>112 BITUM COAL/LIGNITE</t>
    </r>
  </si>
  <si>
    <r>
      <rPr>
        <sz val="6"/>
        <rFont val="Arial"/>
        <family val="34"/>
      </rPr>
      <t>1121 BITUMINOUS COAL</t>
    </r>
  </si>
  <si>
    <r>
      <rPr>
        <sz val="6"/>
        <rFont val="Arial"/>
        <family val="34"/>
      </rPr>
      <t>13 PETRO,NAT GAS,GSLN</t>
    </r>
  </si>
  <si>
    <r>
      <rPr>
        <sz val="6"/>
        <rFont val="Arial"/>
        <family val="34"/>
      </rPr>
      <t>131 PETROL/NATURAL GAS</t>
    </r>
  </si>
  <si>
    <r>
      <rPr>
        <sz val="6"/>
        <rFont val="Arial"/>
        <family val="34"/>
      </rPr>
      <t>132 NATURAL GASOLINE</t>
    </r>
  </si>
  <si>
    <r>
      <rPr>
        <sz val="6"/>
        <rFont val="Arial"/>
        <family val="34"/>
      </rPr>
      <t>14 NONMETAL MINERALS</t>
    </r>
  </si>
  <si>
    <r>
      <rPr>
        <sz val="6"/>
        <rFont val="Arial"/>
        <family val="34"/>
      </rPr>
      <t>141 DIM STONE, QUARRY</t>
    </r>
  </si>
  <si>
    <r>
      <rPr>
        <sz val="6"/>
        <rFont val="Arial"/>
        <family val="34"/>
      </rPr>
      <t>142 CRUSHED STONE</t>
    </r>
  </si>
  <si>
    <r>
      <rPr>
        <sz val="6"/>
        <rFont val="Arial"/>
        <family val="34"/>
      </rPr>
      <t>14211 AGRICUL LIMESTONE</t>
    </r>
  </si>
  <si>
    <r>
      <rPr>
        <sz val="6"/>
        <rFont val="Arial"/>
        <family val="34"/>
      </rPr>
      <t>14212  FLUXING STONE/LIME</t>
    </r>
  </si>
  <si>
    <r>
      <rPr>
        <sz val="6"/>
        <rFont val="Arial"/>
        <family val="34"/>
      </rPr>
      <t>14219  CRUSHED STONE NEC</t>
    </r>
  </si>
  <si>
    <r>
      <rPr>
        <sz val="6"/>
        <rFont val="Arial"/>
        <family val="34"/>
      </rPr>
      <t>144 SAND AND GRAVEL</t>
    </r>
  </si>
  <si>
    <r>
      <rPr>
        <sz val="6"/>
        <rFont val="Arial"/>
        <family val="34"/>
      </rPr>
      <t>14411  SAND(AGGRE/BALLAS)</t>
    </r>
  </si>
  <si>
    <r>
      <rPr>
        <sz val="6"/>
        <rFont val="Arial"/>
        <family val="34"/>
      </rPr>
      <t>14412  GRAVEL(AGGR/BALLA)</t>
    </r>
  </si>
  <si>
    <r>
      <rPr>
        <sz val="6"/>
        <rFont val="Arial"/>
        <family val="34"/>
      </rPr>
      <t>14413  INDUST SAND,CRUDE</t>
    </r>
  </si>
  <si>
    <r>
      <rPr>
        <sz val="6"/>
        <rFont val="Arial"/>
        <family val="34"/>
      </rPr>
      <t>145 CLAY,CERAMIC,REFRA</t>
    </r>
  </si>
  <si>
    <r>
      <rPr>
        <sz val="6"/>
        <rFont val="Arial"/>
        <family val="34"/>
      </rPr>
      <t>14511 BENTONITE, CRUDE</t>
    </r>
  </si>
  <si>
    <r>
      <rPr>
        <sz val="6"/>
        <rFont val="Arial"/>
        <family val="34"/>
      </rPr>
      <t>14512  FIRE CLAY, CRUDE</t>
    </r>
  </si>
  <si>
    <r>
      <rPr>
        <sz val="6"/>
        <rFont val="Arial"/>
        <family val="34"/>
      </rPr>
      <t>14514 BALL &amp; KAOLIN CLAY</t>
    </r>
  </si>
  <si>
    <r>
      <rPr>
        <sz val="6"/>
        <rFont val="Arial"/>
        <family val="34"/>
      </rPr>
      <t>147 CHEMICAL MINERALS</t>
    </r>
  </si>
  <si>
    <r>
      <rPr>
        <sz val="6"/>
        <rFont val="Arial"/>
        <family val="34"/>
      </rPr>
      <t>14711 BARITE , CRUDE</t>
    </r>
  </si>
  <si>
    <r>
      <rPr>
        <sz val="6"/>
        <rFont val="Arial"/>
        <family val="34"/>
      </rPr>
      <t>14713  BORATE,POTASH,SODA</t>
    </r>
  </si>
  <si>
    <r>
      <rPr>
        <sz val="6"/>
        <rFont val="Arial"/>
        <family val="34"/>
      </rPr>
      <t>14714  APATITE,PHOSPHATE</t>
    </r>
  </si>
  <si>
    <r>
      <rPr>
        <sz val="6"/>
        <rFont val="Arial"/>
        <family val="34"/>
      </rPr>
      <t>14715  ROCK SALT, CRUDE</t>
    </r>
  </si>
  <si>
    <r>
      <rPr>
        <sz val="6"/>
        <rFont val="Arial"/>
        <family val="34"/>
      </rPr>
      <t>14716 SULPHUR, CRUDE</t>
    </r>
  </si>
  <si>
    <r>
      <rPr>
        <sz val="6"/>
        <rFont val="Arial"/>
        <family val="34"/>
      </rPr>
      <t>149 MISC NONMETAL MINE</t>
    </r>
  </si>
  <si>
    <r>
      <rPr>
        <sz val="6"/>
        <rFont val="Arial"/>
        <family val="34"/>
      </rPr>
      <t>14911  ANHYDRITE,GYPSUM</t>
    </r>
  </si>
  <si>
    <r>
      <rPr>
        <sz val="6"/>
        <rFont val="Arial"/>
        <family val="34"/>
      </rPr>
      <t>14913 ASPHALT AND BITUME</t>
    </r>
  </si>
  <si>
    <r>
      <rPr>
        <sz val="6"/>
        <rFont val="Arial"/>
        <family val="34"/>
      </rPr>
      <t>14914  PUMICE,PUMICITE</t>
    </r>
  </si>
  <si>
    <r>
      <rPr>
        <sz val="6"/>
        <rFont val="Arial"/>
        <family val="34"/>
      </rPr>
      <t>19 ORDNANCE,ACCESSORI</t>
    </r>
  </si>
  <si>
    <r>
      <rPr>
        <sz val="6"/>
        <rFont val="Arial"/>
        <family val="34"/>
      </rPr>
      <t>191 GUNS,HOW ITZ,MORTAR</t>
    </r>
  </si>
  <si>
    <r>
      <rPr>
        <sz val="6"/>
        <rFont val="Arial"/>
        <family val="34"/>
      </rPr>
      <t>192 AMMUNITION,+30 MM</t>
    </r>
  </si>
  <si>
    <r>
      <rPr>
        <sz val="6"/>
        <rFont val="Arial"/>
        <family val="34"/>
      </rPr>
      <t>193 COMBAT VEHICLES</t>
    </r>
  </si>
  <si>
    <r>
      <rPr>
        <sz val="6"/>
        <rFont val="Arial"/>
        <family val="34"/>
      </rPr>
      <t>194 SIGHT/FIRE EQPT</t>
    </r>
  </si>
  <si>
    <r>
      <rPr>
        <sz val="6"/>
        <rFont val="Arial"/>
        <family val="34"/>
      </rPr>
      <t>195 SMALL ARMS,-30 MM</t>
    </r>
  </si>
  <si>
    <r>
      <rPr>
        <sz val="6"/>
        <rFont val="Arial"/>
        <family val="34"/>
      </rPr>
      <t>196 SM ARMS AMMUNITION</t>
    </r>
  </si>
  <si>
    <r>
      <rPr>
        <sz val="6"/>
        <rFont val="Arial"/>
        <family val="34"/>
      </rPr>
      <t>199 MISC ORDNANCE</t>
    </r>
  </si>
  <si>
    <r>
      <rPr>
        <sz val="6"/>
        <rFont val="Arial"/>
        <family val="34"/>
      </rPr>
      <t>20 FOOD/KINDRED PROD</t>
    </r>
  </si>
  <si>
    <r>
      <rPr>
        <sz val="6"/>
        <rFont val="Arial"/>
        <family val="34"/>
      </rPr>
      <t>201 MEAT</t>
    </r>
  </si>
  <si>
    <r>
      <rPr>
        <sz val="6"/>
        <rFont val="Arial"/>
        <family val="34"/>
      </rPr>
      <t>2011 MEAT,FRESH/CHILLED</t>
    </r>
  </si>
  <si>
    <r>
      <rPr>
        <sz val="6"/>
        <rFont val="Arial"/>
        <family val="34"/>
      </rPr>
      <t>2012 MEAT, FRESH FROZEN</t>
    </r>
  </si>
  <si>
    <r>
      <rPr>
        <sz val="6"/>
        <rFont val="Arial"/>
        <family val="34"/>
      </rPr>
      <t>2013 MEAT PRODUCTS</t>
    </r>
  </si>
  <si>
    <r>
      <rPr>
        <sz val="6"/>
        <rFont val="Arial"/>
        <family val="34"/>
      </rPr>
      <t>2014 ANIMAL BY-PRODUCTS</t>
    </r>
  </si>
  <si>
    <r>
      <rPr>
        <sz val="6"/>
        <rFont val="Arial"/>
        <family val="34"/>
      </rPr>
      <t>20141  HIDES,SKINS,PELTS</t>
    </r>
  </si>
  <si>
    <r>
      <rPr>
        <sz val="6"/>
        <rFont val="Arial"/>
        <family val="34"/>
      </rPr>
      <t>2015 DRSD POULTRY FRESH</t>
    </r>
  </si>
  <si>
    <r>
      <rPr>
        <sz val="6"/>
        <rFont val="Arial"/>
        <family val="34"/>
      </rPr>
      <t>2016 DRSD POULTRY FROZE</t>
    </r>
  </si>
  <si>
    <r>
      <rPr>
        <sz val="6"/>
        <rFont val="Arial"/>
        <family val="34"/>
      </rPr>
      <t>2017 PROCESSED POULTRY</t>
    </r>
  </si>
  <si>
    <r>
      <rPr>
        <sz val="6"/>
        <rFont val="Arial"/>
        <family val="34"/>
      </rPr>
      <t>202 DAIRY PRODUCTS</t>
    </r>
  </si>
  <si>
    <r>
      <rPr>
        <sz val="6"/>
        <rFont val="Arial"/>
        <family val="34"/>
      </rPr>
      <t>2021 CREAMERY BUTTER</t>
    </r>
  </si>
  <si>
    <r>
      <rPr>
        <sz val="6"/>
        <rFont val="Arial"/>
        <family val="34"/>
      </rPr>
      <t>2023 CONDENS,EVAP MILK</t>
    </r>
  </si>
  <si>
    <r>
      <rPr>
        <sz val="6"/>
        <rFont val="Arial"/>
        <family val="34"/>
      </rPr>
      <t>2024 ICECREAM/FROZ DESS</t>
    </r>
  </si>
  <si>
    <r>
      <rPr>
        <sz val="6"/>
        <rFont val="Arial"/>
        <family val="34"/>
      </rPr>
      <t>2025 CHEESE DAIRY PROD</t>
    </r>
  </si>
  <si>
    <r>
      <rPr>
        <sz val="6"/>
        <rFont val="Arial"/>
        <family val="34"/>
      </rPr>
      <t>2026 W HOLE/SKIM MILK</t>
    </r>
  </si>
  <si>
    <r>
      <rPr>
        <sz val="6"/>
        <rFont val="Arial"/>
        <family val="34"/>
      </rPr>
      <t>203 CAN FRUITS,VEG,SEA</t>
    </r>
  </si>
  <si>
    <r>
      <rPr>
        <sz val="6"/>
        <rFont val="Arial"/>
        <family val="34"/>
      </rPr>
      <t>2031 CANNED,CURED SEA F</t>
    </r>
  </si>
  <si>
    <r>
      <rPr>
        <sz val="6"/>
        <rFont val="Arial"/>
        <family val="34"/>
      </rPr>
      <t>2032 CANNED SPECIALT.</t>
    </r>
  </si>
  <si>
    <r>
      <rPr>
        <sz val="6"/>
        <rFont val="Arial"/>
        <family val="34"/>
      </rPr>
      <t>2033 CAN FRUITS,VEGETE</t>
    </r>
  </si>
  <si>
    <r>
      <rPr>
        <sz val="6"/>
        <rFont val="Arial"/>
        <family val="34"/>
      </rPr>
      <t>2034 DRIED FRUIT/VEGETE</t>
    </r>
  </si>
  <si>
    <r>
      <rPr>
        <sz val="6"/>
        <rFont val="Arial"/>
        <family val="34"/>
      </rPr>
      <t>2035 FRUIT &amp; VEG SAUCE</t>
    </r>
  </si>
  <si>
    <r>
      <rPr>
        <sz val="6"/>
        <rFont val="Arial"/>
        <family val="34"/>
      </rPr>
      <t>2036 FRESH/FROZEN FISH</t>
    </r>
  </si>
  <si>
    <r>
      <rPr>
        <sz val="6"/>
        <rFont val="Arial"/>
        <family val="34"/>
      </rPr>
      <t>2037 FRZN FRUITS, JUICE</t>
    </r>
  </si>
  <si>
    <r>
      <rPr>
        <sz val="6"/>
        <rFont val="Arial"/>
        <family val="34"/>
      </rPr>
      <t>2038 FROZEN SPECIALT.</t>
    </r>
  </si>
  <si>
    <r>
      <rPr>
        <sz val="6"/>
        <rFont val="Arial"/>
        <family val="34"/>
      </rPr>
      <t>2039 CAN PR FRUITS VEGE</t>
    </r>
  </si>
  <si>
    <r>
      <rPr>
        <sz val="6"/>
        <rFont val="Arial"/>
        <family val="34"/>
      </rPr>
      <t>204 GRAIN MILL PROD</t>
    </r>
  </si>
  <si>
    <r>
      <rPr>
        <sz val="6"/>
        <rFont val="Arial"/>
        <family val="34"/>
      </rPr>
      <t>2041 FLOUR/GRAIN MILL</t>
    </r>
  </si>
  <si>
    <r>
      <rPr>
        <sz val="6"/>
        <rFont val="Arial"/>
        <family val="34"/>
      </rPr>
      <t>20411 W HEAT FLOUR</t>
    </r>
  </si>
  <si>
    <r>
      <rPr>
        <sz val="6"/>
        <rFont val="Arial"/>
        <family val="34"/>
      </rPr>
      <t>20412 W HEAT BRAN</t>
    </r>
  </si>
  <si>
    <r>
      <rPr>
        <sz val="6"/>
        <rFont val="Arial"/>
        <family val="34"/>
      </rPr>
      <t>20421 PREP ANIMAL FEED</t>
    </r>
  </si>
  <si>
    <r>
      <rPr>
        <sz val="6"/>
        <rFont val="Arial"/>
        <family val="34"/>
      </rPr>
      <t>20423  CAN ANIMAL FEED</t>
    </r>
  </si>
  <si>
    <r>
      <rPr>
        <sz val="6"/>
        <rFont val="Arial"/>
        <family val="34"/>
      </rPr>
      <t>2043 CEREAL PREPARATION</t>
    </r>
  </si>
  <si>
    <r>
      <rPr>
        <sz val="6"/>
        <rFont val="Arial"/>
        <family val="34"/>
      </rPr>
      <t>2044 RICE,FLOUR,MEAL</t>
    </r>
  </si>
  <si>
    <r>
      <rPr>
        <sz val="6"/>
        <rFont val="Arial"/>
        <family val="34"/>
      </rPr>
      <t>2045 BLEND/PREPAR FLOUR</t>
    </r>
  </si>
  <si>
    <r>
      <rPr>
        <sz val="6"/>
        <rFont val="Arial"/>
        <family val="34"/>
      </rPr>
      <t>2046 W ET CORN MILLING</t>
    </r>
  </si>
  <si>
    <r>
      <rPr>
        <sz val="6"/>
        <rFont val="Arial"/>
        <family val="34"/>
      </rPr>
      <t>20461  CORN SYRUP</t>
    </r>
  </si>
  <si>
    <r>
      <rPr>
        <sz val="6"/>
        <rFont val="Arial"/>
        <family val="34"/>
      </rPr>
      <t>20462  CORN STARCH</t>
    </r>
  </si>
  <si>
    <r>
      <rPr>
        <sz val="6"/>
        <rFont val="Arial"/>
        <family val="34"/>
      </rPr>
      <t>20463  CORN SUGAR</t>
    </r>
  </si>
  <si>
    <r>
      <rPr>
        <sz val="6"/>
        <rFont val="Arial"/>
        <family val="34"/>
      </rPr>
      <t>20471  DOG,CAT FD EXC CAN</t>
    </r>
  </si>
  <si>
    <r>
      <rPr>
        <sz val="6"/>
        <rFont val="Arial"/>
        <family val="34"/>
      </rPr>
      <t>20472  CANNED DOG, CAT FD</t>
    </r>
  </si>
  <si>
    <r>
      <rPr>
        <sz val="6"/>
        <rFont val="Arial"/>
        <family val="34"/>
      </rPr>
      <t>205 BAKERY PRODUCTS</t>
    </r>
  </si>
  <si>
    <r>
      <rPr>
        <sz val="6"/>
        <rFont val="Arial"/>
        <family val="34"/>
      </rPr>
      <t>206 SUGAR (BEET/CANE)</t>
    </r>
  </si>
  <si>
    <r>
      <rPr>
        <sz val="6"/>
        <rFont val="Arial"/>
        <family val="34"/>
      </rPr>
      <t>2061 SUGAR MILL PROD.</t>
    </r>
  </si>
  <si>
    <r>
      <rPr>
        <sz val="6"/>
        <rFont val="Arial"/>
        <family val="34"/>
      </rPr>
      <t>20611  RAW CANE/BEET SGAR</t>
    </r>
  </si>
  <si>
    <r>
      <rPr>
        <sz val="6"/>
        <rFont val="Arial"/>
        <family val="34"/>
      </rPr>
      <t>20616 SUGAR MOLASSES</t>
    </r>
  </si>
  <si>
    <r>
      <rPr>
        <sz val="6"/>
        <rFont val="Arial"/>
        <family val="34"/>
      </rPr>
      <t>20617 BLACKSTRAP MOLASSE</t>
    </r>
  </si>
  <si>
    <r>
      <rPr>
        <sz val="6"/>
        <rFont val="Arial"/>
        <family val="34"/>
      </rPr>
      <t>2062 SUGAR,REFINED CANE</t>
    </r>
  </si>
  <si>
    <r>
      <rPr>
        <sz val="6"/>
        <rFont val="Arial"/>
        <family val="34"/>
      </rPr>
      <t>20625 SUGAR REF BY-PROD</t>
    </r>
  </si>
  <si>
    <r>
      <rPr>
        <sz val="6"/>
        <rFont val="Arial"/>
        <family val="34"/>
      </rPr>
      <t>20626  PULP,MOLASSES,BEET</t>
    </r>
  </si>
  <si>
    <r>
      <rPr>
        <sz val="6"/>
        <rFont val="Arial"/>
        <family val="34"/>
      </rPr>
      <t>207 CONFECTIONERY PRD</t>
    </r>
  </si>
  <si>
    <r>
      <rPr>
        <sz val="6"/>
        <rFont val="Arial"/>
        <family val="34"/>
      </rPr>
      <t>208 BEVERAGES EXTRACT</t>
    </r>
  </si>
  <si>
    <r>
      <rPr>
        <sz val="6"/>
        <rFont val="Arial"/>
        <family val="34"/>
      </rPr>
      <t>20821  BEER,ALE,PORTER</t>
    </r>
  </si>
  <si>
    <r>
      <rPr>
        <sz val="6"/>
        <rFont val="Arial"/>
        <family val="34"/>
      </rPr>
      <t>20823  MALT EXTRACT</t>
    </r>
  </si>
  <si>
    <r>
      <rPr>
        <sz val="6"/>
        <rFont val="Arial"/>
        <family val="34"/>
      </rPr>
      <t>2083 MALT</t>
    </r>
  </si>
  <si>
    <r>
      <rPr>
        <sz val="6"/>
        <rFont val="Arial"/>
        <family val="34"/>
      </rPr>
      <t>2084 W INES,BRANDY</t>
    </r>
  </si>
  <si>
    <r>
      <rPr>
        <sz val="6"/>
        <rFont val="Arial"/>
        <family val="34"/>
      </rPr>
      <t>20851  DISTILLED LIQUORS</t>
    </r>
  </si>
  <si>
    <r>
      <rPr>
        <sz val="6"/>
        <rFont val="Arial"/>
        <family val="34"/>
      </rPr>
      <t>20859 BY-PRD OF LIQUOR</t>
    </r>
  </si>
  <si>
    <r>
      <rPr>
        <sz val="6"/>
        <rFont val="Arial"/>
        <family val="34"/>
      </rPr>
      <t>2086 BTLD/CANNED DRINKS</t>
    </r>
  </si>
  <si>
    <r>
      <rPr>
        <sz val="6"/>
        <rFont val="Arial"/>
        <family val="34"/>
      </rPr>
      <t>2087 MISC EXTRACT/SYRUP</t>
    </r>
  </si>
  <si>
    <r>
      <rPr>
        <sz val="6"/>
        <rFont val="Arial"/>
        <family val="34"/>
      </rPr>
      <t>209 MISC FOOD PREP.</t>
    </r>
  </si>
  <si>
    <r>
      <rPr>
        <sz val="6"/>
        <rFont val="Arial"/>
        <family val="34"/>
      </rPr>
      <t>20911  COTTONSEED OIL</t>
    </r>
  </si>
  <si>
    <r>
      <rPr>
        <sz val="6"/>
        <rFont val="Arial"/>
        <family val="34"/>
      </rPr>
      <t>20914  COTTONSEED CAKE</t>
    </r>
  </si>
  <si>
    <r>
      <rPr>
        <sz val="6"/>
        <rFont val="Arial"/>
        <family val="34"/>
      </rPr>
      <t>20921 SOYBEAN OIL</t>
    </r>
  </si>
  <si>
    <r>
      <rPr>
        <sz val="6"/>
        <rFont val="Arial"/>
        <family val="34"/>
      </rPr>
      <t>20923 SOYBEAN CAKE</t>
    </r>
  </si>
  <si>
    <r>
      <rPr>
        <sz val="6"/>
        <rFont val="Arial"/>
        <family val="34"/>
      </rPr>
      <t>2093 VEG &amp; NUT OILS</t>
    </r>
  </si>
  <si>
    <r>
      <rPr>
        <sz val="6"/>
        <rFont val="Arial"/>
        <family val="34"/>
      </rPr>
      <t>2094 MARINE FATS/OILS</t>
    </r>
  </si>
  <si>
    <r>
      <rPr>
        <sz val="6"/>
        <rFont val="Arial"/>
        <family val="34"/>
      </rPr>
      <t>2095 ROASTED COFFEE</t>
    </r>
  </si>
  <si>
    <r>
      <rPr>
        <sz val="6"/>
        <rFont val="Arial"/>
        <family val="34"/>
      </rPr>
      <t>2096 SHRNG, TABLE OILS</t>
    </r>
  </si>
  <si>
    <r>
      <rPr>
        <sz val="6"/>
        <rFont val="Arial"/>
        <family val="34"/>
      </rPr>
      <t>2097 ICE, NATURAL/MANUF</t>
    </r>
  </si>
  <si>
    <r>
      <rPr>
        <sz val="6"/>
        <rFont val="Arial"/>
        <family val="34"/>
      </rPr>
      <t>2098 MACARONI,SPAGHETTI</t>
    </r>
  </si>
  <si>
    <r>
      <rPr>
        <sz val="6"/>
        <rFont val="Arial"/>
        <family val="34"/>
      </rPr>
      <t>21 TOBACCO PRODUCTS</t>
    </r>
  </si>
  <si>
    <r>
      <rPr>
        <sz val="6"/>
        <rFont val="Arial"/>
        <family val="34"/>
      </rPr>
      <t>211 CIGARETTES</t>
    </r>
  </si>
  <si>
    <r>
      <rPr>
        <sz val="6"/>
        <rFont val="Arial"/>
        <family val="34"/>
      </rPr>
      <t>212 CIGARS</t>
    </r>
  </si>
  <si>
    <r>
      <rPr>
        <sz val="6"/>
        <rFont val="Arial"/>
        <family val="34"/>
      </rPr>
      <t>213 CHEW /SMOKE TOBACCO</t>
    </r>
  </si>
  <si>
    <r>
      <rPr>
        <sz val="6"/>
        <rFont val="Arial"/>
        <family val="34"/>
      </rPr>
      <t>214 STEMME/REDRY TOBAC</t>
    </r>
  </si>
  <si>
    <r>
      <rPr>
        <sz val="6"/>
        <rFont val="Arial"/>
        <family val="34"/>
      </rPr>
      <t>22 TEXTILE MILL PROD</t>
    </r>
  </si>
  <si>
    <r>
      <rPr>
        <sz val="6"/>
        <rFont val="Arial"/>
        <family val="34"/>
      </rPr>
      <t>221 COTTON BROAD W OVEN</t>
    </r>
  </si>
  <si>
    <r>
      <rPr>
        <sz val="6"/>
        <rFont val="Arial"/>
        <family val="34"/>
      </rPr>
      <t>222 MANMADE FIBER/SILK</t>
    </r>
  </si>
  <si>
    <r>
      <rPr>
        <sz val="6"/>
        <rFont val="Arial"/>
        <family val="34"/>
      </rPr>
      <t>223 W OOL BROAD W OVEN F</t>
    </r>
  </si>
  <si>
    <r>
      <rPr>
        <sz val="6"/>
        <rFont val="Arial"/>
        <family val="34"/>
      </rPr>
      <t>224 NARROW FABRICS</t>
    </r>
  </si>
  <si>
    <r>
      <rPr>
        <sz val="6"/>
        <rFont val="Arial"/>
        <family val="34"/>
      </rPr>
      <t>225 KNIT FABRICS</t>
    </r>
  </si>
  <si>
    <r>
      <rPr>
        <sz val="6"/>
        <rFont val="Arial"/>
        <family val="34"/>
      </rPr>
      <t>227 FLOOR COVER,TEXTIL</t>
    </r>
  </si>
  <si>
    <r>
      <rPr>
        <sz val="6"/>
        <rFont val="Arial"/>
        <family val="34"/>
      </rPr>
      <t>229 MISC TEXTILE GOODS</t>
    </r>
  </si>
  <si>
    <r>
      <rPr>
        <sz val="6"/>
        <rFont val="Arial"/>
        <family val="34"/>
      </rPr>
      <t>2296 TIRE CORD/FABRICS</t>
    </r>
  </si>
  <si>
    <r>
      <rPr>
        <sz val="6"/>
        <rFont val="Arial"/>
        <family val="34"/>
      </rPr>
      <t>2297 W OOL AND MOHAIR</t>
    </r>
  </si>
  <si>
    <r>
      <rPr>
        <sz val="6"/>
        <rFont val="Arial"/>
        <family val="34"/>
      </rPr>
      <t>2298 CORDAGE AND TW INE</t>
    </r>
  </si>
  <si>
    <r>
      <rPr>
        <sz val="6"/>
        <rFont val="Arial"/>
        <family val="34"/>
      </rPr>
      <t>23 APPAR/FINISH TEXTI</t>
    </r>
  </si>
  <si>
    <r>
      <rPr>
        <sz val="6"/>
        <rFont val="Arial"/>
        <family val="34"/>
      </rPr>
      <t>231 MENS/BOYS CLOTHING</t>
    </r>
  </si>
  <si>
    <r>
      <rPr>
        <sz val="6"/>
        <rFont val="Arial"/>
        <family val="34"/>
      </rPr>
      <t>233 W OMEN,INFANT CLOTH</t>
    </r>
  </si>
  <si>
    <r>
      <rPr>
        <sz val="6"/>
        <rFont val="Arial"/>
        <family val="34"/>
      </rPr>
      <t>235 MILLINERY,HAT/CAP</t>
    </r>
  </si>
  <si>
    <r>
      <rPr>
        <sz val="6"/>
        <rFont val="Arial"/>
        <family val="34"/>
      </rPr>
      <t>237 FUR GOODS</t>
    </r>
  </si>
  <si>
    <r>
      <rPr>
        <sz val="6"/>
        <rFont val="Arial"/>
        <family val="34"/>
      </rPr>
      <t>238 MISC APPAREL/ACCES</t>
    </r>
  </si>
  <si>
    <r>
      <rPr>
        <sz val="6"/>
        <rFont val="Arial"/>
        <family val="34"/>
      </rPr>
      <t>239 MISC FABRIC TEXTIL</t>
    </r>
  </si>
  <si>
    <r>
      <rPr>
        <sz val="6"/>
        <rFont val="Arial"/>
        <family val="34"/>
      </rPr>
      <t>24 LUMBER &amp; W OOD PROD</t>
    </r>
  </si>
  <si>
    <r>
      <rPr>
        <sz val="6"/>
        <rFont val="Arial"/>
        <family val="34"/>
      </rPr>
      <t>241 PRIM FOREST PRD</t>
    </r>
  </si>
  <si>
    <r>
      <rPr>
        <sz val="6"/>
        <rFont val="Arial"/>
        <family val="34"/>
      </rPr>
      <t>24114 PULPW OOD LOGS</t>
    </r>
  </si>
  <si>
    <r>
      <rPr>
        <sz val="6"/>
        <rFont val="Arial"/>
        <family val="34"/>
      </rPr>
      <t>24115 PULPW OOD/W OOD CHIP</t>
    </r>
  </si>
  <si>
    <r>
      <rPr>
        <sz val="6"/>
        <rFont val="Arial"/>
        <family val="34"/>
      </rPr>
      <t>24116 W OOD POSTS,POLES</t>
    </r>
  </si>
  <si>
    <r>
      <rPr>
        <sz val="6"/>
        <rFont val="Arial"/>
        <family val="34"/>
      </rPr>
      <t>242 SAW MILL/PLANMILL</t>
    </r>
  </si>
  <si>
    <r>
      <rPr>
        <sz val="6"/>
        <rFont val="Arial"/>
        <family val="34"/>
      </rPr>
      <t>2421 LUMBER STOCK</t>
    </r>
  </si>
  <si>
    <r>
      <rPr>
        <sz val="6"/>
        <rFont val="Arial"/>
        <family val="34"/>
      </rPr>
      <t>24212 SAW ED TIES</t>
    </r>
  </si>
  <si>
    <r>
      <rPr>
        <sz val="6"/>
        <rFont val="Arial"/>
        <family val="34"/>
      </rPr>
      <t>2429 MISC SAW MILL</t>
    </r>
  </si>
  <si>
    <r>
      <rPr>
        <sz val="6"/>
        <rFont val="Arial"/>
        <family val="34"/>
      </rPr>
      <t>243 MILLW ORK, PLYW OOD</t>
    </r>
  </si>
  <si>
    <r>
      <rPr>
        <sz val="6"/>
        <rFont val="Arial"/>
        <family val="34"/>
      </rPr>
      <t>2431 MILLW ORK</t>
    </r>
  </si>
  <si>
    <r>
      <rPr>
        <sz val="6"/>
        <rFont val="Arial"/>
        <family val="34"/>
      </rPr>
      <t>2432 VENEER, PLYW OOD</t>
    </r>
  </si>
  <si>
    <r>
      <rPr>
        <sz val="6"/>
        <rFont val="Arial"/>
        <family val="34"/>
      </rPr>
      <t>244 W OODEN CONTAINERS</t>
    </r>
  </si>
  <si>
    <r>
      <rPr>
        <sz val="6"/>
        <rFont val="Arial"/>
        <family val="34"/>
      </rPr>
      <t>249 MISC W OOD PRODUCTS</t>
    </r>
  </si>
  <si>
    <r>
      <rPr>
        <sz val="6"/>
        <rFont val="Arial"/>
        <family val="34"/>
      </rPr>
      <t>2491 CREOSOTED/OIL W OOD</t>
    </r>
  </si>
  <si>
    <r>
      <rPr>
        <sz val="6"/>
        <rFont val="Arial"/>
        <family val="34"/>
      </rPr>
      <t>25 FURNITURE,FIXTURES</t>
    </r>
  </si>
  <si>
    <r>
      <rPr>
        <sz val="6"/>
        <rFont val="Arial"/>
        <family val="34"/>
      </rPr>
      <t>251 HOUSE/OFFICE FURNI</t>
    </r>
  </si>
  <si>
    <r>
      <rPr>
        <sz val="6"/>
        <rFont val="Arial"/>
        <family val="34"/>
      </rPr>
      <t>253 PUBLIC BLDG FURNIT</t>
    </r>
  </si>
  <si>
    <r>
      <rPr>
        <sz val="6"/>
        <rFont val="Arial"/>
        <family val="34"/>
      </rPr>
      <t>254 PARTITION,SHELVING</t>
    </r>
  </si>
  <si>
    <r>
      <rPr>
        <sz val="6"/>
        <rFont val="Arial"/>
        <family val="34"/>
      </rPr>
      <t>259 MISC FURNITURE</t>
    </r>
  </si>
  <si>
    <r>
      <rPr>
        <sz val="6"/>
        <rFont val="Arial"/>
        <family val="34"/>
      </rPr>
      <t>26 PULP,PAPER ALLIED</t>
    </r>
  </si>
  <si>
    <r>
      <rPr>
        <sz val="6"/>
        <rFont val="Arial"/>
        <family val="34"/>
      </rPr>
      <t>261 PULP,PULP MILL PRD</t>
    </r>
  </si>
  <si>
    <r>
      <rPr>
        <sz val="6"/>
        <rFont val="Arial"/>
        <family val="34"/>
      </rPr>
      <t>26111  PULP</t>
    </r>
  </si>
  <si>
    <r>
      <rPr>
        <sz val="6"/>
        <rFont val="Arial"/>
        <family val="34"/>
      </rPr>
      <t>262 PAPER,XCPT BUILD</t>
    </r>
  </si>
  <si>
    <r>
      <rPr>
        <sz val="6"/>
        <rFont val="Arial"/>
        <family val="34"/>
      </rPr>
      <t>26211  NEW SPRINT</t>
    </r>
  </si>
  <si>
    <r>
      <rPr>
        <sz val="6"/>
        <rFont val="Arial"/>
        <family val="34"/>
      </rPr>
      <t>26212  GROUND W OOD PAPER</t>
    </r>
  </si>
  <si>
    <r>
      <rPr>
        <sz val="6"/>
        <rFont val="Arial"/>
        <family val="34"/>
      </rPr>
      <t>26213 PRINTING PAPER</t>
    </r>
  </si>
  <si>
    <r>
      <rPr>
        <sz val="6"/>
        <rFont val="Arial"/>
        <family val="34"/>
      </rPr>
      <t>26214 W RAPPING PAPER</t>
    </r>
  </si>
  <si>
    <r>
      <rPr>
        <sz val="6"/>
        <rFont val="Arial"/>
        <family val="34"/>
      </rPr>
      <t>26217 SPEC INDUST. PAPER</t>
    </r>
  </si>
  <si>
    <r>
      <rPr>
        <sz val="6"/>
        <rFont val="Arial"/>
        <family val="34"/>
      </rPr>
      <t>26218 SANITARY TISSUE</t>
    </r>
  </si>
  <si>
    <r>
      <rPr>
        <sz val="6"/>
        <rFont val="Arial"/>
        <family val="34"/>
      </rPr>
      <t>263 PAPERBOARD,PULPBRD</t>
    </r>
  </si>
  <si>
    <r>
      <rPr>
        <sz val="6"/>
        <rFont val="Arial"/>
        <family val="34"/>
      </rPr>
      <t>264 CONVERTED PAPER</t>
    </r>
  </si>
  <si>
    <r>
      <rPr>
        <sz val="6"/>
        <rFont val="Arial"/>
        <family val="34"/>
      </rPr>
      <t>2643 PAPER BAGS</t>
    </r>
  </si>
  <si>
    <r>
      <rPr>
        <sz val="6"/>
        <rFont val="Arial"/>
        <family val="34"/>
      </rPr>
      <t>26471 SAN TISSUES/HEALTH</t>
    </r>
  </si>
  <si>
    <r>
      <rPr>
        <sz val="6"/>
        <rFont val="Arial"/>
        <family val="34"/>
      </rPr>
      <t>265 CONTAINERS &amp; BOXES</t>
    </r>
  </si>
  <si>
    <r>
      <rPr>
        <sz val="6"/>
        <rFont val="Arial"/>
        <family val="34"/>
      </rPr>
      <t>266 BUILDING PAPER/BRD</t>
    </r>
  </si>
  <si>
    <r>
      <rPr>
        <sz val="6"/>
        <rFont val="Arial"/>
        <family val="34"/>
      </rPr>
      <t>26613 W ALLBOARD</t>
    </r>
  </si>
  <si>
    <r>
      <rPr>
        <sz val="6"/>
        <rFont val="Arial"/>
        <family val="34"/>
      </rPr>
      <t>27 PRINTED MATTER</t>
    </r>
  </si>
  <si>
    <r>
      <rPr>
        <sz val="6"/>
        <rFont val="Arial"/>
        <family val="34"/>
      </rPr>
      <t>271 NEW SPAPERS</t>
    </r>
  </si>
  <si>
    <r>
      <rPr>
        <sz val="6"/>
        <rFont val="Arial"/>
        <family val="34"/>
      </rPr>
      <t>272 PERIODICALS</t>
    </r>
  </si>
  <si>
    <r>
      <rPr>
        <sz val="6"/>
        <rFont val="Arial"/>
        <family val="34"/>
      </rPr>
      <t>273 BOOKS</t>
    </r>
  </si>
  <si>
    <r>
      <rPr>
        <sz val="6"/>
        <rFont val="Arial"/>
        <family val="34"/>
      </rPr>
      <t>274 MISC PRINT MATTER</t>
    </r>
  </si>
  <si>
    <r>
      <rPr>
        <sz val="6"/>
        <rFont val="Arial"/>
        <family val="34"/>
      </rPr>
      <t>276 MANIFOLD BUSN FORM</t>
    </r>
  </si>
  <si>
    <r>
      <rPr>
        <sz val="6"/>
        <rFont val="Arial"/>
        <family val="34"/>
      </rPr>
      <t>277 GREETING CARDS</t>
    </r>
  </si>
  <si>
    <r>
      <rPr>
        <sz val="6"/>
        <rFont val="Arial"/>
        <family val="34"/>
      </rPr>
      <t>278 BLANKBOOK, BINDER</t>
    </r>
  </si>
  <si>
    <r>
      <rPr>
        <sz val="6"/>
        <rFont val="Arial"/>
        <family val="34"/>
      </rPr>
      <t>279 PRD SERVICE INDUST</t>
    </r>
  </si>
  <si>
    <r>
      <rPr>
        <sz val="6"/>
        <rFont val="Arial"/>
        <family val="34"/>
      </rPr>
      <t>28 CHEMICAL PRODUCTS</t>
    </r>
  </si>
  <si>
    <r>
      <rPr>
        <sz val="6"/>
        <rFont val="Arial"/>
        <family val="34"/>
      </rPr>
      <t>281 INDST CHEMICALS</t>
    </r>
  </si>
  <si>
    <r>
      <rPr>
        <sz val="6"/>
        <rFont val="Arial"/>
        <family val="34"/>
      </rPr>
      <t>2812 SODIUM,PTSM,CHEMS</t>
    </r>
  </si>
  <si>
    <r>
      <rPr>
        <sz val="6"/>
        <rFont val="Arial"/>
        <family val="34"/>
      </rPr>
      <t>28123 SODIUM CPD</t>
    </r>
  </si>
  <si>
    <r>
      <rPr>
        <sz val="6"/>
        <rFont val="Arial"/>
        <family val="34"/>
      </rPr>
      <t>2813 IND GASE,COMPRESSE</t>
    </r>
  </si>
  <si>
    <r>
      <rPr>
        <sz val="6"/>
        <rFont val="Arial"/>
        <family val="34"/>
      </rPr>
      <t>2814 CRUDE FROM COALTAR</t>
    </r>
  </si>
  <si>
    <r>
      <rPr>
        <sz val="6"/>
        <rFont val="Arial"/>
        <family val="34"/>
      </rPr>
      <t>2816 INORGANIC PIGMENTS</t>
    </r>
  </si>
  <si>
    <r>
      <rPr>
        <sz val="6"/>
        <rFont val="Arial"/>
        <family val="34"/>
      </rPr>
      <t>2818 MISC IND ORG CHEMC</t>
    </r>
  </si>
  <si>
    <r>
      <rPr>
        <sz val="6"/>
        <rFont val="Arial"/>
        <family val="34"/>
      </rPr>
      <t>28184  ALCOHOLS</t>
    </r>
  </si>
  <si>
    <r>
      <rPr>
        <sz val="6"/>
        <rFont val="Arial"/>
        <family val="34"/>
      </rPr>
      <t>2819 MISC IND INOR CHEM</t>
    </r>
  </si>
  <si>
    <r>
      <rPr>
        <sz val="6"/>
        <rFont val="Arial"/>
        <family val="34"/>
      </rPr>
      <t>28193 SULPHURIC ACID</t>
    </r>
  </si>
  <si>
    <r>
      <rPr>
        <sz val="6"/>
        <rFont val="Arial"/>
        <family val="34"/>
      </rPr>
      <t>282 PLSTC MATERIAL,SYN</t>
    </r>
  </si>
  <si>
    <r>
      <rPr>
        <sz val="6"/>
        <rFont val="Arial"/>
        <family val="34"/>
      </rPr>
      <t>28212 SYNTHETIC RUBBER</t>
    </r>
  </si>
  <si>
    <r>
      <rPr>
        <sz val="6"/>
        <rFont val="Arial"/>
        <family val="34"/>
      </rPr>
      <t>28213 SYNTHETIC FIBERS</t>
    </r>
  </si>
  <si>
    <r>
      <rPr>
        <sz val="6"/>
        <rFont val="Arial"/>
        <family val="34"/>
      </rPr>
      <t>283 DRUG (BIO PRD)</t>
    </r>
  </si>
  <si>
    <r>
      <rPr>
        <sz val="6"/>
        <rFont val="Arial"/>
        <family val="34"/>
      </rPr>
      <t>284 SOAP,DTRGNS,CLNG</t>
    </r>
  </si>
  <si>
    <r>
      <rPr>
        <sz val="6"/>
        <rFont val="Arial"/>
        <family val="34"/>
      </rPr>
      <t>2841 SOAP &amp; OTH DTRGNS</t>
    </r>
  </si>
  <si>
    <r>
      <rPr>
        <sz val="6"/>
        <rFont val="Arial"/>
        <family val="34"/>
      </rPr>
      <t>285 PAINTS,VRNSHS,LACQ</t>
    </r>
  </si>
  <si>
    <r>
      <rPr>
        <sz val="6"/>
        <rFont val="Arial"/>
        <family val="34"/>
      </rPr>
      <t>286 GUM AND W OOD CHEM</t>
    </r>
  </si>
  <si>
    <r>
      <rPr>
        <sz val="6"/>
        <rFont val="Arial"/>
        <family val="34"/>
      </rPr>
      <t>287 AGRICULTURAL CHEM</t>
    </r>
  </si>
  <si>
    <r>
      <rPr>
        <sz val="6"/>
        <rFont val="Arial"/>
        <family val="34"/>
      </rPr>
      <t>2871 FERTILIZERS</t>
    </r>
  </si>
  <si>
    <r>
      <rPr>
        <sz val="6"/>
        <rFont val="Arial"/>
        <family val="34"/>
      </rPr>
      <t>289 MISC CHEMICAL PRD</t>
    </r>
  </si>
  <si>
    <r>
      <rPr>
        <sz val="6"/>
        <rFont val="Arial"/>
        <family val="34"/>
      </rPr>
      <t>2892 EXPLOSIVES</t>
    </r>
  </si>
  <si>
    <r>
      <rPr>
        <sz val="6"/>
        <rFont val="Arial"/>
        <family val="34"/>
      </rPr>
      <t>29 PETROLEUM/COAL PRD</t>
    </r>
  </si>
  <si>
    <r>
      <rPr>
        <sz val="6"/>
        <rFont val="Arial"/>
        <family val="34"/>
      </rPr>
      <t>291 PRD OF PETROL REFI</t>
    </r>
  </si>
  <si>
    <r>
      <rPr>
        <sz val="6"/>
        <rFont val="Arial"/>
        <family val="34"/>
      </rPr>
      <t>29111  GSLN,JET,HIGH VOLA</t>
    </r>
  </si>
  <si>
    <r>
      <rPr>
        <sz val="6"/>
        <rFont val="Arial"/>
        <family val="34"/>
      </rPr>
      <t>29112  KEROSENE</t>
    </r>
  </si>
  <si>
    <r>
      <rPr>
        <sz val="6"/>
        <rFont val="Arial"/>
        <family val="34"/>
      </rPr>
      <t>29113  DISTILLAT FUEL OIL</t>
    </r>
  </si>
  <si>
    <r>
      <rPr>
        <sz val="6"/>
        <rFont val="Arial"/>
        <family val="34"/>
      </rPr>
      <t>29114 LUBRI,SIMILAR OILS</t>
    </r>
  </si>
  <si>
    <r>
      <rPr>
        <sz val="6"/>
        <rFont val="Arial"/>
        <family val="34"/>
      </rPr>
      <t>29115 LUBRICAT GREASES</t>
    </r>
  </si>
  <si>
    <r>
      <rPr>
        <sz val="6"/>
        <rFont val="Arial"/>
        <family val="34"/>
      </rPr>
      <t>29116  ASPHALT,TAR,PITCHE</t>
    </r>
  </si>
  <si>
    <r>
      <rPr>
        <sz val="6"/>
        <rFont val="Arial"/>
        <family val="34"/>
      </rPr>
      <t>29117  RESIDUAL FUEL OIL</t>
    </r>
  </si>
  <si>
    <r>
      <rPr>
        <sz val="6"/>
        <rFont val="Arial"/>
        <family val="34"/>
      </rPr>
      <t>29119 PETROLEUM REFINING</t>
    </r>
  </si>
  <si>
    <r>
      <rPr>
        <sz val="6"/>
        <rFont val="Arial"/>
        <family val="34"/>
      </rPr>
      <t>2912 LIQUEFIED PETROLEU</t>
    </r>
  </si>
  <si>
    <r>
      <rPr>
        <sz val="6"/>
        <rFont val="Arial"/>
        <family val="34"/>
      </rPr>
      <t>295 PAVING/ROOFING MAT</t>
    </r>
  </si>
  <si>
    <r>
      <rPr>
        <sz val="6"/>
        <rFont val="Arial"/>
        <family val="34"/>
      </rPr>
      <t>2951 ASPHALT PAVING BLC</t>
    </r>
  </si>
  <si>
    <r>
      <rPr>
        <sz val="6"/>
        <rFont val="Arial"/>
        <family val="34"/>
      </rPr>
      <t>2952 ASPHALT FELT/COAT</t>
    </r>
  </si>
  <si>
    <r>
      <rPr>
        <sz val="6"/>
        <rFont val="Arial"/>
        <family val="34"/>
      </rPr>
      <t>299 MSC PETROLEUM/COAL</t>
    </r>
  </si>
  <si>
    <r>
      <rPr>
        <sz val="6"/>
        <rFont val="Arial"/>
        <family val="34"/>
      </rPr>
      <t>29911  COAL/COKE BRIQUETT</t>
    </r>
  </si>
  <si>
    <r>
      <rPr>
        <sz val="6"/>
        <rFont val="Arial"/>
        <family val="34"/>
      </rPr>
      <t>29913 PETROLEUM COKE</t>
    </r>
  </si>
  <si>
    <r>
      <rPr>
        <sz val="6"/>
        <rFont val="Arial"/>
        <family val="34"/>
      </rPr>
      <t>29914  COKE PRD FROM COAL</t>
    </r>
  </si>
  <si>
    <r>
      <rPr>
        <sz val="6"/>
        <rFont val="Arial"/>
        <family val="34"/>
      </rPr>
      <t>30 RUBBER AND PLASTIC</t>
    </r>
  </si>
  <si>
    <r>
      <rPr>
        <sz val="6"/>
        <rFont val="Arial"/>
        <family val="34"/>
      </rPr>
      <t>301 TIRES,INNER TUBES</t>
    </r>
  </si>
  <si>
    <r>
      <rPr>
        <sz val="6"/>
        <rFont val="Arial"/>
        <family val="34"/>
      </rPr>
      <t>302 RUBBER/PLAST FOOTW</t>
    </r>
  </si>
  <si>
    <r>
      <rPr>
        <sz val="6"/>
        <rFont val="Arial"/>
        <family val="34"/>
      </rPr>
      <t>303 RECLAIMED RUBBER</t>
    </r>
  </si>
  <si>
    <r>
      <rPr>
        <sz val="6"/>
        <rFont val="Arial"/>
        <family val="34"/>
      </rPr>
      <t>304 RUBBER/PLASTC HOSE</t>
    </r>
  </si>
  <si>
    <r>
      <rPr>
        <sz val="6"/>
        <rFont val="Arial"/>
        <family val="34"/>
      </rPr>
      <t>306 MISC FABRD RUBBER</t>
    </r>
  </si>
  <si>
    <r>
      <rPr>
        <sz val="6"/>
        <rFont val="Arial"/>
        <family val="34"/>
      </rPr>
      <t>307 MISC PLASTIC PRODS</t>
    </r>
  </si>
  <si>
    <r>
      <rPr>
        <sz val="6"/>
        <rFont val="Arial"/>
        <family val="34"/>
      </rPr>
      <t>31 LEATHER PRODUCTS</t>
    </r>
  </si>
  <si>
    <r>
      <rPr>
        <sz val="6"/>
        <rFont val="Arial"/>
        <family val="34"/>
      </rPr>
      <t>311 LEATHER</t>
    </r>
  </si>
  <si>
    <r>
      <rPr>
        <sz val="6"/>
        <rFont val="Arial"/>
        <family val="34"/>
      </rPr>
      <t>312 IND LEATHER BELTS</t>
    </r>
  </si>
  <si>
    <r>
      <rPr>
        <sz val="6"/>
        <rFont val="Arial"/>
        <family val="34"/>
      </rPr>
      <t>313 BOOT/SHOE CUT STCK</t>
    </r>
  </si>
  <si>
    <r>
      <rPr>
        <sz val="6"/>
        <rFont val="Arial"/>
        <family val="34"/>
      </rPr>
      <t>314 FOOTW EAR,EXC RUBBR</t>
    </r>
  </si>
  <si>
    <r>
      <rPr>
        <sz val="6"/>
        <rFont val="Arial"/>
        <family val="34"/>
      </rPr>
      <t>315 LEATHER GLOVES/MIT</t>
    </r>
  </si>
  <si>
    <r>
      <rPr>
        <sz val="6"/>
        <rFont val="Arial"/>
        <family val="34"/>
      </rPr>
      <t>316 LUGGAGE, HANDBAGS</t>
    </r>
  </si>
  <si>
    <r>
      <rPr>
        <sz val="6"/>
        <rFont val="Arial"/>
        <family val="34"/>
      </rPr>
      <t>319 MISC LEATHER GOODS</t>
    </r>
  </si>
  <si>
    <r>
      <rPr>
        <sz val="6"/>
        <rFont val="Arial"/>
        <family val="34"/>
      </rPr>
      <t>32 STONE, CLAY, GLASS</t>
    </r>
  </si>
  <si>
    <r>
      <rPr>
        <sz val="6"/>
        <rFont val="Arial"/>
        <family val="34"/>
      </rPr>
      <t>321 FLAT GLASS</t>
    </r>
  </si>
  <si>
    <r>
      <rPr>
        <sz val="6"/>
        <rFont val="Arial"/>
        <family val="34"/>
      </rPr>
      <t>322 GLASS &amp; GLASSW ARE</t>
    </r>
  </si>
  <si>
    <r>
      <rPr>
        <sz val="6"/>
        <rFont val="Arial"/>
        <family val="34"/>
      </rPr>
      <t>3221 GLASS CONTAINERS</t>
    </r>
  </si>
  <si>
    <r>
      <rPr>
        <sz val="6"/>
        <rFont val="Arial"/>
        <family val="34"/>
      </rPr>
      <t>324 HYDRAULIC CEMENT</t>
    </r>
  </si>
  <si>
    <r>
      <rPr>
        <sz val="6"/>
        <rFont val="Arial"/>
        <family val="34"/>
      </rPr>
      <t>32411  CEMENT,HYDLC,PORTD</t>
    </r>
  </si>
  <si>
    <r>
      <rPr>
        <sz val="6"/>
        <rFont val="Arial"/>
        <family val="34"/>
      </rPr>
      <t>325 STRUCTUR CLAY PROD</t>
    </r>
  </si>
  <si>
    <r>
      <rPr>
        <sz val="6"/>
        <rFont val="Arial"/>
        <family val="34"/>
      </rPr>
      <t>3251 BRICK/STRUCT CLAY</t>
    </r>
  </si>
  <si>
    <r>
      <rPr>
        <sz val="6"/>
        <rFont val="Arial"/>
        <family val="34"/>
      </rPr>
      <t>32511 BRICK/BLOCKS CLAY</t>
    </r>
  </si>
  <si>
    <r>
      <rPr>
        <sz val="6"/>
        <rFont val="Arial"/>
        <family val="34"/>
      </rPr>
      <t>3253 CERAMIC W ALL/FLOOR</t>
    </r>
  </si>
  <si>
    <r>
      <rPr>
        <sz val="6"/>
        <rFont val="Arial"/>
        <family val="34"/>
      </rPr>
      <t>3255 REFRACTORIES</t>
    </r>
  </si>
  <si>
    <r>
      <rPr>
        <sz val="6"/>
        <rFont val="Arial"/>
        <family val="34"/>
      </rPr>
      <t>3259 MISC STRUCT CLAY</t>
    </r>
  </si>
  <si>
    <r>
      <rPr>
        <sz val="6"/>
        <rFont val="Arial"/>
        <family val="34"/>
      </rPr>
      <t>32594  CLAY ROOFING TILE</t>
    </r>
  </si>
  <si>
    <r>
      <rPr>
        <sz val="6"/>
        <rFont val="Arial"/>
        <family val="34"/>
      </rPr>
      <t>326 POTTERY/RELATED PR</t>
    </r>
  </si>
  <si>
    <r>
      <rPr>
        <sz val="6"/>
        <rFont val="Arial"/>
        <family val="34"/>
      </rPr>
      <t>327 CONCRETE, GYPSUM</t>
    </r>
  </si>
  <si>
    <r>
      <rPr>
        <sz val="6"/>
        <rFont val="Arial"/>
        <family val="34"/>
      </rPr>
      <t>3271 CONCRETE PRODUCTS</t>
    </r>
  </si>
  <si>
    <r>
      <rPr>
        <sz val="6"/>
        <rFont val="Arial"/>
        <family val="34"/>
      </rPr>
      <t>3274 LIME/LIME PLASTER</t>
    </r>
  </si>
  <si>
    <r>
      <rPr>
        <sz val="6"/>
        <rFont val="Arial"/>
        <family val="34"/>
      </rPr>
      <t>3275 GYPSUM PRODUCTS</t>
    </r>
  </si>
  <si>
    <r>
      <rPr>
        <sz val="6"/>
        <rFont val="Arial"/>
        <family val="34"/>
      </rPr>
      <t>328 CUT STONE/STONE PR</t>
    </r>
  </si>
  <si>
    <r>
      <rPr>
        <sz val="6"/>
        <rFont val="Arial"/>
        <family val="34"/>
      </rPr>
      <t>329 ABRASIVES,ASBESTOS</t>
    </r>
  </si>
  <si>
    <r>
      <rPr>
        <sz val="6"/>
        <rFont val="Arial"/>
        <family val="34"/>
      </rPr>
      <t>3291 ABRASIVE PRODUCTS</t>
    </r>
  </si>
  <si>
    <r>
      <rPr>
        <sz val="6"/>
        <rFont val="Arial"/>
        <family val="34"/>
      </rPr>
      <t>3295 NNMETIC MNRLS/EART</t>
    </r>
  </si>
  <si>
    <r>
      <rPr>
        <sz val="6"/>
        <rFont val="Arial"/>
        <family val="34"/>
      </rPr>
      <t>33 PRIMARY METAL PROD</t>
    </r>
  </si>
  <si>
    <r>
      <rPr>
        <sz val="6"/>
        <rFont val="Arial"/>
        <family val="34"/>
      </rPr>
      <t>331 STEEL W ORKS</t>
    </r>
  </si>
  <si>
    <r>
      <rPr>
        <sz val="6"/>
        <rFont val="Arial"/>
        <family val="34"/>
      </rPr>
      <t>33111 PIG IRON</t>
    </r>
  </si>
  <si>
    <r>
      <rPr>
        <sz val="6"/>
        <rFont val="Arial"/>
        <family val="34"/>
      </rPr>
      <t>33112  FURNACE SLAG</t>
    </r>
  </si>
  <si>
    <r>
      <rPr>
        <sz val="6"/>
        <rFont val="Arial"/>
        <family val="34"/>
      </rPr>
      <t>33119  COKE OVEN PRD</t>
    </r>
  </si>
  <si>
    <r>
      <rPr>
        <sz val="6"/>
        <rFont val="Arial"/>
        <family val="34"/>
      </rPr>
      <t>3312 PRIMARY IRON/STEEL</t>
    </r>
  </si>
  <si>
    <r>
      <rPr>
        <sz val="6"/>
        <rFont val="Arial"/>
        <family val="34"/>
      </rPr>
      <t>33121 STEEL INGOT</t>
    </r>
  </si>
  <si>
    <r>
      <rPr>
        <sz val="6"/>
        <rFont val="Arial"/>
        <family val="34"/>
      </rPr>
      <t>3313 ELECTMETALLURGICAL</t>
    </r>
  </si>
  <si>
    <r>
      <rPr>
        <sz val="6"/>
        <rFont val="Arial"/>
        <family val="34"/>
      </rPr>
      <t>3315 STEEL W IRE, NAILS</t>
    </r>
  </si>
  <si>
    <r>
      <rPr>
        <sz val="6"/>
        <rFont val="Arial"/>
        <family val="34"/>
      </rPr>
      <t>332 IRON/STEEL CASTING</t>
    </r>
  </si>
  <si>
    <r>
      <rPr>
        <sz val="6"/>
        <rFont val="Arial"/>
        <family val="34"/>
      </rPr>
      <t>33211  IRON/STEEL CASTPIP</t>
    </r>
  </si>
  <si>
    <r>
      <rPr>
        <sz val="6"/>
        <rFont val="Arial"/>
        <family val="34"/>
      </rPr>
      <t>333 NONFERROUS METALS</t>
    </r>
  </si>
  <si>
    <r>
      <rPr>
        <sz val="6"/>
        <rFont val="Arial"/>
        <family val="34"/>
      </rPr>
      <t>3331 PRIM COPPER/ BASE</t>
    </r>
  </si>
  <si>
    <r>
      <rPr>
        <sz val="6"/>
        <rFont val="Arial"/>
        <family val="34"/>
      </rPr>
      <t>3332 PRIME LEAD SMELTER</t>
    </r>
  </si>
  <si>
    <r>
      <rPr>
        <sz val="6"/>
        <rFont val="Arial"/>
        <family val="34"/>
      </rPr>
      <t>3333 PRIM ZINC SHELTER</t>
    </r>
  </si>
  <si>
    <r>
      <rPr>
        <sz val="6"/>
        <rFont val="Arial"/>
        <family val="34"/>
      </rPr>
      <t>3334 PRIM ALUMINUM SHEL</t>
    </r>
  </si>
  <si>
    <r>
      <rPr>
        <sz val="6"/>
        <rFont val="Arial"/>
        <family val="34"/>
      </rPr>
      <t>335 NONFERROUS METAL</t>
    </r>
  </si>
  <si>
    <r>
      <rPr>
        <sz val="6"/>
        <rFont val="Arial"/>
        <family val="34"/>
      </rPr>
      <t>3351 COPPER,BRASS,BRONZ</t>
    </r>
  </si>
  <si>
    <r>
      <rPr>
        <sz val="6"/>
        <rFont val="Arial"/>
        <family val="34"/>
      </rPr>
      <t>3352 ALUMINUM SHAPES</t>
    </r>
  </si>
  <si>
    <r>
      <rPr>
        <sz val="6"/>
        <rFont val="Arial"/>
        <family val="34"/>
      </rPr>
      <t>3357 NONFERROUS METAL</t>
    </r>
  </si>
  <si>
    <r>
      <rPr>
        <sz val="6"/>
        <rFont val="Arial"/>
        <family val="34"/>
      </rPr>
      <t>336 NONFERROUS/BASE</t>
    </r>
  </si>
  <si>
    <r>
      <rPr>
        <sz val="6"/>
        <rFont val="Arial"/>
        <family val="34"/>
      </rPr>
      <t>3361 ALUMINUM/BASE ALLO</t>
    </r>
  </si>
  <si>
    <r>
      <rPr>
        <sz val="6"/>
        <rFont val="Arial"/>
        <family val="34"/>
      </rPr>
      <t>3362 BRASS,BRONZE,COPPE</t>
    </r>
  </si>
  <si>
    <r>
      <rPr>
        <sz val="6"/>
        <rFont val="Arial"/>
        <family val="34"/>
      </rPr>
      <t>339 MISC PRIM METAL PR</t>
    </r>
  </si>
  <si>
    <r>
      <rPr>
        <sz val="6"/>
        <rFont val="Arial"/>
        <family val="34"/>
      </rPr>
      <t>3391 IRON/STEEL FORGING</t>
    </r>
  </si>
  <si>
    <r>
      <rPr>
        <sz val="6"/>
        <rFont val="Arial"/>
        <family val="34"/>
      </rPr>
      <t>3392 NONFERROUS FORGING</t>
    </r>
  </si>
  <si>
    <r>
      <rPr>
        <sz val="6"/>
        <rFont val="Arial"/>
        <family val="34"/>
      </rPr>
      <t>34 FABRICATED METAL</t>
    </r>
  </si>
  <si>
    <r>
      <rPr>
        <sz val="6"/>
        <rFont val="Arial"/>
        <family val="34"/>
      </rPr>
      <t>341 METAL CANS</t>
    </r>
  </si>
  <si>
    <r>
      <rPr>
        <sz val="6"/>
        <rFont val="Arial"/>
        <family val="34"/>
      </rPr>
      <t>342 CUTLERY, HARDW ARE</t>
    </r>
  </si>
  <si>
    <r>
      <rPr>
        <sz val="6"/>
        <rFont val="Arial"/>
        <family val="34"/>
      </rPr>
      <t>343 PLUMBIN/HEATIN APP</t>
    </r>
  </si>
  <si>
    <r>
      <rPr>
        <sz val="6"/>
        <rFont val="Arial"/>
        <family val="34"/>
      </rPr>
      <t>3433 HEATING EQUIPMENT</t>
    </r>
  </si>
  <si>
    <r>
      <rPr>
        <sz val="6"/>
        <rFont val="Arial"/>
        <family val="34"/>
      </rPr>
      <t>344 FABRIC STRUC METAL</t>
    </r>
  </si>
  <si>
    <r>
      <rPr>
        <sz val="6"/>
        <rFont val="Arial"/>
        <family val="34"/>
      </rPr>
      <t>3441 FABRIC STRUC METAL</t>
    </r>
  </si>
  <si>
    <r>
      <rPr>
        <sz val="6"/>
        <rFont val="Arial"/>
        <family val="34"/>
      </rPr>
      <t>34411  FABRIC STRUC IRON</t>
    </r>
  </si>
  <si>
    <r>
      <rPr>
        <sz val="6"/>
        <rFont val="Arial"/>
        <family val="34"/>
      </rPr>
      <t>345 BOLTS,NUTS,SCREW S</t>
    </r>
  </si>
  <si>
    <r>
      <rPr>
        <sz val="6"/>
        <rFont val="Arial"/>
        <family val="34"/>
      </rPr>
      <t>346 METAL STAMPING</t>
    </r>
  </si>
  <si>
    <r>
      <rPr>
        <sz val="6"/>
        <rFont val="Arial"/>
        <family val="34"/>
      </rPr>
      <t>348 MISC FABR W IRE PRD</t>
    </r>
  </si>
  <si>
    <r>
      <rPr>
        <sz val="6"/>
        <rFont val="Arial"/>
        <family val="34"/>
      </rPr>
      <t>349 MISC FAB METAL PRD</t>
    </r>
  </si>
  <si>
    <r>
      <rPr>
        <sz val="6"/>
        <rFont val="Arial"/>
        <family val="34"/>
      </rPr>
      <t>3491 METAL SHIPPIN CONT</t>
    </r>
  </si>
  <si>
    <r>
      <rPr>
        <sz val="6"/>
        <rFont val="Arial"/>
        <family val="34"/>
      </rPr>
      <t>3494 VALVES &amp; PIPE FTG</t>
    </r>
  </si>
  <si>
    <r>
      <rPr>
        <sz val="6"/>
        <rFont val="Arial"/>
        <family val="34"/>
      </rPr>
      <t>35 MACHINERY</t>
    </r>
  </si>
  <si>
    <r>
      <rPr>
        <sz val="6"/>
        <rFont val="Arial"/>
        <family val="34"/>
      </rPr>
      <t>351 ENGINES/TURBINES</t>
    </r>
  </si>
  <si>
    <r>
      <rPr>
        <sz val="6"/>
        <rFont val="Arial"/>
        <family val="34"/>
      </rPr>
      <t>352 FARM MACHINERY</t>
    </r>
  </si>
  <si>
    <r>
      <rPr>
        <sz val="6"/>
        <rFont val="Arial"/>
        <family val="34"/>
      </rPr>
      <t>3524 GARDEN TRACTORS</t>
    </r>
  </si>
  <si>
    <r>
      <rPr>
        <sz val="6"/>
        <rFont val="Arial"/>
        <family val="34"/>
      </rPr>
      <t>353 CONS,MINING,MATERI</t>
    </r>
  </si>
  <si>
    <r>
      <rPr>
        <sz val="6"/>
        <rFont val="Arial"/>
        <family val="34"/>
      </rPr>
      <t>3531 CONS MACHINERY</t>
    </r>
  </si>
  <si>
    <r>
      <rPr>
        <sz val="6"/>
        <rFont val="Arial"/>
        <family val="34"/>
      </rPr>
      <t>3532 MINING MACHY,EQPT</t>
    </r>
  </si>
  <si>
    <r>
      <rPr>
        <sz val="6"/>
        <rFont val="Arial"/>
        <family val="34"/>
      </rPr>
      <t>3533 OIL FIELD MACHINER</t>
    </r>
  </si>
  <si>
    <r>
      <rPr>
        <sz val="6"/>
        <rFont val="Arial"/>
        <family val="34"/>
      </rPr>
      <t>3537 IND TRUCKS,TRACTOR</t>
    </r>
  </si>
  <si>
    <r>
      <rPr>
        <sz val="6"/>
        <rFont val="Arial"/>
        <family val="34"/>
      </rPr>
      <t>354 METALW ORKING MACHN</t>
    </r>
  </si>
  <si>
    <r>
      <rPr>
        <sz val="6"/>
        <rFont val="Arial"/>
        <family val="34"/>
      </rPr>
      <t>355 SPEC INDTRY MACHIN</t>
    </r>
  </si>
  <si>
    <r>
      <rPr>
        <sz val="6"/>
        <rFont val="Arial"/>
        <family val="34"/>
      </rPr>
      <t>356 GEN INDTRL MACHINE</t>
    </r>
  </si>
  <si>
    <r>
      <rPr>
        <sz val="6"/>
        <rFont val="Arial"/>
        <family val="34"/>
      </rPr>
      <t>357 OFFICE, COMPUTING</t>
    </r>
  </si>
  <si>
    <r>
      <rPr>
        <sz val="6"/>
        <rFont val="Arial"/>
        <family val="34"/>
      </rPr>
      <t>358 SERVICE IND MACHIN</t>
    </r>
  </si>
  <si>
    <r>
      <rPr>
        <sz val="6"/>
        <rFont val="Arial"/>
        <family val="34"/>
      </rPr>
      <t>359 MISC MACHNRY/PARTS</t>
    </r>
  </si>
  <si>
    <r>
      <rPr>
        <sz val="6"/>
        <rFont val="Arial"/>
        <family val="34"/>
      </rPr>
      <t>36 ELECT MACHY, EQPT</t>
    </r>
  </si>
  <si>
    <r>
      <rPr>
        <sz val="6"/>
        <rFont val="Arial"/>
        <family val="34"/>
      </rPr>
      <t>361 ELECT TRANS &amp; DIST</t>
    </r>
  </si>
  <si>
    <r>
      <rPr>
        <sz val="6"/>
        <rFont val="Arial"/>
        <family val="34"/>
      </rPr>
      <t>362 ELECT INDUST APPAR</t>
    </r>
  </si>
  <si>
    <r>
      <rPr>
        <sz val="6"/>
        <rFont val="Arial"/>
        <family val="34"/>
      </rPr>
      <t>363 HOUSEHOLD APPLIANC</t>
    </r>
  </si>
  <si>
    <r>
      <rPr>
        <sz val="6"/>
        <rFont val="Arial"/>
        <family val="34"/>
      </rPr>
      <t>3631 HOUSEHOLD COOKING</t>
    </r>
  </si>
  <si>
    <r>
      <rPr>
        <sz val="6"/>
        <rFont val="Arial"/>
        <family val="34"/>
      </rPr>
      <t>3632 HOUSEHOLD REFRIG</t>
    </r>
  </si>
  <si>
    <r>
      <rPr>
        <sz val="6"/>
        <rFont val="Arial"/>
        <family val="34"/>
      </rPr>
      <t>3633 HOUSEHOLD LAUNDRY</t>
    </r>
  </si>
  <si>
    <r>
      <rPr>
        <sz val="6"/>
        <rFont val="Arial"/>
        <family val="34"/>
      </rPr>
      <t>364 ELECTRIC LIGHTING</t>
    </r>
  </si>
  <si>
    <r>
      <rPr>
        <sz val="6"/>
        <rFont val="Arial"/>
        <family val="34"/>
      </rPr>
      <t>365 RADIO AND TV SETS</t>
    </r>
  </si>
  <si>
    <r>
      <rPr>
        <sz val="6"/>
        <rFont val="Arial"/>
        <family val="34"/>
      </rPr>
      <t>366 COMMUNICATION EQUI</t>
    </r>
  </si>
  <si>
    <r>
      <rPr>
        <sz val="6"/>
        <rFont val="Arial"/>
        <family val="34"/>
      </rPr>
      <t>367 ELECTRONIC COMPONE</t>
    </r>
  </si>
  <si>
    <r>
      <rPr>
        <sz val="6"/>
        <rFont val="Arial"/>
        <family val="34"/>
      </rPr>
      <t>369 MISC ELECT MACHINE</t>
    </r>
  </si>
  <si>
    <r>
      <rPr>
        <sz val="6"/>
        <rFont val="Arial"/>
        <family val="34"/>
      </rPr>
      <t>37 TRANSPORTATION EQP</t>
    </r>
  </si>
  <si>
    <r>
      <rPr>
        <sz val="6"/>
        <rFont val="Arial"/>
        <family val="34"/>
      </rPr>
      <t>371 MOTOR VEHICLES/EQP</t>
    </r>
  </si>
  <si>
    <r>
      <rPr>
        <sz val="6"/>
        <rFont val="Arial"/>
        <family val="34"/>
      </rPr>
      <t>3711 MOTOR VEHICLES</t>
    </r>
  </si>
  <si>
    <r>
      <rPr>
        <sz val="6"/>
        <rFont val="Arial"/>
        <family val="34"/>
      </rPr>
      <t>37111 PASSENGER CARS</t>
    </r>
  </si>
  <si>
    <r>
      <rPr>
        <sz val="6"/>
        <rFont val="Arial"/>
        <family val="34"/>
      </rPr>
      <t>37112  TRUCK TRACT,TRUCKS</t>
    </r>
  </si>
  <si>
    <r>
      <rPr>
        <sz val="6"/>
        <rFont val="Arial"/>
        <family val="34"/>
      </rPr>
      <t>37113  MOTOR COACHES,ASSD</t>
    </r>
  </si>
  <si>
    <r>
      <rPr>
        <sz val="6"/>
        <rFont val="Arial"/>
        <family val="34"/>
      </rPr>
      <t>3712 PASSENGER CAR BODI</t>
    </r>
  </si>
  <si>
    <r>
      <rPr>
        <sz val="6"/>
        <rFont val="Arial"/>
        <family val="34"/>
      </rPr>
      <t>3713 TRUCK AND BUS BODI</t>
    </r>
  </si>
  <si>
    <r>
      <rPr>
        <sz val="6"/>
        <rFont val="Arial"/>
        <family val="34"/>
      </rPr>
      <t>3714 MOTOR VEHICLE PART</t>
    </r>
  </si>
  <si>
    <r>
      <rPr>
        <sz val="6"/>
        <rFont val="Arial"/>
        <family val="34"/>
      </rPr>
      <t>37147  MOTOR VEHICLE BODY</t>
    </r>
  </si>
  <si>
    <r>
      <rPr>
        <sz val="6"/>
        <rFont val="Arial"/>
        <family val="34"/>
      </rPr>
      <t>3715 TRUCK TRAILERS</t>
    </r>
  </si>
  <si>
    <r>
      <rPr>
        <sz val="6"/>
        <rFont val="Arial"/>
        <family val="34"/>
      </rPr>
      <t>372 AIRCRAFT AND PARTS</t>
    </r>
  </si>
  <si>
    <r>
      <rPr>
        <sz val="6"/>
        <rFont val="Arial"/>
        <family val="34"/>
      </rPr>
      <t>373 SHIPS AND BOATS</t>
    </r>
  </si>
  <si>
    <r>
      <rPr>
        <sz val="6"/>
        <rFont val="Arial"/>
        <family val="34"/>
      </rPr>
      <t>374 RAILROAD EQUIPMENT</t>
    </r>
  </si>
  <si>
    <r>
      <rPr>
        <sz val="6"/>
        <rFont val="Arial"/>
        <family val="34"/>
      </rPr>
      <t>37422  FREIGHT TRAIN CARS</t>
    </r>
  </si>
  <si>
    <r>
      <rPr>
        <sz val="6"/>
        <rFont val="Arial"/>
        <family val="34"/>
      </rPr>
      <t>375 MOTORCYCLES,BICYCL</t>
    </r>
  </si>
  <si>
    <r>
      <rPr>
        <sz val="6"/>
        <rFont val="Arial"/>
        <family val="34"/>
      </rPr>
      <t>376 GUIDE MSL/SPAC VHL</t>
    </r>
  </si>
  <si>
    <r>
      <rPr>
        <sz val="6"/>
        <rFont val="Arial"/>
        <family val="34"/>
      </rPr>
      <t>379 MISC TRANSPORTATIO</t>
    </r>
  </si>
  <si>
    <r>
      <rPr>
        <sz val="6"/>
        <rFont val="Arial"/>
        <family val="34"/>
      </rPr>
      <t>38 INSTRUMENTS,PHOTO</t>
    </r>
  </si>
  <si>
    <r>
      <rPr>
        <sz val="6"/>
        <rFont val="Arial"/>
        <family val="34"/>
      </rPr>
      <t>381 ENGINEER,LAB INST</t>
    </r>
  </si>
  <si>
    <r>
      <rPr>
        <sz val="6"/>
        <rFont val="Arial"/>
        <family val="34"/>
      </rPr>
      <t>382 MEASURING,CONTROL</t>
    </r>
  </si>
  <si>
    <r>
      <rPr>
        <sz val="6"/>
        <rFont val="Arial"/>
        <family val="34"/>
      </rPr>
      <t>383 OPTICAL INSTRUMENT</t>
    </r>
  </si>
  <si>
    <r>
      <rPr>
        <sz val="6"/>
        <rFont val="Arial"/>
        <family val="34"/>
      </rPr>
      <t>384 SURGICAL,MEDICAL</t>
    </r>
  </si>
  <si>
    <r>
      <rPr>
        <sz val="6"/>
        <rFont val="Arial"/>
        <family val="34"/>
      </rPr>
      <t>385 OPHTHALMIC GOODS</t>
    </r>
  </si>
  <si>
    <r>
      <rPr>
        <sz val="6"/>
        <rFont val="Arial"/>
        <family val="34"/>
      </rPr>
      <t>386 PHOTOGRAPHIC EQUIP</t>
    </r>
  </si>
  <si>
    <r>
      <rPr>
        <sz val="6"/>
        <rFont val="Arial"/>
        <family val="34"/>
      </rPr>
      <t>387 W ATCHES,CLOCKS</t>
    </r>
  </si>
  <si>
    <r>
      <rPr>
        <sz val="6"/>
        <rFont val="Arial"/>
        <family val="34"/>
      </rPr>
      <t>39 MISC PROD OF MANUF</t>
    </r>
  </si>
  <si>
    <r>
      <rPr>
        <sz val="6"/>
        <rFont val="Arial"/>
        <family val="34"/>
      </rPr>
      <t>391 JEW ELRY,SILVERW ARE</t>
    </r>
  </si>
  <si>
    <r>
      <rPr>
        <sz val="6"/>
        <rFont val="Arial"/>
        <family val="34"/>
      </rPr>
      <t>393 MUSICAL INSTRUMENT</t>
    </r>
  </si>
  <si>
    <r>
      <rPr>
        <sz val="6"/>
        <rFont val="Arial"/>
        <family val="34"/>
      </rPr>
      <t>394 TOYS,AMUSEME,SPORT</t>
    </r>
  </si>
  <si>
    <r>
      <rPr>
        <sz val="6"/>
        <rFont val="Arial"/>
        <family val="34"/>
      </rPr>
      <t>3949 SPORT/ATHLET GOODS</t>
    </r>
  </si>
  <si>
    <r>
      <rPr>
        <sz val="6"/>
        <rFont val="Arial"/>
        <family val="34"/>
      </rPr>
      <t>395 PENS, PENCILS</t>
    </r>
  </si>
  <si>
    <r>
      <rPr>
        <sz val="6"/>
        <rFont val="Arial"/>
        <family val="34"/>
      </rPr>
      <t>396 COSTUME JEW ELRY</t>
    </r>
  </si>
  <si>
    <r>
      <rPr>
        <sz val="6"/>
        <rFont val="Arial"/>
        <family val="34"/>
      </rPr>
      <t>399 MISC MANUFACTURED</t>
    </r>
  </si>
  <si>
    <r>
      <rPr>
        <sz val="6"/>
        <rFont val="Arial"/>
        <family val="34"/>
      </rPr>
      <t>40 W ASTE/SCRAP MATERI</t>
    </r>
  </si>
  <si>
    <r>
      <rPr>
        <sz val="6"/>
        <rFont val="Arial"/>
        <family val="34"/>
      </rPr>
      <t>401 ASHES</t>
    </r>
  </si>
  <si>
    <r>
      <rPr>
        <sz val="6"/>
        <rFont val="Arial"/>
        <family val="34"/>
      </rPr>
      <t>402 W ASTE AND SCRAP</t>
    </r>
  </si>
  <si>
    <r>
      <rPr>
        <sz val="6"/>
        <rFont val="Arial"/>
        <family val="34"/>
      </rPr>
      <t>4021 METAL SCRAP, W ASTE</t>
    </r>
  </si>
  <si>
    <r>
      <rPr>
        <sz val="6"/>
        <rFont val="Arial"/>
        <family val="34"/>
      </rPr>
      <t>40211  IRON/STEEL SCRAP</t>
    </r>
  </si>
  <si>
    <r>
      <rPr>
        <sz val="6"/>
        <rFont val="Arial"/>
        <family val="34"/>
      </rPr>
      <t>4022 TEXTIL W ASTE,SCRAP</t>
    </r>
  </si>
  <si>
    <r>
      <rPr>
        <sz val="6"/>
        <rFont val="Arial"/>
        <family val="34"/>
      </rPr>
      <t>4024 PAPER W ASTE,SCRAP</t>
    </r>
  </si>
  <si>
    <r>
      <rPr>
        <sz val="6"/>
        <rFont val="Arial"/>
        <family val="34"/>
      </rPr>
      <t>4026 RUBBR/PLASTC SCRAP</t>
    </r>
  </si>
  <si>
    <r>
      <rPr>
        <sz val="6"/>
        <rFont val="Arial"/>
        <family val="34"/>
      </rPr>
      <t>41 MISC FREIGHT SHIPM</t>
    </r>
  </si>
  <si>
    <r>
      <rPr>
        <sz val="6"/>
        <rFont val="Arial"/>
        <family val="34"/>
      </rPr>
      <t>411 MISC FREIGHT SHIPM</t>
    </r>
  </si>
  <si>
    <r>
      <rPr>
        <sz val="6"/>
        <rFont val="Arial"/>
        <family val="34"/>
      </rPr>
      <t>41111  OUTFITS OR KITS</t>
    </r>
  </si>
  <si>
    <r>
      <rPr>
        <sz val="6"/>
        <rFont val="Arial"/>
        <family val="34"/>
      </rPr>
      <t>41114 ARTICLES, USED</t>
    </r>
  </si>
  <si>
    <r>
      <rPr>
        <sz val="6"/>
        <rFont val="Arial"/>
        <family val="34"/>
      </rPr>
      <t>41115  ARTICLES,USED,RTD</t>
    </r>
  </si>
  <si>
    <r>
      <rPr>
        <sz val="6"/>
        <rFont val="Arial"/>
        <family val="34"/>
      </rPr>
      <t>412 MISC COMM NOT REG</t>
    </r>
  </si>
  <si>
    <r>
      <rPr>
        <sz val="6"/>
        <rFont val="Arial"/>
        <family val="34"/>
      </rPr>
      <t>42 CONTAINERS,SHIPPIN</t>
    </r>
  </si>
  <si>
    <r>
      <rPr>
        <sz val="6"/>
        <rFont val="Arial"/>
        <family val="34"/>
      </rPr>
      <t>421 CONTAINERS,NON-REV</t>
    </r>
  </si>
  <si>
    <r>
      <rPr>
        <sz val="6"/>
        <rFont val="Arial"/>
        <family val="34"/>
      </rPr>
      <t>422 TRAILERS,SEMI TRLR</t>
    </r>
  </si>
  <si>
    <r>
      <rPr>
        <sz val="6"/>
        <rFont val="Arial"/>
        <family val="34"/>
      </rPr>
      <t>423 TRAILERS, REVENUE</t>
    </r>
  </si>
  <si>
    <r>
      <rPr>
        <sz val="6"/>
        <rFont val="Arial"/>
        <family val="34"/>
      </rPr>
      <t>44 FRGHT FORW ARD TRAF</t>
    </r>
  </si>
  <si>
    <r>
      <rPr>
        <sz val="6"/>
        <rFont val="Arial"/>
        <family val="34"/>
      </rPr>
      <t>441 FRGHT FORW TRAF(CL</t>
    </r>
  </si>
  <si>
    <r>
      <rPr>
        <sz val="6"/>
        <rFont val="Arial"/>
        <family val="34"/>
      </rPr>
      <t>45 SHIPPER ASSN TRAFF</t>
    </r>
  </si>
  <si>
    <r>
      <rPr>
        <sz val="6"/>
        <rFont val="Arial"/>
        <family val="34"/>
      </rPr>
      <t>451 SHIPP ASSN TF (CL)</t>
    </r>
  </si>
  <si>
    <r>
      <rPr>
        <sz val="6"/>
        <rFont val="Arial"/>
        <family val="34"/>
      </rPr>
      <t>46 MISC MIX SHIPMENTS</t>
    </r>
  </si>
  <si>
    <r>
      <rPr>
        <sz val="6"/>
        <rFont val="Arial"/>
        <family val="34"/>
      </rPr>
      <t>461 MISC MIX SHIPMENTS</t>
    </r>
  </si>
  <si>
    <r>
      <rPr>
        <sz val="6"/>
        <rFont val="Arial"/>
        <family val="34"/>
      </rPr>
      <t>462 MIXED SHIPMENTS</t>
    </r>
  </si>
  <si>
    <r>
      <rPr>
        <sz val="6"/>
        <rFont val="Arial"/>
        <family val="34"/>
      </rPr>
      <t>47 SM PACKAGED FREIGH</t>
    </r>
  </si>
  <si>
    <r>
      <rPr>
        <sz val="6"/>
        <rFont val="Arial"/>
        <family val="34"/>
      </rPr>
      <t>471 SM PACK FREIGH LCL</t>
    </r>
  </si>
  <si>
    <r>
      <rPr>
        <sz val="6"/>
        <rFont val="Times New Roman"/>
        <family val="18"/>
      </rPr>
      <t xml:space="preserve">The following  information is provided in Compliance with OMB requirements and pursuant to the Paperwork Reduction Act of 1995, 44 U.S.C. </t>
    </r>
    <r>
      <rPr>
        <sz val="6"/>
        <rFont val="Calibri"/>
        <family val="34"/>
      </rPr>
      <t>§§</t>
    </r>
    <r>
      <rPr>
        <sz val="6"/>
        <rFont val="Times New Roman"/>
        <family val="18"/>
      </rPr>
      <t xml:space="preserve"> 3501-3519 (PRA):</t>
    </r>
  </si>
  <si>
    <r>
      <rPr>
        <sz val="6"/>
        <rFont val="Arial"/>
        <family val="34"/>
      </rPr>
      <t>**** CERTIFICATION ****</t>
    </r>
  </si>
  <si>
    <r>
      <rPr>
        <sz val="6"/>
        <rFont val="Arial"/>
        <family val="34"/>
      </rPr>
      <t>REMARKS</t>
    </r>
  </si>
  <si>
    <r>
      <rPr>
        <sz val="6"/>
        <rFont val="Arial"/>
        <family val="34"/>
      </rPr>
      <t>(CHECK ONE) :</t>
    </r>
  </si>
  <si>
    <r>
      <rPr>
        <sz val="6"/>
        <rFont val="Arial"/>
        <family val="34"/>
      </rPr>
      <t>( ) SUPPLEMENTAL REPORT NOT OPEN TO PUBLIC INSPECTION</t>
    </r>
  </si>
  <si>
    <t>REVENUE FREIGHT ORIGINATING ON RESPONDENTS ROAD</t>
  </si>
  <si>
    <t>TERMINATING ON LINE</t>
  </si>
  <si>
    <t>DELIVERED TO CONNECTIONS</t>
  </si>
  <si>
    <t>TONS</t>
  </si>
  <si>
    <t>CARLOADS</t>
  </si>
  <si>
    <t>REVENUE FREIGHT RECEIVED FROM CONNECTING CARRIERS</t>
  </si>
  <si>
    <t>TOTAL REVENUE FREIGHT CARRIED</t>
  </si>
  <si>
    <t>GROSS FREIGHT REVENUE DOLLARS</t>
  </si>
  <si>
    <t>SURFACE TRANSPORTATION BOARD</t>
  </si>
  <si>
    <t>QUARTERLY REPORT OF FREIGHT COMMODITY STATISTICS</t>
  </si>
  <si>
    <t>FORM QCS</t>
  </si>
  <si>
    <t>OMB Clearance No. 2140-0001</t>
  </si>
  <si>
    <t xml:space="preserve">RESPONDENT - </t>
  </si>
  <si>
    <t>MILES OPERATED IN FREIGHT SERVICE-</t>
  </si>
  <si>
    <t>Total Carload &amp; LCL:</t>
  </si>
  <si>
    <t>Total Carload Traffic:</t>
  </si>
  <si>
    <t xml:space="preserve">48  HAZARDOUS  W ASTE TOTAL    </t>
  </si>
  <si>
    <t>Supplemental Information about the Quarterly Report of Freight commodity Statistics (Form QCS)</t>
  </si>
  <si>
    <r>
      <rPr>
        <sz val="6"/>
        <rFont val="Times New Roman"/>
        <family val="18"/>
      </rPr>
      <t xml:space="preserve">This information collection is mandatory pursuant to 49 U.S.C. </t>
    </r>
    <r>
      <rPr>
        <sz val="6"/>
        <rFont val="Calibri"/>
        <family val="34"/>
      </rPr>
      <t>§</t>
    </r>
    <r>
      <rPr>
        <sz val="6"/>
        <rFont val="Times New Roman"/>
        <family val="18"/>
      </rPr>
      <t xml:space="preserve"> 11145 and 49 C.F.R. </t>
    </r>
    <r>
      <rPr>
        <sz val="6"/>
        <rFont val="Calibri"/>
        <family val="34"/>
      </rPr>
      <t>§</t>
    </r>
    <r>
      <rPr>
        <sz val="6"/>
        <rFont val="Times New Roman"/>
        <family val="18"/>
      </rPr>
      <t xml:space="preserve"> 1248.  The estimated hour burden for filing this report is 217 hours per report.  Information in this report is entered into the Uniform Rail Costing System (URCS), which is a cost-measurement methodology.  URCS was developed by the Board pursuant to 49 U.S.C. §§ 11161-62 and is used in rail rate proceedings as a tool to calculate the variable costs of providing a particular rail service in accordance with 49 U.S.C. § 10707(d).  The Board also uses URCS to analyze the information that it obtains through the annual railroad waybill sample and in railroad abandonment proceedings to measure off-branch costs, pursuant to 49 U.S.C. § 10904(a) and in accordance with 49 C.F.R. § 1152.32(n).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(2140-0001) should be directed to Paperwork Reduction Officer, Surface Transportation Board, 395 E Street, S.W., Washington, DC 20423-0001.</t>
    </r>
  </si>
  <si>
    <t xml:space="preserve">( ) A SUPPLEMENT REPORT HAS BEEN FILED COVERING TRAFFIC INVOLVING LESS                                                                                       </t>
  </si>
  <si>
    <t xml:space="preserve">THAN THREE SHIPPERS REPORTABLE IN ANY ONE COMMODITY CODE.                                                                                                         </t>
  </si>
  <si>
    <t>________________________________________</t>
  </si>
  <si>
    <t>PAGE 12 of 13</t>
  </si>
  <si>
    <t>PAGE 11 of 13</t>
  </si>
  <si>
    <t>PAGE 10 of 13</t>
  </si>
  <si>
    <t>PAGE 9 of 13</t>
  </si>
  <si>
    <t>PAGE 8 of 13</t>
  </si>
  <si>
    <t>PAGE 7 of 13</t>
  </si>
  <si>
    <t>PAGE 6 of 13</t>
  </si>
  <si>
    <t>PAGE 5 of 13</t>
  </si>
  <si>
    <t>PAGE 4 of 13</t>
  </si>
  <si>
    <t>PAGE 3 of 13</t>
  </si>
  <si>
    <t>PAGE 2 of 13</t>
  </si>
  <si>
    <t>PAGE 1 of 13</t>
  </si>
  <si>
    <t>PAGE 13 of 13</t>
  </si>
  <si>
    <t xml:space="preserve">     Title:  Sr. Manager Revenue Accounting and Analysis</t>
  </si>
  <si>
    <t>43</t>
  </si>
  <si>
    <t>431</t>
  </si>
  <si>
    <t xml:space="preserve">(x) THIS REPORT INCLUDES ALL COMMODITY STATISTICS FOR THE PERIOD COVERED.                                                                                   </t>
  </si>
  <si>
    <t xml:space="preserve">     Name:  Shanna Stormes</t>
  </si>
  <si>
    <t xml:space="preserve">     Telephone Number:  817-352-2492</t>
  </si>
  <si>
    <t xml:space="preserve">     Address:  2301 Lou Menk Dr.  Fort Worth, TX 76131</t>
  </si>
  <si>
    <t>I, THE UNDERSIGNED, SENIOR MANAGER, REVENUE REPORTING OF BNSF RAILWAY COMPANY, STATE THAT THIS REPORT W AS PREPARED BY ME OR UNDER MY SUPERVISION , THAT I HAVE CAREFULLY EXAMINED IT, AND ON THE BASIS OF MY KNOW LEDGE, BELIEF, AND VERIFICATION (W HERE NECESSARY), I DECLARE IT TO BE A FULL, TRUE, AND CORRECT STATEMENT OF THE FREIGHT COMMODITY STATISTICS NAMED, AND THAT VARIOUS ITEMS HERE REPORTED W ERE DETERMINED IN ACCORDANCE W ITH EFFECTIVE RULES PROMULGATED BY THE SURFACE TRANSPORTATION BOARD.</t>
  </si>
  <si>
    <t>Expiration Date 11-30-2021</t>
  </si>
  <si>
    <t>28991 SALT, COMMON</t>
  </si>
  <si>
    <t>4th QUARTER 2019</t>
  </si>
  <si>
    <t>Beginning  Oct. 2019 - Dec. 2019</t>
  </si>
  <si>
    <t>228 YARN AND THREAD</t>
  </si>
  <si>
    <t>** REPORT  COVERS THE PERIOD FROM OCTOBER, 2019 TO  DECEMBER,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</si>
</sst>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10" x14ac:knownFonts="1">
    <font>
      <sz val="10"/>
      <color rgb="FF000000"/>
      <name val="Times New Roman"/>
      <charset val="204"/>
    </font>
    <font>
      <sz val="6"/>
      <name val="Arial"/>
      <family val="34"/>
    </font>
    <font>
      <b/>
      <sz val="8"/>
      <name val="Times New Roman"/>
      <family val="18"/>
    </font>
    <font>
      <sz val="6"/>
      <name val="Times New Roman"/>
      <family val="18"/>
    </font>
    <font>
      <sz val="6"/>
      <name val="Calibri"/>
      <family val="34"/>
    </font>
    <font>
      <sz val="10"/>
      <color rgb="FF000000"/>
      <name val="Times New Roman"/>
      <family val="1"/>
    </font>
    <font>
      <sz val="7"/>
      <color rgb="FF000000"/>
      <name val="Times New Roman"/>
      <family val="1"/>
    </font>
    <font>
      <sz val="6"/>
      <name val="Times New Roman"/>
      <family val="1"/>
    </font>
    <font>
      <sz val="6"/>
      <color rgb="FF000000"/>
      <name val="Times New Roman"/>
      <family val="1"/>
    </font>
    <font>
      <sz val="10"/>
      <color rgb="FF000000"/>
      <name val="Times New Roman"/>
      <family val="1"/>
    </font>
  </fonts>
  <fills count="3">
    <fill>
      <patternFill patternType="none"/>
    </fill>
    <fill>
      <patternFill patternType="gray125"/>
    </fill>
    <fill>
      <patternFill patternType="solid">
        <fgColor rgb="FFFFFFFF"/>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43" fontId="9" fillId="0" borderId="0" applyFont="0" applyFill="0" applyBorder="0" applyAlignment="0" applyProtection="0"/>
  </cellStyleXfs>
  <cellXfs count="50">
    <xf numFmtId="0" fontId="0" fillId="2" borderId="0" xfId="0" applyFill="1" applyBorder="1" applyAlignment="1">
      <alignment horizontal="left" vertical="top"/>
    </xf>
    <xf numFmtId="0" fontId="0" fillId="2" borderId="0" xfId="0" applyFill="1" applyBorder="1" applyAlignment="1">
      <alignment horizontal="center" vertical="top"/>
    </xf>
    <xf numFmtId="0" fontId="8" fillId="2" borderId="0" xfId="0" applyFont="1" applyFill="1" applyBorder="1" applyAlignment="1">
      <alignment horizontal="left" vertical="top"/>
    </xf>
    <xf numFmtId="0" fontId="8" fillId="2" borderId="1" xfId="0" applyFont="1" applyFill="1" applyBorder="1" applyAlignment="1">
      <alignment horizontal="left" vertical="top"/>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top" wrapText="1"/>
    </xf>
    <xf numFmtId="0" fontId="8" fillId="2" borderId="1" xfId="0" applyFont="1" applyFill="1" applyBorder="1" applyAlignment="1">
      <alignment horizontal="center" vertical="top"/>
    </xf>
    <xf numFmtId="0" fontId="8" fillId="2" borderId="1" xfId="0" applyFont="1" applyFill="1" applyBorder="1" applyAlignment="1">
      <alignment horizontal="center" vertical="center"/>
    </xf>
    <xf numFmtId="164" fontId="8" fillId="0" borderId="1" xfId="1" applyNumberFormat="1" applyFont="1" applyFill="1" applyBorder="1" applyAlignment="1">
      <alignment horizontal="left" vertical="top"/>
    </xf>
    <xf numFmtId="0" fontId="8" fillId="0" borderId="0" xfId="0" applyFont="1" applyFill="1" applyBorder="1" applyAlignment="1">
      <alignment horizontal="left" vertical="top"/>
    </xf>
    <xf numFmtId="0" fontId="0" fillId="0" borderId="0" xfId="0" applyFill="1" applyBorder="1" applyAlignment="1">
      <alignment horizontal="left" vertical="top"/>
    </xf>
    <xf numFmtId="0" fontId="8" fillId="0" borderId="1" xfId="0" applyFont="1" applyFill="1" applyBorder="1" applyAlignment="1">
      <alignment horizontal="left" vertical="top"/>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top" wrapText="1"/>
    </xf>
    <xf numFmtId="0" fontId="8" fillId="0" borderId="1" xfId="0" applyFont="1" applyFill="1" applyBorder="1" applyAlignment="1">
      <alignment horizontal="center" vertical="top"/>
    </xf>
    <xf numFmtId="0" fontId="8" fillId="0" borderId="1" xfId="0" applyFont="1" applyFill="1" applyBorder="1" applyAlignment="1">
      <alignment horizontal="center" vertical="center"/>
    </xf>
    <xf numFmtId="164" fontId="0" fillId="0" borderId="0" xfId="0" applyNumberFormat="1" applyFill="1" applyBorder="1" applyAlignment="1">
      <alignment horizontal="left" vertical="top"/>
    </xf>
    <xf numFmtId="0" fontId="0" fillId="0" borderId="1" xfId="0" applyFill="1" applyBorder="1" applyAlignment="1">
      <alignment vertical="top"/>
    </xf>
    <xf numFmtId="0" fontId="0" fillId="0" borderId="1" xfId="0" applyFill="1" applyBorder="1" applyAlignment="1">
      <alignment horizontal="left" vertical="top"/>
    </xf>
    <xf numFmtId="0" fontId="0" fillId="0" borderId="1" xfId="0" applyFill="1" applyBorder="1" applyAlignment="1">
      <alignment horizontal="center" vertical="top"/>
    </xf>
    <xf numFmtId="0" fontId="8" fillId="0" borderId="1" xfId="0" applyFont="1" applyFill="1" applyBorder="1" applyAlignment="1">
      <alignment vertical="top"/>
    </xf>
    <xf numFmtId="0" fontId="1" fillId="0" borderId="1" xfId="0" quotePrefix="1" applyFont="1" applyFill="1" applyBorder="1" applyAlignment="1">
      <alignment vertical="top"/>
    </xf>
    <xf numFmtId="0" fontId="8" fillId="0" borderId="1" xfId="0" applyFont="1" applyFill="1" applyBorder="1" applyAlignment="1">
      <alignment vertical="top" wrapText="1"/>
    </xf>
    <xf numFmtId="0" fontId="1" fillId="0" borderId="1" xfId="0" applyFont="1" applyFill="1" applyBorder="1" applyAlignment="1">
      <alignment vertical="top" wrapText="1"/>
    </xf>
    <xf numFmtId="0" fontId="6" fillId="0" borderId="1" xfId="0" applyFont="1" applyFill="1" applyBorder="1" applyAlignment="1">
      <alignment vertical="top"/>
    </xf>
    <xf numFmtId="0" fontId="1" fillId="0" borderId="1" xfId="0" applyFont="1" applyFill="1" applyBorder="1" applyAlignment="1">
      <alignment horizontal="left" vertical="top"/>
    </xf>
    <xf numFmtId="0" fontId="0" fillId="0" borderId="0" xfId="0" applyFill="1" applyBorder="1" applyAlignment="1">
      <alignment horizontal="left" vertical="top"/>
    </xf>
    <xf numFmtId="0" fontId="8" fillId="0" borderId="0" xfId="0" applyFont="1" applyFill="1" applyBorder="1" applyAlignment="1">
      <alignment horizontal="center" vertical="center" wrapText="1"/>
    </xf>
    <xf numFmtId="0" fontId="0" fillId="0" borderId="0" xfId="0" applyFill="1" applyBorder="1" applyAlignment="1">
      <alignment horizontal="left" vertical="top"/>
    </xf>
    <xf numFmtId="0" fontId="8" fillId="0" borderId="0" xfId="0" applyFont="1" applyFill="1" applyBorder="1" applyAlignment="1">
      <alignment horizontal="left" vertical="top"/>
    </xf>
    <xf numFmtId="0" fontId="8" fillId="0" borderId="0" xfId="0" applyFont="1" applyFill="1" applyBorder="1" applyAlignment="1">
      <alignment horizontal="left" vertical="top"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0" fillId="0" borderId="2" xfId="0" applyFill="1" applyBorder="1" applyAlignment="1">
      <alignment horizontal="left" vertical="center" wrapText="1"/>
    </xf>
    <xf numFmtId="0" fontId="0" fillId="0" borderId="0" xfId="0" applyFill="1" applyBorder="1" applyAlignment="1">
      <alignment horizontal="left" vertical="center" wrapText="1"/>
    </xf>
    <xf numFmtId="0" fontId="7" fillId="0" borderId="0" xfId="0" applyFont="1" applyFill="1" applyBorder="1" applyAlignment="1">
      <alignment horizontal="left" vertical="center" wrapText="1"/>
    </xf>
    <xf numFmtId="0" fontId="5" fillId="0" borderId="0" xfId="0" applyFont="1" applyFill="1" applyBorder="1" applyAlignment="1">
      <alignment horizontal="left" vertical="top"/>
    </xf>
    <xf numFmtId="0" fontId="1" fillId="0" borderId="0" xfId="0" applyFont="1" applyFill="1" applyBorder="1" applyAlignment="1">
      <alignment horizontal="left" vertical="top"/>
    </xf>
    <xf numFmtId="0" fontId="0" fillId="0" borderId="0" xfId="0" applyFill="1" applyBorder="1" applyAlignment="1">
      <alignment horizontal="center" vertical="top" wrapText="1"/>
    </xf>
    <xf numFmtId="0" fontId="0" fillId="0" borderId="0" xfId="0" applyFill="1" applyBorder="1" applyAlignment="1">
      <alignment horizontal="left" vertical="top" wrapText="1"/>
    </xf>
    <xf numFmtId="0" fontId="1" fillId="0" borderId="0" xfId="0" applyFont="1" applyFill="1" applyBorder="1" applyAlignment="1">
      <alignment horizontal="left" vertical="top" wrapText="1"/>
    </xf>
    <xf numFmtId="0" fontId="1" fillId="0" borderId="0" xfId="0" applyFont="1" applyFill="1" applyBorder="1" applyAlignment="1">
      <alignment horizontal="left" vertical="center" wrapText="1"/>
    </xf>
    <xf numFmtId="0" fontId="8" fillId="0" borderId="0" xfId="0" applyFont="1" applyFill="1" applyBorder="1" applyAlignment="1">
      <alignment horizontal="left"/>
    </xf>
    <xf numFmtId="0" fontId="8" fillId="2" borderId="0" xfId="0" applyFont="1" applyFill="1" applyBorder="1" applyAlignment="1">
      <alignment horizontal="center" vertical="center" wrapText="1"/>
    </xf>
    <xf numFmtId="0" fontId="0" fillId="2" borderId="0" xfId="0" applyFill="1" applyBorder="1" applyAlignment="1">
      <alignment horizontal="left" vertical="top"/>
    </xf>
    <xf numFmtId="0" fontId="8" fillId="2" borderId="0" xfId="0" applyFont="1" applyFill="1" applyBorder="1" applyAlignment="1">
      <alignment horizontal="left" vertical="top"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0" xfId="0" applyFont="1" applyFill="1" applyBorder="1" applyAlignment="1">
      <alignment horizontal="left" vertical="top"/>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293687</xdr:colOff>
      <xdr:row>23</xdr:row>
      <xdr:rowOff>314670</xdr:rowOff>
    </xdr:from>
    <xdr:to>
      <xdr:col>9</xdr:col>
      <xdr:colOff>341312</xdr:colOff>
      <xdr:row>25</xdr:row>
      <xdr:rowOff>150812</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91062" y="4156420"/>
          <a:ext cx="1857375" cy="47908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tabSelected="1" zoomScale="110" zoomScaleNormal="110" workbookViewId="0">
      <selection activeCell="C42" sqref="C42"/>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ht="9.75" customHeight="1" x14ac:dyDescent="0.2">
      <c r="A1" s="27" t="s">
        <v>478</v>
      </c>
      <c r="B1" s="27"/>
      <c r="C1" s="27"/>
      <c r="D1" s="27"/>
      <c r="E1" s="27"/>
      <c r="F1" s="27"/>
      <c r="G1" s="28"/>
      <c r="H1" s="28"/>
      <c r="I1" s="28"/>
      <c r="J1" s="9" t="s">
        <v>480</v>
      </c>
      <c r="K1" s="9"/>
      <c r="L1" s="9" t="s">
        <v>503</v>
      </c>
    </row>
    <row r="2" spans="1:14" ht="9" customHeight="1" x14ac:dyDescent="0.2">
      <c r="A2" s="27" t="s">
        <v>479</v>
      </c>
      <c r="B2" s="27"/>
      <c r="C2" s="27"/>
      <c r="D2" s="27"/>
      <c r="E2" s="27"/>
      <c r="F2" s="27"/>
      <c r="G2" s="28"/>
      <c r="H2" s="28"/>
      <c r="I2" s="28"/>
      <c r="J2" s="9"/>
      <c r="K2" s="29" t="s">
        <v>515</v>
      </c>
      <c r="L2" s="29"/>
    </row>
    <row r="3" spans="1:14" ht="9.75" customHeight="1" x14ac:dyDescent="0.2">
      <c r="A3" s="9"/>
      <c r="B3" s="9"/>
      <c r="C3" s="9"/>
      <c r="D3" s="9"/>
      <c r="E3" s="9"/>
      <c r="F3" s="9"/>
      <c r="G3" s="9"/>
      <c r="H3" s="9"/>
      <c r="I3" s="9"/>
      <c r="J3" s="29" t="s">
        <v>516</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18"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1" t="s">
        <v>0</v>
      </c>
      <c r="B10" s="8">
        <v>155626</v>
      </c>
      <c r="C10" s="8">
        <v>13830750</v>
      </c>
      <c r="D10" s="8">
        <v>33861</v>
      </c>
      <c r="E10" s="8">
        <v>3593520</v>
      </c>
      <c r="F10" s="8">
        <v>2353</v>
      </c>
      <c r="G10" s="8">
        <v>236567</v>
      </c>
      <c r="H10" s="8">
        <v>244</v>
      </c>
      <c r="I10" s="8">
        <v>26605</v>
      </c>
      <c r="J10" s="8">
        <v>192084</v>
      </c>
      <c r="K10" s="8">
        <v>17687442</v>
      </c>
      <c r="L10" s="8">
        <v>755738772</v>
      </c>
      <c r="M10" s="16"/>
      <c r="N10" s="16"/>
    </row>
    <row r="11" spans="1:14" ht="9.6" customHeight="1" x14ac:dyDescent="0.2">
      <c r="A11" s="11" t="s">
        <v>1</v>
      </c>
      <c r="B11" s="8">
        <v>149677</v>
      </c>
      <c r="C11" s="8">
        <v>13551422</v>
      </c>
      <c r="D11" s="8">
        <v>32006</v>
      </c>
      <c r="E11" s="8">
        <v>3473835</v>
      </c>
      <c r="F11" s="8">
        <v>2287</v>
      </c>
      <c r="G11" s="8">
        <v>230318</v>
      </c>
      <c r="H11" s="8">
        <v>234</v>
      </c>
      <c r="I11" s="8">
        <v>25602</v>
      </c>
      <c r="J11" s="8">
        <v>184204</v>
      </c>
      <c r="K11" s="8">
        <v>17281177</v>
      </c>
      <c r="L11" s="8">
        <v>725828882</v>
      </c>
      <c r="M11" s="16"/>
      <c r="N11" s="16"/>
    </row>
    <row r="12" spans="1:14" ht="9.6" customHeight="1" x14ac:dyDescent="0.2">
      <c r="A12" s="11" t="s">
        <v>2</v>
      </c>
      <c r="B12" s="8">
        <v>2248</v>
      </c>
      <c r="C12" s="8">
        <v>48930</v>
      </c>
      <c r="D12" s="8">
        <v>2</v>
      </c>
      <c r="E12" s="8">
        <v>43</v>
      </c>
      <c r="F12" s="8">
        <v>0</v>
      </c>
      <c r="G12" s="8">
        <v>0</v>
      </c>
      <c r="H12" s="8">
        <v>0</v>
      </c>
      <c r="I12" s="8">
        <v>0</v>
      </c>
      <c r="J12" s="8">
        <v>2250</v>
      </c>
      <c r="K12" s="8">
        <v>48973</v>
      </c>
      <c r="L12" s="8">
        <v>2873700</v>
      </c>
      <c r="M12" s="16"/>
      <c r="N12" s="16"/>
    </row>
    <row r="13" spans="1:14" ht="9.6" customHeight="1" x14ac:dyDescent="0.2">
      <c r="A13" s="11" t="s">
        <v>3</v>
      </c>
      <c r="B13" s="8">
        <v>0</v>
      </c>
      <c r="C13" s="8">
        <v>0</v>
      </c>
      <c r="D13" s="8">
        <v>0</v>
      </c>
      <c r="E13" s="8">
        <v>0</v>
      </c>
      <c r="F13" s="8">
        <v>0</v>
      </c>
      <c r="G13" s="8">
        <v>0</v>
      </c>
      <c r="H13" s="8">
        <v>0</v>
      </c>
      <c r="I13" s="8">
        <v>0</v>
      </c>
      <c r="J13" s="8">
        <v>0</v>
      </c>
      <c r="K13" s="8">
        <v>0</v>
      </c>
      <c r="L13" s="8">
        <v>0</v>
      </c>
      <c r="M13" s="16"/>
      <c r="N13" s="16"/>
    </row>
    <row r="14" spans="1:14" ht="9.6" customHeight="1" x14ac:dyDescent="0.2">
      <c r="A14" s="11" t="s">
        <v>4</v>
      </c>
      <c r="B14" s="8">
        <v>2051</v>
      </c>
      <c r="C14" s="8">
        <v>192324</v>
      </c>
      <c r="D14" s="8">
        <v>532</v>
      </c>
      <c r="E14" s="8">
        <v>52027</v>
      </c>
      <c r="F14" s="8">
        <v>209</v>
      </c>
      <c r="G14" s="8">
        <v>22496</v>
      </c>
      <c r="H14" s="8">
        <v>5</v>
      </c>
      <c r="I14" s="8">
        <v>465</v>
      </c>
      <c r="J14" s="8">
        <v>2797</v>
      </c>
      <c r="K14" s="8">
        <v>267312</v>
      </c>
      <c r="L14" s="8">
        <v>9115805</v>
      </c>
      <c r="M14" s="16"/>
      <c r="N14" s="16"/>
    </row>
    <row r="15" spans="1:14" ht="9.6" customHeight="1" x14ac:dyDescent="0.2">
      <c r="A15" s="11" t="s">
        <v>5</v>
      </c>
      <c r="B15" s="8">
        <v>36952</v>
      </c>
      <c r="C15" s="8">
        <v>3616483</v>
      </c>
      <c r="D15" s="8">
        <v>13788</v>
      </c>
      <c r="E15" s="8">
        <v>1517930</v>
      </c>
      <c r="F15" s="8">
        <v>1410</v>
      </c>
      <c r="G15" s="8">
        <v>148912</v>
      </c>
      <c r="H15" s="8">
        <v>228</v>
      </c>
      <c r="I15" s="8">
        <v>25049</v>
      </c>
      <c r="J15" s="8">
        <v>52378</v>
      </c>
      <c r="K15" s="8">
        <v>5308374</v>
      </c>
      <c r="L15" s="8">
        <v>184575658</v>
      </c>
      <c r="M15" s="16"/>
      <c r="N15" s="16"/>
    </row>
    <row r="16" spans="1:14" ht="9.6" customHeight="1" x14ac:dyDescent="0.2">
      <c r="A16" s="11" t="s">
        <v>6</v>
      </c>
      <c r="B16" s="8">
        <v>828</v>
      </c>
      <c r="C16" s="8">
        <v>72196</v>
      </c>
      <c r="D16" s="8">
        <v>76</v>
      </c>
      <c r="E16" s="8">
        <v>6819</v>
      </c>
      <c r="F16" s="8">
        <v>144</v>
      </c>
      <c r="G16" s="8">
        <v>13369</v>
      </c>
      <c r="H16" s="8">
        <v>0</v>
      </c>
      <c r="I16" s="8">
        <v>0</v>
      </c>
      <c r="J16" s="8">
        <v>1048</v>
      </c>
      <c r="K16" s="8">
        <v>92384</v>
      </c>
      <c r="L16" s="8">
        <v>4527472</v>
      </c>
      <c r="M16" s="16"/>
      <c r="N16" s="16"/>
    </row>
    <row r="17" spans="1:14" ht="9.6" customHeight="1" x14ac:dyDescent="0.2">
      <c r="A17" s="11" t="s">
        <v>7</v>
      </c>
      <c r="B17" s="8">
        <v>23</v>
      </c>
      <c r="C17" s="8">
        <v>497</v>
      </c>
      <c r="D17" s="8">
        <v>1</v>
      </c>
      <c r="E17" s="8">
        <v>21</v>
      </c>
      <c r="F17" s="8">
        <v>0</v>
      </c>
      <c r="G17" s="8">
        <v>0</v>
      </c>
      <c r="H17" s="8">
        <v>0</v>
      </c>
      <c r="I17" s="8">
        <v>0</v>
      </c>
      <c r="J17" s="8">
        <v>24</v>
      </c>
      <c r="K17" s="8">
        <v>518</v>
      </c>
      <c r="L17" s="8">
        <v>34896</v>
      </c>
      <c r="M17" s="16"/>
      <c r="N17" s="16"/>
    </row>
    <row r="18" spans="1:14" ht="9.6" customHeight="1" x14ac:dyDescent="0.2">
      <c r="A18" s="11" t="s">
        <v>8</v>
      </c>
      <c r="B18" s="8">
        <v>38</v>
      </c>
      <c r="C18" s="8">
        <v>4049</v>
      </c>
      <c r="D18" s="8">
        <v>50</v>
      </c>
      <c r="E18" s="8">
        <v>5353</v>
      </c>
      <c r="F18" s="8">
        <v>1</v>
      </c>
      <c r="G18" s="8">
        <v>108</v>
      </c>
      <c r="H18" s="8">
        <v>0</v>
      </c>
      <c r="I18" s="8">
        <v>0</v>
      </c>
      <c r="J18" s="8">
        <v>89</v>
      </c>
      <c r="K18" s="8">
        <v>9510</v>
      </c>
      <c r="L18" s="8">
        <v>296146</v>
      </c>
      <c r="M18" s="16"/>
      <c r="N18" s="16"/>
    </row>
    <row r="19" spans="1:14" ht="9.6" customHeight="1" x14ac:dyDescent="0.2">
      <c r="A19" s="11" t="s">
        <v>9</v>
      </c>
      <c r="B19" s="8">
        <v>2849</v>
      </c>
      <c r="C19" s="8">
        <v>305504</v>
      </c>
      <c r="D19" s="8">
        <v>778</v>
      </c>
      <c r="E19" s="8">
        <v>95914</v>
      </c>
      <c r="F19" s="8">
        <v>3</v>
      </c>
      <c r="G19" s="8">
        <v>297</v>
      </c>
      <c r="H19" s="8">
        <v>0</v>
      </c>
      <c r="I19" s="8">
        <v>0</v>
      </c>
      <c r="J19" s="8">
        <v>3630</v>
      </c>
      <c r="K19" s="8">
        <v>401715</v>
      </c>
      <c r="L19" s="8">
        <v>13775344</v>
      </c>
      <c r="M19" s="16"/>
      <c r="N19" s="16"/>
    </row>
    <row r="20" spans="1:14" ht="9.6" customHeight="1" x14ac:dyDescent="0.2">
      <c r="A20" s="11" t="s">
        <v>10</v>
      </c>
      <c r="B20" s="8">
        <v>40428</v>
      </c>
      <c r="C20" s="8">
        <v>4318154</v>
      </c>
      <c r="D20" s="8">
        <v>10428</v>
      </c>
      <c r="E20" s="8">
        <v>1116064</v>
      </c>
      <c r="F20" s="8">
        <v>89</v>
      </c>
      <c r="G20" s="8">
        <v>9029</v>
      </c>
      <c r="H20" s="8">
        <v>0</v>
      </c>
      <c r="I20" s="8">
        <v>0</v>
      </c>
      <c r="J20" s="8">
        <v>50945</v>
      </c>
      <c r="K20" s="8">
        <v>5443247</v>
      </c>
      <c r="L20" s="8">
        <v>226577554</v>
      </c>
      <c r="M20" s="16"/>
      <c r="N20" s="16"/>
    </row>
    <row r="21" spans="1:14" ht="9.6" customHeight="1" x14ac:dyDescent="0.2">
      <c r="A21" s="11" t="s">
        <v>11</v>
      </c>
      <c r="B21" s="8">
        <v>18591</v>
      </c>
      <c r="C21" s="8">
        <v>507470</v>
      </c>
      <c r="D21" s="8">
        <v>77</v>
      </c>
      <c r="E21" s="8">
        <v>6811</v>
      </c>
      <c r="F21" s="8">
        <v>2</v>
      </c>
      <c r="G21" s="8">
        <v>180</v>
      </c>
      <c r="H21" s="8">
        <v>1</v>
      </c>
      <c r="I21" s="8">
        <v>88</v>
      </c>
      <c r="J21" s="8">
        <v>18671</v>
      </c>
      <c r="K21" s="8">
        <v>514549</v>
      </c>
      <c r="L21" s="8">
        <v>26121876</v>
      </c>
      <c r="M21" s="16"/>
      <c r="N21" s="16"/>
    </row>
    <row r="22" spans="1:14" ht="9.6" customHeight="1" x14ac:dyDescent="0.2">
      <c r="A22" s="11" t="s">
        <v>12</v>
      </c>
      <c r="B22" s="8">
        <v>42300</v>
      </c>
      <c r="C22" s="8">
        <v>4381623</v>
      </c>
      <c r="D22" s="8">
        <v>5945</v>
      </c>
      <c r="E22" s="8">
        <v>642005</v>
      </c>
      <c r="F22" s="8">
        <v>335</v>
      </c>
      <c r="G22" s="8">
        <v>28472</v>
      </c>
      <c r="H22" s="8">
        <v>0</v>
      </c>
      <c r="I22" s="8">
        <v>0</v>
      </c>
      <c r="J22" s="8">
        <v>48580</v>
      </c>
      <c r="K22" s="8">
        <v>5052100</v>
      </c>
      <c r="L22" s="8">
        <v>251252911</v>
      </c>
      <c r="M22" s="16"/>
      <c r="N22" s="16"/>
    </row>
    <row r="23" spans="1:14" ht="9.6" customHeight="1" x14ac:dyDescent="0.2">
      <c r="A23" s="11" t="s">
        <v>13</v>
      </c>
      <c r="B23" s="8">
        <v>39898</v>
      </c>
      <c r="C23" s="8">
        <v>4161359</v>
      </c>
      <c r="D23" s="8">
        <v>5483</v>
      </c>
      <c r="E23" s="8">
        <v>601163</v>
      </c>
      <c r="F23" s="8">
        <v>38</v>
      </c>
      <c r="G23" s="8">
        <v>3708</v>
      </c>
      <c r="H23" s="8">
        <v>0</v>
      </c>
      <c r="I23" s="8">
        <v>0</v>
      </c>
      <c r="J23" s="8">
        <v>45419</v>
      </c>
      <c r="K23" s="8">
        <v>4766230</v>
      </c>
      <c r="L23" s="8">
        <v>233649180</v>
      </c>
      <c r="M23" s="16"/>
      <c r="N23" s="16"/>
    </row>
    <row r="24" spans="1:14" ht="9.6" customHeight="1" x14ac:dyDescent="0.2">
      <c r="A24" s="11" t="s">
        <v>14</v>
      </c>
      <c r="B24" s="8">
        <v>1426</v>
      </c>
      <c r="C24" s="8">
        <v>49389</v>
      </c>
      <c r="D24" s="8">
        <v>206</v>
      </c>
      <c r="E24" s="8">
        <v>20273</v>
      </c>
      <c r="F24" s="8">
        <v>9</v>
      </c>
      <c r="G24" s="8">
        <v>841</v>
      </c>
      <c r="H24" s="8">
        <v>0</v>
      </c>
      <c r="I24" s="8">
        <v>0</v>
      </c>
      <c r="J24" s="8">
        <v>1641</v>
      </c>
      <c r="K24" s="8">
        <v>70503</v>
      </c>
      <c r="L24" s="8">
        <v>3659245</v>
      </c>
      <c r="M24" s="16"/>
      <c r="N24" s="16"/>
    </row>
    <row r="25" spans="1:14" ht="9.6" customHeight="1" x14ac:dyDescent="0.2">
      <c r="A25" s="11" t="s">
        <v>15</v>
      </c>
      <c r="B25" s="8">
        <v>1943</v>
      </c>
      <c r="C25" s="8">
        <v>54803</v>
      </c>
      <c r="D25" s="8">
        <v>123</v>
      </c>
      <c r="E25" s="8">
        <v>10575</v>
      </c>
      <c r="F25" s="8">
        <v>85</v>
      </c>
      <c r="G25" s="8">
        <v>6614</v>
      </c>
      <c r="H25" s="8">
        <v>0</v>
      </c>
      <c r="I25" s="8">
        <v>0</v>
      </c>
      <c r="J25" s="8">
        <v>2151</v>
      </c>
      <c r="K25" s="8">
        <v>71992</v>
      </c>
      <c r="L25" s="8">
        <v>3018275</v>
      </c>
      <c r="M25" s="16"/>
      <c r="N25" s="16"/>
    </row>
    <row r="26" spans="1:14" ht="9.6" customHeight="1" x14ac:dyDescent="0.2">
      <c r="A26" s="11" t="s">
        <v>16</v>
      </c>
      <c r="B26" s="8">
        <v>0</v>
      </c>
      <c r="C26" s="8">
        <v>0</v>
      </c>
      <c r="D26" s="8">
        <v>0</v>
      </c>
      <c r="E26" s="8">
        <v>0</v>
      </c>
      <c r="F26" s="8">
        <v>0</v>
      </c>
      <c r="G26" s="8">
        <v>0</v>
      </c>
      <c r="H26" s="8">
        <v>0</v>
      </c>
      <c r="I26" s="8">
        <v>0</v>
      </c>
      <c r="J26" s="8">
        <v>0</v>
      </c>
      <c r="K26" s="8">
        <v>0</v>
      </c>
      <c r="L26" s="8">
        <v>0</v>
      </c>
      <c r="M26" s="16"/>
      <c r="N26" s="16"/>
    </row>
    <row r="27" spans="1:14" ht="9.6" customHeight="1" x14ac:dyDescent="0.2">
      <c r="A27" s="11" t="s">
        <v>17</v>
      </c>
      <c r="B27" s="8">
        <v>21</v>
      </c>
      <c r="C27" s="8">
        <v>483</v>
      </c>
      <c r="D27" s="8">
        <v>123</v>
      </c>
      <c r="E27" s="8">
        <v>10575</v>
      </c>
      <c r="F27" s="8">
        <v>85</v>
      </c>
      <c r="G27" s="8">
        <v>6614</v>
      </c>
      <c r="H27" s="8">
        <v>0</v>
      </c>
      <c r="I27" s="8">
        <v>0</v>
      </c>
      <c r="J27" s="8">
        <v>229</v>
      </c>
      <c r="K27" s="8">
        <v>17672</v>
      </c>
      <c r="L27" s="8">
        <v>1142870</v>
      </c>
      <c r="M27" s="16"/>
      <c r="N27" s="16"/>
    </row>
    <row r="28" spans="1:14" ht="9.6" customHeight="1" x14ac:dyDescent="0.2">
      <c r="A28" s="11" t="s">
        <v>18</v>
      </c>
      <c r="B28" s="8">
        <v>0</v>
      </c>
      <c r="C28" s="8">
        <v>0</v>
      </c>
      <c r="D28" s="8">
        <v>0</v>
      </c>
      <c r="E28" s="8">
        <v>0</v>
      </c>
      <c r="F28" s="8">
        <v>0</v>
      </c>
      <c r="G28" s="8">
        <v>0</v>
      </c>
      <c r="H28" s="8">
        <v>0</v>
      </c>
      <c r="I28" s="8">
        <v>0</v>
      </c>
      <c r="J28" s="8">
        <v>0</v>
      </c>
      <c r="K28" s="8">
        <v>0</v>
      </c>
      <c r="L28" s="8">
        <v>0</v>
      </c>
      <c r="M28" s="16"/>
      <c r="N28" s="16"/>
    </row>
    <row r="29" spans="1:14" ht="9.6" customHeight="1" x14ac:dyDescent="0.2">
      <c r="A29" s="11" t="s">
        <v>19</v>
      </c>
      <c r="B29" s="8">
        <v>791</v>
      </c>
      <c r="C29" s="8">
        <v>16824</v>
      </c>
      <c r="D29" s="8">
        <v>342</v>
      </c>
      <c r="E29" s="8">
        <v>5915</v>
      </c>
      <c r="F29" s="8">
        <v>0</v>
      </c>
      <c r="G29" s="8">
        <v>0</v>
      </c>
      <c r="H29" s="8">
        <v>0</v>
      </c>
      <c r="I29" s="8">
        <v>0</v>
      </c>
      <c r="J29" s="8">
        <v>1133</v>
      </c>
      <c r="K29" s="8">
        <v>22739</v>
      </c>
      <c r="L29" s="8">
        <v>2228994</v>
      </c>
      <c r="M29" s="16"/>
      <c r="N29" s="16"/>
    </row>
    <row r="30" spans="1:14" ht="9.6" customHeight="1" x14ac:dyDescent="0.2">
      <c r="A30" s="11" t="s">
        <v>20</v>
      </c>
      <c r="B30" s="8">
        <v>245</v>
      </c>
      <c r="C30" s="8">
        <v>5369</v>
      </c>
      <c r="D30" s="8">
        <v>32</v>
      </c>
      <c r="E30" s="8">
        <v>707</v>
      </c>
      <c r="F30" s="8">
        <v>0</v>
      </c>
      <c r="G30" s="8">
        <v>0</v>
      </c>
      <c r="H30" s="8">
        <v>0</v>
      </c>
      <c r="I30" s="8">
        <v>0</v>
      </c>
      <c r="J30" s="8">
        <v>277</v>
      </c>
      <c r="K30" s="8">
        <v>6076</v>
      </c>
      <c r="L30" s="8">
        <v>570625</v>
      </c>
      <c r="M30" s="16"/>
      <c r="N30" s="16"/>
    </row>
    <row r="31" spans="1:14" ht="9.6" customHeight="1" x14ac:dyDescent="0.2">
      <c r="A31" s="11" t="s">
        <v>21</v>
      </c>
      <c r="B31" s="8">
        <v>241</v>
      </c>
      <c r="C31" s="8">
        <v>5203</v>
      </c>
      <c r="D31" s="8">
        <v>2</v>
      </c>
      <c r="E31" s="8">
        <v>46</v>
      </c>
      <c r="F31" s="8">
        <v>0</v>
      </c>
      <c r="G31" s="8">
        <v>0</v>
      </c>
      <c r="H31" s="8">
        <v>0</v>
      </c>
      <c r="I31" s="8">
        <v>0</v>
      </c>
      <c r="J31" s="8">
        <v>243</v>
      </c>
      <c r="K31" s="8">
        <v>5249</v>
      </c>
      <c r="L31" s="8">
        <v>461009</v>
      </c>
      <c r="M31" s="16"/>
      <c r="N31" s="16"/>
    </row>
    <row r="32" spans="1:14" ht="9.6" customHeight="1" x14ac:dyDescent="0.2">
      <c r="A32" s="11" t="s">
        <v>22</v>
      </c>
      <c r="B32" s="8">
        <v>182</v>
      </c>
      <c r="C32" s="8">
        <v>3872</v>
      </c>
      <c r="D32" s="8">
        <v>0</v>
      </c>
      <c r="E32" s="8">
        <v>0</v>
      </c>
      <c r="F32" s="8">
        <v>0</v>
      </c>
      <c r="G32" s="8">
        <v>0</v>
      </c>
      <c r="H32" s="8">
        <v>0</v>
      </c>
      <c r="I32" s="8">
        <v>0</v>
      </c>
      <c r="J32" s="8">
        <v>182</v>
      </c>
      <c r="K32" s="8">
        <v>3872</v>
      </c>
      <c r="L32" s="8">
        <v>332459</v>
      </c>
      <c r="M32" s="16"/>
      <c r="N32" s="16"/>
    </row>
    <row r="33" spans="1:14" ht="9.6" customHeight="1" x14ac:dyDescent="0.2">
      <c r="A33" s="11" t="s">
        <v>23</v>
      </c>
      <c r="B33" s="8">
        <v>27</v>
      </c>
      <c r="C33" s="8">
        <v>616</v>
      </c>
      <c r="D33" s="8">
        <v>2</v>
      </c>
      <c r="E33" s="8">
        <v>46</v>
      </c>
      <c r="F33" s="8">
        <v>0</v>
      </c>
      <c r="G33" s="8">
        <v>0</v>
      </c>
      <c r="H33" s="8">
        <v>0</v>
      </c>
      <c r="I33" s="8">
        <v>0</v>
      </c>
      <c r="J33" s="8">
        <v>29</v>
      </c>
      <c r="K33" s="8">
        <v>662</v>
      </c>
      <c r="L33" s="8">
        <v>57539</v>
      </c>
      <c r="M33" s="16"/>
      <c r="N33" s="16"/>
    </row>
    <row r="34" spans="1:14" ht="9.6" customHeight="1" x14ac:dyDescent="0.2">
      <c r="A34" s="11" t="s">
        <v>24</v>
      </c>
      <c r="B34" s="8">
        <v>0</v>
      </c>
      <c r="C34" s="8">
        <v>0</v>
      </c>
      <c r="D34" s="8">
        <v>0</v>
      </c>
      <c r="E34" s="8">
        <v>0</v>
      </c>
      <c r="F34" s="8">
        <v>0</v>
      </c>
      <c r="G34" s="8">
        <v>0</v>
      </c>
      <c r="H34" s="8">
        <v>0</v>
      </c>
      <c r="I34" s="8">
        <v>0</v>
      </c>
      <c r="J34" s="8">
        <v>0</v>
      </c>
      <c r="K34" s="8">
        <v>0</v>
      </c>
      <c r="L34" s="8">
        <v>0</v>
      </c>
      <c r="M34" s="16"/>
      <c r="N34" s="16"/>
    </row>
    <row r="35" spans="1:14" ht="9.6" customHeight="1" x14ac:dyDescent="0.2">
      <c r="A35" s="11" t="s">
        <v>25</v>
      </c>
      <c r="B35" s="8">
        <v>18</v>
      </c>
      <c r="C35" s="8">
        <v>368</v>
      </c>
      <c r="D35" s="8">
        <v>0</v>
      </c>
      <c r="E35" s="8">
        <v>0</v>
      </c>
      <c r="F35" s="8">
        <v>0</v>
      </c>
      <c r="G35" s="8">
        <v>0</v>
      </c>
      <c r="H35" s="8">
        <v>0</v>
      </c>
      <c r="I35" s="8">
        <v>0</v>
      </c>
      <c r="J35" s="8">
        <v>18</v>
      </c>
      <c r="K35" s="8">
        <v>368</v>
      </c>
      <c r="L35" s="8">
        <v>16617</v>
      </c>
      <c r="M35" s="16"/>
      <c r="N35" s="16"/>
    </row>
    <row r="36" spans="1:14" ht="9.6" customHeight="1" x14ac:dyDescent="0.2">
      <c r="A36" s="11" t="s">
        <v>26</v>
      </c>
      <c r="B36" s="8">
        <v>2</v>
      </c>
      <c r="C36" s="8">
        <v>42</v>
      </c>
      <c r="D36" s="8">
        <v>0</v>
      </c>
      <c r="E36" s="8">
        <v>0</v>
      </c>
      <c r="F36" s="8">
        <v>0</v>
      </c>
      <c r="G36" s="8">
        <v>0</v>
      </c>
      <c r="H36" s="8">
        <v>0</v>
      </c>
      <c r="I36" s="8">
        <v>0</v>
      </c>
      <c r="J36" s="8">
        <v>2</v>
      </c>
      <c r="K36" s="8">
        <v>42</v>
      </c>
      <c r="L36" s="8">
        <v>3217</v>
      </c>
      <c r="M36" s="16"/>
      <c r="N36" s="16"/>
    </row>
    <row r="37" spans="1:14" ht="9.6" customHeight="1" x14ac:dyDescent="0.2">
      <c r="A37" s="11" t="s">
        <v>27</v>
      </c>
      <c r="B37" s="8">
        <v>287</v>
      </c>
      <c r="C37" s="8">
        <v>5884</v>
      </c>
      <c r="D37" s="8">
        <v>308</v>
      </c>
      <c r="E37" s="8">
        <v>5162</v>
      </c>
      <c r="F37" s="8">
        <v>0</v>
      </c>
      <c r="G37" s="8">
        <v>0</v>
      </c>
      <c r="H37" s="8">
        <v>0</v>
      </c>
      <c r="I37" s="8">
        <v>0</v>
      </c>
      <c r="J37" s="8">
        <v>595</v>
      </c>
      <c r="K37" s="8">
        <v>11046</v>
      </c>
      <c r="L37" s="8">
        <v>1180743</v>
      </c>
      <c r="M37" s="16"/>
      <c r="N37" s="16"/>
    </row>
    <row r="38" spans="1:14" ht="9.6" customHeight="1" x14ac:dyDescent="0.2">
      <c r="A38" s="11" t="s">
        <v>28</v>
      </c>
      <c r="B38" s="8">
        <v>0</v>
      </c>
      <c r="C38" s="8">
        <v>0</v>
      </c>
      <c r="D38" s="8">
        <v>1</v>
      </c>
      <c r="E38" s="8">
        <v>21</v>
      </c>
      <c r="F38" s="8">
        <v>0</v>
      </c>
      <c r="G38" s="8">
        <v>0</v>
      </c>
      <c r="H38" s="8">
        <v>0</v>
      </c>
      <c r="I38" s="8">
        <v>0</v>
      </c>
      <c r="J38" s="8">
        <v>1</v>
      </c>
      <c r="K38" s="8">
        <v>21</v>
      </c>
      <c r="L38" s="8">
        <v>1567</v>
      </c>
      <c r="M38" s="16"/>
      <c r="N38" s="16"/>
    </row>
    <row r="39" spans="1:14" ht="9.6" customHeight="1" x14ac:dyDescent="0.2">
      <c r="A39" s="11" t="s">
        <v>29</v>
      </c>
      <c r="B39" s="8">
        <v>4469</v>
      </c>
      <c r="C39" s="8">
        <v>248733</v>
      </c>
      <c r="D39" s="8">
        <v>1502</v>
      </c>
      <c r="E39" s="8">
        <v>112885</v>
      </c>
      <c r="F39" s="8">
        <v>37</v>
      </c>
      <c r="G39" s="8">
        <v>3479</v>
      </c>
      <c r="H39" s="8">
        <v>10</v>
      </c>
      <c r="I39" s="8">
        <v>1003</v>
      </c>
      <c r="J39" s="8">
        <v>6018</v>
      </c>
      <c r="K39" s="8">
        <v>366100</v>
      </c>
      <c r="L39" s="8">
        <v>26324648</v>
      </c>
      <c r="M39" s="16"/>
      <c r="N39" s="16"/>
    </row>
    <row r="40" spans="1:14" ht="9.6" customHeight="1" x14ac:dyDescent="0.2">
      <c r="A40" s="11" t="s">
        <v>30</v>
      </c>
      <c r="B40" s="8">
        <v>737</v>
      </c>
      <c r="C40" s="8">
        <v>47673</v>
      </c>
      <c r="D40" s="8">
        <v>19</v>
      </c>
      <c r="E40" s="8">
        <v>1725</v>
      </c>
      <c r="F40" s="8">
        <v>0</v>
      </c>
      <c r="G40" s="8">
        <v>0</v>
      </c>
      <c r="H40" s="8">
        <v>0</v>
      </c>
      <c r="I40" s="8">
        <v>0</v>
      </c>
      <c r="J40" s="8">
        <v>756</v>
      </c>
      <c r="K40" s="8">
        <v>49398</v>
      </c>
      <c r="L40" s="8">
        <v>5777258</v>
      </c>
      <c r="M40" s="16"/>
      <c r="N40" s="16"/>
    </row>
    <row r="41" spans="1:14" ht="9.6" customHeight="1" x14ac:dyDescent="0.2">
      <c r="A41" s="11" t="s">
        <v>31</v>
      </c>
      <c r="B41" s="8">
        <v>17</v>
      </c>
      <c r="C41" s="8">
        <v>371</v>
      </c>
      <c r="D41" s="8">
        <v>0</v>
      </c>
      <c r="E41" s="8">
        <v>0</v>
      </c>
      <c r="F41" s="8">
        <v>0</v>
      </c>
      <c r="G41" s="8">
        <v>0</v>
      </c>
      <c r="H41" s="8">
        <v>0</v>
      </c>
      <c r="I41" s="8">
        <v>0</v>
      </c>
      <c r="J41" s="8">
        <v>17</v>
      </c>
      <c r="K41" s="8">
        <v>371</v>
      </c>
      <c r="L41" s="8">
        <v>37179</v>
      </c>
      <c r="M41" s="16"/>
      <c r="N41" s="16"/>
    </row>
    <row r="42" spans="1:14" ht="9.6" customHeight="1" x14ac:dyDescent="0.2">
      <c r="A42" s="11" t="s">
        <v>32</v>
      </c>
      <c r="B42" s="8">
        <v>817</v>
      </c>
      <c r="C42" s="8">
        <v>17468</v>
      </c>
      <c r="D42" s="8">
        <v>34</v>
      </c>
      <c r="E42" s="8">
        <v>780</v>
      </c>
      <c r="F42" s="8">
        <v>0</v>
      </c>
      <c r="G42" s="8">
        <v>0</v>
      </c>
      <c r="H42" s="8">
        <v>0</v>
      </c>
      <c r="I42" s="8">
        <v>0</v>
      </c>
      <c r="J42" s="8">
        <v>851</v>
      </c>
      <c r="K42" s="8">
        <v>18248</v>
      </c>
      <c r="L42" s="8">
        <v>1812780</v>
      </c>
      <c r="M42" s="16"/>
      <c r="N42" s="16"/>
    </row>
    <row r="43" spans="1:14" ht="9.6" customHeight="1" x14ac:dyDescent="0.2">
      <c r="A43" s="11" t="s">
        <v>33</v>
      </c>
      <c r="B43" s="8">
        <v>170</v>
      </c>
      <c r="C43" s="8">
        <v>3896</v>
      </c>
      <c r="D43" s="8">
        <v>28</v>
      </c>
      <c r="E43" s="8">
        <v>642</v>
      </c>
      <c r="F43" s="8">
        <v>0</v>
      </c>
      <c r="G43" s="8">
        <v>0</v>
      </c>
      <c r="H43" s="8">
        <v>0</v>
      </c>
      <c r="I43" s="8">
        <v>0</v>
      </c>
      <c r="J43" s="8">
        <v>198</v>
      </c>
      <c r="K43" s="8">
        <v>4538</v>
      </c>
      <c r="L43" s="8">
        <v>394861</v>
      </c>
      <c r="M43" s="16"/>
      <c r="N43" s="16"/>
    </row>
    <row r="44" spans="1:14" ht="9.6" customHeight="1" x14ac:dyDescent="0.2">
      <c r="A44" s="11" t="s">
        <v>34</v>
      </c>
      <c r="B44" s="8">
        <v>13</v>
      </c>
      <c r="C44" s="8">
        <v>286</v>
      </c>
      <c r="D44" s="8">
        <v>0</v>
      </c>
      <c r="E44" s="8">
        <v>0</v>
      </c>
      <c r="F44" s="8">
        <v>0</v>
      </c>
      <c r="G44" s="8">
        <v>0</v>
      </c>
      <c r="H44" s="8">
        <v>0</v>
      </c>
      <c r="I44" s="8">
        <v>0</v>
      </c>
      <c r="J44" s="8">
        <v>13</v>
      </c>
      <c r="K44" s="8">
        <v>286</v>
      </c>
      <c r="L44" s="8">
        <v>25693</v>
      </c>
      <c r="M44" s="16"/>
      <c r="N44" s="16"/>
    </row>
    <row r="45" spans="1:14" ht="9.6" customHeight="1" x14ac:dyDescent="0.2">
      <c r="A45" s="11" t="s">
        <v>35</v>
      </c>
      <c r="B45" s="8">
        <v>1891</v>
      </c>
      <c r="C45" s="8">
        <v>162336</v>
      </c>
      <c r="D45" s="8">
        <v>1017</v>
      </c>
      <c r="E45" s="8">
        <v>100870</v>
      </c>
      <c r="F45" s="8">
        <v>36</v>
      </c>
      <c r="G45" s="8">
        <v>3458</v>
      </c>
      <c r="H45" s="8">
        <v>10</v>
      </c>
      <c r="I45" s="8">
        <v>1003</v>
      </c>
      <c r="J45" s="8">
        <v>2954</v>
      </c>
      <c r="K45" s="8">
        <v>267667</v>
      </c>
      <c r="L45" s="8">
        <v>15679267</v>
      </c>
      <c r="M45" s="16"/>
      <c r="N45" s="16"/>
    </row>
    <row r="46" spans="1:14" ht="9.6" customHeight="1" x14ac:dyDescent="0.2">
      <c r="A46" s="11" t="s">
        <v>36</v>
      </c>
      <c r="B46" s="8">
        <v>859</v>
      </c>
      <c r="C46" s="8">
        <v>61136</v>
      </c>
      <c r="D46" s="8">
        <v>631</v>
      </c>
      <c r="E46" s="8">
        <v>62596</v>
      </c>
      <c r="F46" s="8">
        <v>21</v>
      </c>
      <c r="G46" s="8">
        <v>2076</v>
      </c>
      <c r="H46" s="8">
        <v>0</v>
      </c>
      <c r="I46" s="8">
        <v>0</v>
      </c>
      <c r="J46" s="8">
        <v>1511</v>
      </c>
      <c r="K46" s="8">
        <v>125808</v>
      </c>
      <c r="L46" s="8">
        <v>7105044</v>
      </c>
      <c r="M46" s="16"/>
      <c r="N46" s="16"/>
    </row>
    <row r="47" spans="1:14" ht="9.6" customHeight="1" x14ac:dyDescent="0.2">
      <c r="A47" s="11" t="s">
        <v>37</v>
      </c>
      <c r="B47" s="8">
        <v>845</v>
      </c>
      <c r="C47" s="8">
        <v>83019</v>
      </c>
      <c r="D47" s="8">
        <v>246</v>
      </c>
      <c r="E47" s="8">
        <v>24389</v>
      </c>
      <c r="F47" s="8">
        <v>15</v>
      </c>
      <c r="G47" s="8">
        <v>1382</v>
      </c>
      <c r="H47" s="8">
        <v>1</v>
      </c>
      <c r="I47" s="8">
        <v>98</v>
      </c>
      <c r="J47" s="8">
        <v>1107</v>
      </c>
      <c r="K47" s="8">
        <v>108888</v>
      </c>
      <c r="L47" s="8">
        <v>6588380</v>
      </c>
      <c r="M47" s="16"/>
      <c r="N47" s="16"/>
    </row>
    <row r="48" spans="1:14" ht="9.6" customHeight="1" x14ac:dyDescent="0.2">
      <c r="A48" s="11" t="s">
        <v>38</v>
      </c>
      <c r="B48" s="8">
        <v>1024</v>
      </c>
      <c r="C48" s="8">
        <v>21256</v>
      </c>
      <c r="D48" s="8">
        <v>432</v>
      </c>
      <c r="E48" s="8">
        <v>9510</v>
      </c>
      <c r="F48" s="8">
        <v>1</v>
      </c>
      <c r="G48" s="8">
        <v>21</v>
      </c>
      <c r="H48" s="8">
        <v>0</v>
      </c>
      <c r="I48" s="8">
        <v>0</v>
      </c>
      <c r="J48" s="8">
        <v>1457</v>
      </c>
      <c r="K48" s="8">
        <v>30787</v>
      </c>
      <c r="L48" s="8">
        <v>3055343</v>
      </c>
      <c r="M48" s="16"/>
      <c r="N48" s="16"/>
    </row>
    <row r="49" spans="1:14" ht="9.6" customHeight="1" x14ac:dyDescent="0.2">
      <c r="A49" s="11" t="s">
        <v>39</v>
      </c>
      <c r="B49" s="8">
        <v>0</v>
      </c>
      <c r="C49" s="8">
        <v>0</v>
      </c>
      <c r="D49" s="8">
        <v>0</v>
      </c>
      <c r="E49" s="8">
        <v>0</v>
      </c>
      <c r="F49" s="8">
        <v>0</v>
      </c>
      <c r="G49" s="8">
        <v>0</v>
      </c>
      <c r="H49" s="8">
        <v>0</v>
      </c>
      <c r="I49" s="8">
        <v>0</v>
      </c>
      <c r="J49" s="8">
        <v>0</v>
      </c>
      <c r="K49" s="8">
        <v>0</v>
      </c>
      <c r="L49" s="8">
        <v>0</v>
      </c>
      <c r="M49" s="16"/>
      <c r="N49" s="16"/>
    </row>
    <row r="50" spans="1:14" ht="9.6" customHeight="1" x14ac:dyDescent="0.2">
      <c r="A50" s="11" t="s">
        <v>40</v>
      </c>
      <c r="B50" s="8">
        <v>3</v>
      </c>
      <c r="C50" s="8">
        <v>67</v>
      </c>
      <c r="D50" s="8">
        <v>0</v>
      </c>
      <c r="E50" s="8">
        <v>0</v>
      </c>
      <c r="F50" s="8">
        <v>0</v>
      </c>
      <c r="G50" s="8">
        <v>0</v>
      </c>
      <c r="H50" s="8">
        <v>0</v>
      </c>
      <c r="I50" s="8">
        <v>0</v>
      </c>
      <c r="J50" s="8">
        <v>3</v>
      </c>
      <c r="K50" s="8">
        <v>67</v>
      </c>
      <c r="L50" s="8">
        <v>5951</v>
      </c>
      <c r="M50" s="16"/>
      <c r="N50" s="16"/>
    </row>
    <row r="51" spans="1:14" ht="9.6" customHeight="1" x14ac:dyDescent="0.2">
      <c r="A51" s="11" t="s">
        <v>41</v>
      </c>
      <c r="B51" s="8">
        <v>16</v>
      </c>
      <c r="C51" s="8">
        <v>359</v>
      </c>
      <c r="D51" s="8">
        <v>0</v>
      </c>
      <c r="E51" s="8">
        <v>0</v>
      </c>
      <c r="F51" s="8">
        <v>0</v>
      </c>
      <c r="G51" s="8">
        <v>0</v>
      </c>
      <c r="H51" s="8">
        <v>0</v>
      </c>
      <c r="I51" s="8">
        <v>0</v>
      </c>
      <c r="J51" s="8">
        <v>16</v>
      </c>
      <c r="K51" s="8">
        <v>359</v>
      </c>
      <c r="L51" s="8">
        <v>31951</v>
      </c>
      <c r="M51" s="16"/>
      <c r="N51" s="16"/>
    </row>
  </sheetData>
  <mergeCells count="15">
    <mergeCell ref="J7:K7"/>
    <mergeCell ref="J8:K8"/>
    <mergeCell ref="B7:E7"/>
    <mergeCell ref="B8:C8"/>
    <mergeCell ref="D8:E8"/>
    <mergeCell ref="F7:I7"/>
    <mergeCell ref="F8:G8"/>
    <mergeCell ref="H8:I8"/>
    <mergeCell ref="A1:I1"/>
    <mergeCell ref="A2:I2"/>
    <mergeCell ref="A6:D6"/>
    <mergeCell ref="E6:L6"/>
    <mergeCell ref="K2:L2"/>
    <mergeCell ref="J3:L3"/>
    <mergeCell ref="J5:L5"/>
  </mergeCell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zoomScale="120" zoomScaleNormal="120" workbookViewId="0">
      <selection activeCell="H30" sqref="H30"/>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x14ac:dyDescent="0.2">
      <c r="A1" s="27" t="s">
        <v>478</v>
      </c>
      <c r="B1" s="27"/>
      <c r="C1" s="27"/>
      <c r="D1" s="27"/>
      <c r="E1" s="27"/>
      <c r="F1" s="27"/>
      <c r="G1" s="28"/>
      <c r="H1" s="28"/>
      <c r="I1" s="28"/>
      <c r="J1" s="9" t="s">
        <v>480</v>
      </c>
      <c r="K1" s="9"/>
      <c r="L1" s="9" t="s">
        <v>494</v>
      </c>
    </row>
    <row r="2" spans="1:14" ht="10.5" customHeight="1" x14ac:dyDescent="0.2">
      <c r="A2" s="27" t="s">
        <v>479</v>
      </c>
      <c r="B2" s="27"/>
      <c r="C2" s="27"/>
      <c r="D2" s="27"/>
      <c r="E2" s="27"/>
      <c r="F2" s="27"/>
      <c r="G2" s="28"/>
      <c r="H2" s="28"/>
      <c r="I2" s="28"/>
      <c r="J2" s="9"/>
      <c r="K2" s="29" t="str">
        <f>+'QCS Page 1'!K2:L2</f>
        <v>4th QUARTER 2019</v>
      </c>
      <c r="L2" s="29"/>
    </row>
    <row r="3" spans="1:14"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24"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7" t="s">
        <v>377</v>
      </c>
      <c r="B10" s="8">
        <v>5784</v>
      </c>
      <c r="C10" s="8">
        <v>101687</v>
      </c>
      <c r="D10" s="8">
        <v>1628</v>
      </c>
      <c r="E10" s="8">
        <v>65492</v>
      </c>
      <c r="F10" s="8">
        <v>3034</v>
      </c>
      <c r="G10" s="8">
        <v>74951</v>
      </c>
      <c r="H10" s="8">
        <v>1</v>
      </c>
      <c r="I10" s="8">
        <v>6</v>
      </c>
      <c r="J10" s="8">
        <v>10447</v>
      </c>
      <c r="K10" s="8">
        <v>242136</v>
      </c>
      <c r="L10" s="8">
        <v>33174524</v>
      </c>
      <c r="M10" s="16"/>
      <c r="N10" s="16"/>
    </row>
    <row r="11" spans="1:14" ht="9.6" customHeight="1" x14ac:dyDescent="0.2">
      <c r="A11" s="17" t="s">
        <v>378</v>
      </c>
      <c r="B11" s="8">
        <v>1699</v>
      </c>
      <c r="C11" s="8">
        <v>49440</v>
      </c>
      <c r="D11" s="8">
        <v>1285</v>
      </c>
      <c r="E11" s="8">
        <v>59476</v>
      </c>
      <c r="F11" s="8">
        <v>983</v>
      </c>
      <c r="G11" s="8">
        <v>51243</v>
      </c>
      <c r="H11" s="8">
        <v>0</v>
      </c>
      <c r="I11" s="8">
        <v>0</v>
      </c>
      <c r="J11" s="8">
        <v>3967</v>
      </c>
      <c r="K11" s="8">
        <v>160159</v>
      </c>
      <c r="L11" s="8">
        <v>23975834</v>
      </c>
      <c r="M11" s="16"/>
      <c r="N11" s="16"/>
    </row>
    <row r="12" spans="1:14" ht="9.6" customHeight="1" x14ac:dyDescent="0.2">
      <c r="A12" s="17" t="s">
        <v>379</v>
      </c>
      <c r="B12" s="8">
        <v>93</v>
      </c>
      <c r="C12" s="8">
        <v>1208</v>
      </c>
      <c r="D12" s="8">
        <v>5</v>
      </c>
      <c r="E12" s="8">
        <v>42</v>
      </c>
      <c r="F12" s="8">
        <v>7</v>
      </c>
      <c r="G12" s="8">
        <v>129</v>
      </c>
      <c r="H12" s="8">
        <v>0</v>
      </c>
      <c r="I12" s="8">
        <v>0</v>
      </c>
      <c r="J12" s="8">
        <v>105</v>
      </c>
      <c r="K12" s="8">
        <v>1379</v>
      </c>
      <c r="L12" s="8">
        <v>150013</v>
      </c>
      <c r="M12" s="16"/>
      <c r="N12" s="16"/>
    </row>
    <row r="13" spans="1:14" ht="9.6" customHeight="1" x14ac:dyDescent="0.2">
      <c r="A13" s="17" t="s">
        <v>380</v>
      </c>
      <c r="B13" s="8">
        <v>1</v>
      </c>
      <c r="C13" s="8">
        <v>4</v>
      </c>
      <c r="D13" s="8">
        <v>0</v>
      </c>
      <c r="E13" s="8">
        <v>0</v>
      </c>
      <c r="F13" s="8">
        <v>3</v>
      </c>
      <c r="G13" s="8">
        <v>14</v>
      </c>
      <c r="H13" s="8">
        <v>0</v>
      </c>
      <c r="I13" s="8">
        <v>0</v>
      </c>
      <c r="J13" s="8">
        <v>4</v>
      </c>
      <c r="K13" s="8">
        <v>18</v>
      </c>
      <c r="L13" s="8">
        <v>3895</v>
      </c>
      <c r="M13" s="16"/>
      <c r="N13" s="16"/>
    </row>
    <row r="14" spans="1:14" ht="9.6" customHeight="1" x14ac:dyDescent="0.2">
      <c r="A14" s="17" t="s">
        <v>381</v>
      </c>
      <c r="B14" s="8">
        <v>136</v>
      </c>
      <c r="C14" s="8">
        <v>2242</v>
      </c>
      <c r="D14" s="8">
        <v>71</v>
      </c>
      <c r="E14" s="8">
        <v>2668</v>
      </c>
      <c r="F14" s="8">
        <v>29</v>
      </c>
      <c r="G14" s="8">
        <v>1534</v>
      </c>
      <c r="H14" s="8">
        <v>0</v>
      </c>
      <c r="I14" s="8">
        <v>0</v>
      </c>
      <c r="J14" s="8">
        <v>236</v>
      </c>
      <c r="K14" s="8">
        <v>6444</v>
      </c>
      <c r="L14" s="8">
        <v>839385</v>
      </c>
      <c r="M14" s="16"/>
      <c r="N14" s="16"/>
    </row>
    <row r="15" spans="1:14" ht="9.6" customHeight="1" x14ac:dyDescent="0.2">
      <c r="A15" s="17" t="s">
        <v>382</v>
      </c>
      <c r="B15" s="8">
        <v>43</v>
      </c>
      <c r="C15" s="8">
        <v>1333</v>
      </c>
      <c r="D15" s="8">
        <v>54</v>
      </c>
      <c r="E15" s="8">
        <v>2458</v>
      </c>
      <c r="F15" s="8">
        <v>16</v>
      </c>
      <c r="G15" s="8">
        <v>1094</v>
      </c>
      <c r="H15" s="8">
        <v>0</v>
      </c>
      <c r="I15" s="8">
        <v>0</v>
      </c>
      <c r="J15" s="8">
        <v>113</v>
      </c>
      <c r="K15" s="8">
        <v>4885</v>
      </c>
      <c r="L15" s="8">
        <v>612492</v>
      </c>
      <c r="M15" s="16"/>
      <c r="N15" s="16"/>
    </row>
    <row r="16" spans="1:14" ht="9.6" customHeight="1" x14ac:dyDescent="0.2">
      <c r="A16" s="17" t="s">
        <v>383</v>
      </c>
      <c r="B16" s="8">
        <v>4</v>
      </c>
      <c r="C16" s="8">
        <v>62</v>
      </c>
      <c r="D16" s="8">
        <v>0</v>
      </c>
      <c r="E16" s="8">
        <v>0</v>
      </c>
      <c r="F16" s="8">
        <v>8</v>
      </c>
      <c r="G16" s="8">
        <v>370</v>
      </c>
      <c r="H16" s="8">
        <v>0</v>
      </c>
      <c r="I16" s="8">
        <v>0</v>
      </c>
      <c r="J16" s="8">
        <v>12</v>
      </c>
      <c r="K16" s="8">
        <v>432</v>
      </c>
      <c r="L16" s="8">
        <v>66672</v>
      </c>
      <c r="M16" s="16"/>
      <c r="N16" s="16"/>
    </row>
    <row r="17" spans="1:14" ht="9.6" customHeight="1" x14ac:dyDescent="0.2">
      <c r="A17" s="17" t="s">
        <v>384</v>
      </c>
      <c r="B17" s="8">
        <v>38</v>
      </c>
      <c r="C17" s="8">
        <v>382</v>
      </c>
      <c r="D17" s="8">
        <v>6</v>
      </c>
      <c r="E17" s="8">
        <v>68</v>
      </c>
      <c r="F17" s="8">
        <v>5</v>
      </c>
      <c r="G17" s="8">
        <v>70</v>
      </c>
      <c r="H17" s="8">
        <v>0</v>
      </c>
      <c r="I17" s="8">
        <v>0</v>
      </c>
      <c r="J17" s="8">
        <v>49</v>
      </c>
      <c r="K17" s="8">
        <v>520</v>
      </c>
      <c r="L17" s="8">
        <v>74608</v>
      </c>
      <c r="M17" s="16"/>
      <c r="N17" s="16"/>
    </row>
    <row r="18" spans="1:14" ht="9.6" customHeight="1" x14ac:dyDescent="0.2">
      <c r="A18" s="17" t="s">
        <v>385</v>
      </c>
      <c r="B18" s="8">
        <v>49</v>
      </c>
      <c r="C18" s="8">
        <v>430</v>
      </c>
      <c r="D18" s="8">
        <v>1</v>
      </c>
      <c r="E18" s="8">
        <v>12</v>
      </c>
      <c r="F18" s="8">
        <v>0</v>
      </c>
      <c r="G18" s="8">
        <v>0</v>
      </c>
      <c r="H18" s="8">
        <v>0</v>
      </c>
      <c r="I18" s="8">
        <v>0</v>
      </c>
      <c r="J18" s="8">
        <v>50</v>
      </c>
      <c r="K18" s="8">
        <v>442</v>
      </c>
      <c r="L18" s="8">
        <v>65208</v>
      </c>
      <c r="M18" s="16"/>
      <c r="N18" s="16"/>
    </row>
    <row r="19" spans="1:14" ht="9.6" customHeight="1" x14ac:dyDescent="0.2">
      <c r="A19" s="17" t="s">
        <v>386</v>
      </c>
      <c r="B19" s="8">
        <v>32</v>
      </c>
      <c r="C19" s="8">
        <v>407</v>
      </c>
      <c r="D19" s="8">
        <v>7</v>
      </c>
      <c r="E19" s="8">
        <v>137</v>
      </c>
      <c r="F19" s="8">
        <v>42</v>
      </c>
      <c r="G19" s="8">
        <v>770</v>
      </c>
      <c r="H19" s="8">
        <v>0</v>
      </c>
      <c r="I19" s="8">
        <v>0</v>
      </c>
      <c r="J19" s="8">
        <v>81</v>
      </c>
      <c r="K19" s="8">
        <v>1314</v>
      </c>
      <c r="L19" s="8">
        <v>115635</v>
      </c>
      <c r="M19" s="16"/>
      <c r="N19" s="16"/>
    </row>
    <row r="20" spans="1:14" ht="9.6" customHeight="1" x14ac:dyDescent="0.2">
      <c r="A20" s="17" t="s">
        <v>387</v>
      </c>
      <c r="B20" s="8">
        <v>1869</v>
      </c>
      <c r="C20" s="8">
        <v>26369</v>
      </c>
      <c r="D20" s="8">
        <v>98</v>
      </c>
      <c r="E20" s="8">
        <v>1693</v>
      </c>
      <c r="F20" s="8">
        <v>125</v>
      </c>
      <c r="G20" s="8">
        <v>1914</v>
      </c>
      <c r="H20" s="8">
        <v>0</v>
      </c>
      <c r="I20" s="8">
        <v>0</v>
      </c>
      <c r="J20" s="8">
        <v>2092</v>
      </c>
      <c r="K20" s="8">
        <v>29976</v>
      </c>
      <c r="L20" s="8">
        <v>2782580</v>
      </c>
      <c r="M20" s="16"/>
      <c r="N20" s="16"/>
    </row>
    <row r="21" spans="1:14" ht="9.6" customHeight="1" x14ac:dyDescent="0.2">
      <c r="A21" s="17" t="s">
        <v>388</v>
      </c>
      <c r="B21" s="8">
        <v>101</v>
      </c>
      <c r="C21" s="8">
        <v>1204</v>
      </c>
      <c r="D21" s="8">
        <v>40</v>
      </c>
      <c r="E21" s="8">
        <v>212</v>
      </c>
      <c r="F21" s="8">
        <v>32</v>
      </c>
      <c r="G21" s="8">
        <v>276</v>
      </c>
      <c r="H21" s="8">
        <v>0</v>
      </c>
      <c r="I21" s="8">
        <v>0</v>
      </c>
      <c r="J21" s="8">
        <v>173</v>
      </c>
      <c r="K21" s="8">
        <v>1692</v>
      </c>
      <c r="L21" s="8">
        <v>236857</v>
      </c>
      <c r="M21" s="16"/>
      <c r="N21" s="16"/>
    </row>
    <row r="22" spans="1:14" ht="9.6" customHeight="1" x14ac:dyDescent="0.2">
      <c r="A22" s="17" t="s">
        <v>389</v>
      </c>
      <c r="B22" s="8">
        <v>774</v>
      </c>
      <c r="C22" s="8">
        <v>5886</v>
      </c>
      <c r="D22" s="8">
        <v>4</v>
      </c>
      <c r="E22" s="8">
        <v>37</v>
      </c>
      <c r="F22" s="8">
        <v>25</v>
      </c>
      <c r="G22" s="8">
        <v>460</v>
      </c>
      <c r="H22" s="8">
        <v>0</v>
      </c>
      <c r="I22" s="8">
        <v>0</v>
      </c>
      <c r="J22" s="8">
        <v>803</v>
      </c>
      <c r="K22" s="8">
        <v>6383</v>
      </c>
      <c r="L22" s="8">
        <v>1381818</v>
      </c>
      <c r="M22" s="16"/>
      <c r="N22" s="16"/>
    </row>
    <row r="23" spans="1:14" ht="9.6" customHeight="1" x14ac:dyDescent="0.2">
      <c r="A23" s="17" t="s">
        <v>390</v>
      </c>
      <c r="B23" s="8">
        <v>165</v>
      </c>
      <c r="C23" s="8">
        <v>1888</v>
      </c>
      <c r="D23" s="8">
        <v>87</v>
      </c>
      <c r="E23" s="8">
        <v>765</v>
      </c>
      <c r="F23" s="8">
        <v>1728</v>
      </c>
      <c r="G23" s="8">
        <v>17864</v>
      </c>
      <c r="H23" s="8">
        <v>1</v>
      </c>
      <c r="I23" s="8">
        <v>6</v>
      </c>
      <c r="J23" s="8">
        <v>1981</v>
      </c>
      <c r="K23" s="8">
        <v>20523</v>
      </c>
      <c r="L23" s="8">
        <v>2191958</v>
      </c>
      <c r="M23" s="16"/>
      <c r="N23" s="16"/>
    </row>
    <row r="24" spans="1:14" ht="9.6" customHeight="1" x14ac:dyDescent="0.2">
      <c r="A24" s="17" t="s">
        <v>391</v>
      </c>
      <c r="B24" s="8">
        <v>915</v>
      </c>
      <c r="C24" s="8">
        <v>13043</v>
      </c>
      <c r="D24" s="8">
        <v>31</v>
      </c>
      <c r="E24" s="8">
        <v>462</v>
      </c>
      <c r="F24" s="8">
        <v>63</v>
      </c>
      <c r="G24" s="8">
        <v>761</v>
      </c>
      <c r="H24" s="8">
        <v>0</v>
      </c>
      <c r="I24" s="8">
        <v>0</v>
      </c>
      <c r="J24" s="8">
        <v>1009</v>
      </c>
      <c r="K24" s="8">
        <v>14266</v>
      </c>
      <c r="L24" s="8">
        <v>1500445</v>
      </c>
      <c r="M24" s="16"/>
      <c r="N24" s="16"/>
    </row>
    <row r="25" spans="1:14" ht="9.6" customHeight="1" x14ac:dyDescent="0.2">
      <c r="A25" s="17" t="s">
        <v>392</v>
      </c>
      <c r="B25" s="8">
        <v>11916</v>
      </c>
      <c r="C25" s="8">
        <v>128036</v>
      </c>
      <c r="D25" s="8">
        <v>1387</v>
      </c>
      <c r="E25" s="8">
        <v>18963</v>
      </c>
      <c r="F25" s="8">
        <v>5337</v>
      </c>
      <c r="G25" s="8">
        <v>50860</v>
      </c>
      <c r="H25" s="8">
        <v>3</v>
      </c>
      <c r="I25" s="8">
        <v>312</v>
      </c>
      <c r="J25" s="8">
        <v>18643</v>
      </c>
      <c r="K25" s="8">
        <v>198171</v>
      </c>
      <c r="L25" s="8">
        <v>25315703</v>
      </c>
      <c r="M25" s="16"/>
      <c r="N25" s="16"/>
    </row>
    <row r="26" spans="1:14" ht="9.6" customHeight="1" x14ac:dyDescent="0.2">
      <c r="A26" s="17" t="s">
        <v>393</v>
      </c>
      <c r="B26" s="8">
        <v>9</v>
      </c>
      <c r="C26" s="8">
        <v>1340</v>
      </c>
      <c r="D26" s="8">
        <v>6</v>
      </c>
      <c r="E26" s="8">
        <v>747</v>
      </c>
      <c r="F26" s="8">
        <v>19</v>
      </c>
      <c r="G26" s="8">
        <v>2716</v>
      </c>
      <c r="H26" s="8">
        <v>3</v>
      </c>
      <c r="I26" s="8">
        <v>312</v>
      </c>
      <c r="J26" s="8">
        <v>37</v>
      </c>
      <c r="K26" s="8">
        <v>5115</v>
      </c>
      <c r="L26" s="8">
        <v>1033256</v>
      </c>
      <c r="M26" s="16"/>
      <c r="N26" s="16"/>
    </row>
    <row r="27" spans="1:14" ht="9.6" customHeight="1" x14ac:dyDescent="0.2">
      <c r="A27" s="17" t="s">
        <v>394</v>
      </c>
      <c r="B27" s="8">
        <v>42</v>
      </c>
      <c r="C27" s="8">
        <v>841</v>
      </c>
      <c r="D27" s="8">
        <v>9</v>
      </c>
      <c r="E27" s="8">
        <v>239</v>
      </c>
      <c r="F27" s="8">
        <v>67</v>
      </c>
      <c r="G27" s="8">
        <v>1188</v>
      </c>
      <c r="H27" s="8">
        <v>0</v>
      </c>
      <c r="I27" s="8">
        <v>0</v>
      </c>
      <c r="J27" s="8">
        <v>118</v>
      </c>
      <c r="K27" s="8">
        <v>2268</v>
      </c>
      <c r="L27" s="8">
        <v>135686</v>
      </c>
      <c r="M27" s="16"/>
      <c r="N27" s="16"/>
    </row>
    <row r="28" spans="1:14" ht="9.6" customHeight="1" x14ac:dyDescent="0.2">
      <c r="A28" s="17" t="s">
        <v>395</v>
      </c>
      <c r="B28" s="8">
        <v>10011</v>
      </c>
      <c r="C28" s="8">
        <v>99513</v>
      </c>
      <c r="D28" s="8">
        <v>1150</v>
      </c>
      <c r="E28" s="8">
        <v>13369</v>
      </c>
      <c r="F28" s="8">
        <v>5233</v>
      </c>
      <c r="G28" s="8">
        <v>46632</v>
      </c>
      <c r="H28" s="8">
        <v>0</v>
      </c>
      <c r="I28" s="8">
        <v>0</v>
      </c>
      <c r="J28" s="8">
        <v>16394</v>
      </c>
      <c r="K28" s="8">
        <v>159514</v>
      </c>
      <c r="L28" s="8">
        <v>21741118</v>
      </c>
      <c r="M28" s="16"/>
      <c r="N28" s="16"/>
    </row>
    <row r="29" spans="1:14" ht="9.6" customHeight="1" x14ac:dyDescent="0.2">
      <c r="A29" s="17" t="s">
        <v>396</v>
      </c>
      <c r="B29" s="8">
        <v>7264</v>
      </c>
      <c r="C29" s="8">
        <v>69722</v>
      </c>
      <c r="D29" s="8">
        <v>528</v>
      </c>
      <c r="E29" s="8">
        <v>6232</v>
      </c>
      <c r="F29" s="8">
        <v>1556</v>
      </c>
      <c r="G29" s="8">
        <v>15205</v>
      </c>
      <c r="H29" s="8">
        <v>0</v>
      </c>
      <c r="I29" s="8">
        <v>0</v>
      </c>
      <c r="J29" s="8">
        <v>9348</v>
      </c>
      <c r="K29" s="8">
        <v>91159</v>
      </c>
      <c r="L29" s="8">
        <v>12935174</v>
      </c>
      <c r="M29" s="16"/>
      <c r="N29" s="16"/>
    </row>
    <row r="30" spans="1:14" ht="9.6" customHeight="1" x14ac:dyDescent="0.2">
      <c r="A30" s="17" t="s">
        <v>397</v>
      </c>
      <c r="B30" s="8">
        <v>0</v>
      </c>
      <c r="C30" s="8">
        <v>0</v>
      </c>
      <c r="D30" s="8">
        <v>4</v>
      </c>
      <c r="E30" s="8">
        <v>30</v>
      </c>
      <c r="F30" s="8">
        <v>613</v>
      </c>
      <c r="G30" s="8">
        <v>4250</v>
      </c>
      <c r="H30" s="8">
        <v>0</v>
      </c>
      <c r="I30" s="8">
        <v>0</v>
      </c>
      <c r="J30" s="8">
        <v>617</v>
      </c>
      <c r="K30" s="8">
        <v>4280</v>
      </c>
      <c r="L30" s="8">
        <v>714707</v>
      </c>
      <c r="M30" s="16"/>
      <c r="N30" s="16"/>
    </row>
    <row r="31" spans="1:14" ht="9.6" customHeight="1" x14ac:dyDescent="0.2">
      <c r="A31" s="17" t="s">
        <v>398</v>
      </c>
      <c r="B31" s="8">
        <v>0</v>
      </c>
      <c r="C31" s="8">
        <v>0</v>
      </c>
      <c r="D31" s="8">
        <v>188</v>
      </c>
      <c r="E31" s="8">
        <v>1600</v>
      </c>
      <c r="F31" s="8">
        <v>636</v>
      </c>
      <c r="G31" s="8">
        <v>4419</v>
      </c>
      <c r="H31" s="8">
        <v>0</v>
      </c>
      <c r="I31" s="8">
        <v>0</v>
      </c>
      <c r="J31" s="8">
        <v>824</v>
      </c>
      <c r="K31" s="8">
        <v>6019</v>
      </c>
      <c r="L31" s="8">
        <v>872233</v>
      </c>
      <c r="M31" s="16"/>
      <c r="N31" s="16"/>
    </row>
    <row r="32" spans="1:14" ht="9.6" customHeight="1" x14ac:dyDescent="0.2">
      <c r="A32" s="17" t="s">
        <v>399</v>
      </c>
      <c r="B32" s="8">
        <v>1459</v>
      </c>
      <c r="C32" s="8">
        <v>19374</v>
      </c>
      <c r="D32" s="8">
        <v>11</v>
      </c>
      <c r="E32" s="8">
        <v>151</v>
      </c>
      <c r="F32" s="8">
        <v>18</v>
      </c>
      <c r="G32" s="8">
        <v>324</v>
      </c>
      <c r="H32" s="8">
        <v>0</v>
      </c>
      <c r="I32" s="8">
        <v>0</v>
      </c>
      <c r="J32" s="8">
        <v>1488</v>
      </c>
      <c r="K32" s="8">
        <v>19849</v>
      </c>
      <c r="L32" s="8">
        <v>1559446</v>
      </c>
      <c r="M32" s="16"/>
      <c r="N32" s="16"/>
    </row>
    <row r="33" spans="1:14" ht="9.6" customHeight="1" x14ac:dyDescent="0.2">
      <c r="A33" s="17" t="s">
        <v>400</v>
      </c>
      <c r="B33" s="8">
        <v>257</v>
      </c>
      <c r="C33" s="8">
        <v>2117</v>
      </c>
      <c r="D33" s="8">
        <v>0</v>
      </c>
      <c r="E33" s="8">
        <v>0</v>
      </c>
      <c r="F33" s="8">
        <v>0</v>
      </c>
      <c r="G33" s="8">
        <v>0</v>
      </c>
      <c r="H33" s="8">
        <v>0</v>
      </c>
      <c r="I33" s="8">
        <v>0</v>
      </c>
      <c r="J33" s="8">
        <v>257</v>
      </c>
      <c r="K33" s="8">
        <v>2117</v>
      </c>
      <c r="L33" s="8">
        <v>400243</v>
      </c>
      <c r="M33" s="16"/>
      <c r="N33" s="16"/>
    </row>
    <row r="34" spans="1:14" ht="9.6" customHeight="1" x14ac:dyDescent="0.2">
      <c r="A34" s="17" t="s">
        <v>401</v>
      </c>
      <c r="B34" s="8">
        <v>1</v>
      </c>
      <c r="C34" s="8">
        <v>20</v>
      </c>
      <c r="D34" s="8">
        <v>0</v>
      </c>
      <c r="E34" s="8">
        <v>0</v>
      </c>
      <c r="F34" s="8">
        <v>0</v>
      </c>
      <c r="G34" s="8">
        <v>0</v>
      </c>
      <c r="H34" s="8">
        <v>0</v>
      </c>
      <c r="I34" s="8">
        <v>0</v>
      </c>
      <c r="J34" s="8">
        <v>1</v>
      </c>
      <c r="K34" s="8">
        <v>20</v>
      </c>
      <c r="L34" s="8">
        <v>1301</v>
      </c>
      <c r="M34" s="16"/>
      <c r="N34" s="16"/>
    </row>
    <row r="35" spans="1:14" ht="9.6" customHeight="1" x14ac:dyDescent="0.2">
      <c r="A35" s="17" t="s">
        <v>402</v>
      </c>
      <c r="B35" s="8">
        <v>2</v>
      </c>
      <c r="C35" s="8">
        <v>26</v>
      </c>
      <c r="D35" s="8">
        <v>0</v>
      </c>
      <c r="E35" s="8">
        <v>0</v>
      </c>
      <c r="F35" s="8">
        <v>0</v>
      </c>
      <c r="G35" s="8">
        <v>0</v>
      </c>
      <c r="H35" s="8">
        <v>0</v>
      </c>
      <c r="I35" s="8">
        <v>0</v>
      </c>
      <c r="J35" s="8">
        <v>2</v>
      </c>
      <c r="K35" s="8">
        <v>26</v>
      </c>
      <c r="L35" s="8">
        <v>2680</v>
      </c>
      <c r="M35" s="16"/>
      <c r="N35" s="16"/>
    </row>
    <row r="36" spans="1:14" ht="9.6" customHeight="1" x14ac:dyDescent="0.2">
      <c r="A36" s="17" t="s">
        <v>403</v>
      </c>
      <c r="B36" s="8">
        <v>135</v>
      </c>
      <c r="C36" s="8">
        <v>4805</v>
      </c>
      <c r="D36" s="8">
        <v>211</v>
      </c>
      <c r="E36" s="8">
        <v>4457</v>
      </c>
      <c r="F36" s="8">
        <v>0</v>
      </c>
      <c r="G36" s="8">
        <v>0</v>
      </c>
      <c r="H36" s="8">
        <v>0</v>
      </c>
      <c r="I36" s="8">
        <v>0</v>
      </c>
      <c r="J36" s="8">
        <v>346</v>
      </c>
      <c r="K36" s="8">
        <v>9262</v>
      </c>
      <c r="L36" s="8">
        <v>441974</v>
      </c>
      <c r="M36" s="16"/>
      <c r="N36" s="16"/>
    </row>
    <row r="37" spans="1:14" ht="9.6" customHeight="1" x14ac:dyDescent="0.2">
      <c r="A37" s="17" t="s">
        <v>404</v>
      </c>
      <c r="B37" s="8">
        <v>42295</v>
      </c>
      <c r="C37" s="8">
        <v>956485</v>
      </c>
      <c r="D37" s="8">
        <v>12662</v>
      </c>
      <c r="E37" s="8">
        <v>362497</v>
      </c>
      <c r="F37" s="8">
        <v>46932</v>
      </c>
      <c r="G37" s="8">
        <v>1095729</v>
      </c>
      <c r="H37" s="8">
        <v>6761</v>
      </c>
      <c r="I37" s="8">
        <v>196731</v>
      </c>
      <c r="J37" s="8">
        <v>108650</v>
      </c>
      <c r="K37" s="8">
        <v>2611442</v>
      </c>
      <c r="L37" s="8">
        <v>361981472</v>
      </c>
      <c r="M37" s="16"/>
      <c r="N37" s="16"/>
    </row>
    <row r="38" spans="1:14" ht="9.6" customHeight="1" x14ac:dyDescent="0.2">
      <c r="A38" s="17" t="s">
        <v>405</v>
      </c>
      <c r="B38" s="8">
        <v>29504</v>
      </c>
      <c r="C38" s="8">
        <v>526366</v>
      </c>
      <c r="D38" s="8">
        <v>5813</v>
      </c>
      <c r="E38" s="8">
        <v>114961</v>
      </c>
      <c r="F38" s="8">
        <v>38806</v>
      </c>
      <c r="G38" s="8">
        <v>784316</v>
      </c>
      <c r="H38" s="8">
        <v>3881</v>
      </c>
      <c r="I38" s="8">
        <v>81179</v>
      </c>
      <c r="J38" s="8">
        <v>78004</v>
      </c>
      <c r="K38" s="8">
        <v>1506822</v>
      </c>
      <c r="L38" s="8">
        <v>288639116</v>
      </c>
      <c r="M38" s="16"/>
      <c r="N38" s="16"/>
    </row>
    <row r="39" spans="1:14" ht="9.6" customHeight="1" x14ac:dyDescent="0.2">
      <c r="A39" s="17" t="s">
        <v>406</v>
      </c>
      <c r="B39" s="8">
        <v>22155</v>
      </c>
      <c r="C39" s="8">
        <v>470252</v>
      </c>
      <c r="D39" s="8">
        <v>5359</v>
      </c>
      <c r="E39" s="8">
        <v>108580</v>
      </c>
      <c r="F39" s="8">
        <v>38257</v>
      </c>
      <c r="G39" s="8">
        <v>779025</v>
      </c>
      <c r="H39" s="8">
        <v>3871</v>
      </c>
      <c r="I39" s="8">
        <v>80714</v>
      </c>
      <c r="J39" s="8">
        <v>69642</v>
      </c>
      <c r="K39" s="8">
        <v>1438571</v>
      </c>
      <c r="L39" s="8">
        <v>276705835</v>
      </c>
      <c r="M39" s="16"/>
      <c r="N39" s="16"/>
    </row>
    <row r="40" spans="1:14" ht="9.6" customHeight="1" x14ac:dyDescent="0.2">
      <c r="A40" s="17" t="s">
        <v>407</v>
      </c>
      <c r="B40" s="8">
        <v>15905</v>
      </c>
      <c r="C40" s="8">
        <v>349351</v>
      </c>
      <c r="D40" s="8">
        <v>2368</v>
      </c>
      <c r="E40" s="8">
        <v>48736</v>
      </c>
      <c r="F40" s="8">
        <v>27358</v>
      </c>
      <c r="G40" s="8">
        <v>554665</v>
      </c>
      <c r="H40" s="8">
        <v>3871</v>
      </c>
      <c r="I40" s="8">
        <v>80714</v>
      </c>
      <c r="J40" s="8">
        <v>49502</v>
      </c>
      <c r="K40" s="8">
        <v>1033466</v>
      </c>
      <c r="L40" s="8">
        <v>193642489</v>
      </c>
      <c r="M40" s="16"/>
      <c r="N40" s="16"/>
    </row>
    <row r="41" spans="1:14" ht="9.6" customHeight="1" x14ac:dyDescent="0.2">
      <c r="A41" s="17" t="s">
        <v>408</v>
      </c>
      <c r="B41" s="8">
        <v>6199</v>
      </c>
      <c r="C41" s="8">
        <v>120345</v>
      </c>
      <c r="D41" s="8">
        <v>2951</v>
      </c>
      <c r="E41" s="8">
        <v>59204</v>
      </c>
      <c r="F41" s="8">
        <v>10891</v>
      </c>
      <c r="G41" s="8">
        <v>224315</v>
      </c>
      <c r="H41" s="8">
        <v>0</v>
      </c>
      <c r="I41" s="8">
        <v>0</v>
      </c>
      <c r="J41" s="8">
        <v>20041</v>
      </c>
      <c r="K41" s="8">
        <v>403864</v>
      </c>
      <c r="L41" s="8">
        <v>82903221</v>
      </c>
      <c r="M41" s="16"/>
      <c r="N41" s="16"/>
    </row>
    <row r="42" spans="1:14" ht="9.6" customHeight="1" x14ac:dyDescent="0.2">
      <c r="A42" s="17" t="s">
        <v>409</v>
      </c>
      <c r="B42" s="8">
        <v>0</v>
      </c>
      <c r="C42" s="8">
        <v>0</v>
      </c>
      <c r="D42" s="8">
        <v>0</v>
      </c>
      <c r="E42" s="8">
        <v>0</v>
      </c>
      <c r="F42" s="8">
        <v>0</v>
      </c>
      <c r="G42" s="8">
        <v>0</v>
      </c>
      <c r="H42" s="8">
        <v>0</v>
      </c>
      <c r="I42" s="8">
        <v>0</v>
      </c>
      <c r="J42" s="8">
        <v>0</v>
      </c>
      <c r="K42" s="8">
        <v>0</v>
      </c>
      <c r="L42" s="8">
        <v>0</v>
      </c>
      <c r="M42" s="16"/>
      <c r="N42" s="16"/>
    </row>
    <row r="43" spans="1:14" ht="9.6" customHeight="1" x14ac:dyDescent="0.2">
      <c r="A43" s="17" t="s">
        <v>410</v>
      </c>
      <c r="B43" s="8">
        <v>0</v>
      </c>
      <c r="C43" s="8">
        <v>0</v>
      </c>
      <c r="D43" s="8">
        <v>0</v>
      </c>
      <c r="E43" s="8">
        <v>0</v>
      </c>
      <c r="F43" s="8">
        <v>39</v>
      </c>
      <c r="G43" s="8">
        <v>99</v>
      </c>
      <c r="H43" s="8">
        <v>0</v>
      </c>
      <c r="I43" s="8">
        <v>0</v>
      </c>
      <c r="J43" s="8">
        <v>39</v>
      </c>
      <c r="K43" s="8">
        <v>99</v>
      </c>
      <c r="L43" s="8">
        <v>42082</v>
      </c>
      <c r="M43" s="16"/>
      <c r="N43" s="16"/>
    </row>
    <row r="44" spans="1:14" ht="9.6" customHeight="1" x14ac:dyDescent="0.2">
      <c r="A44" s="17" t="s">
        <v>411</v>
      </c>
      <c r="B44" s="8">
        <v>0</v>
      </c>
      <c r="C44" s="8">
        <v>0</v>
      </c>
      <c r="D44" s="8">
        <v>0</v>
      </c>
      <c r="E44" s="8">
        <v>0</v>
      </c>
      <c r="F44" s="8">
        <v>0</v>
      </c>
      <c r="G44" s="8">
        <v>0</v>
      </c>
      <c r="H44" s="8">
        <v>0</v>
      </c>
      <c r="I44" s="8">
        <v>0</v>
      </c>
      <c r="J44" s="8">
        <v>0</v>
      </c>
      <c r="K44" s="8">
        <v>0</v>
      </c>
      <c r="L44" s="8">
        <v>0</v>
      </c>
      <c r="M44" s="16"/>
      <c r="N44" s="16"/>
    </row>
    <row r="45" spans="1:14" ht="9.6" customHeight="1" x14ac:dyDescent="0.2">
      <c r="A45" s="17" t="s">
        <v>412</v>
      </c>
      <c r="B45" s="8">
        <v>7349</v>
      </c>
      <c r="C45" s="8">
        <v>56114</v>
      </c>
      <c r="D45" s="8">
        <v>454</v>
      </c>
      <c r="E45" s="8">
        <v>6381</v>
      </c>
      <c r="F45" s="8">
        <v>510</v>
      </c>
      <c r="G45" s="8">
        <v>5192</v>
      </c>
      <c r="H45" s="8">
        <v>10</v>
      </c>
      <c r="I45" s="8">
        <v>465</v>
      </c>
      <c r="J45" s="8">
        <v>8323</v>
      </c>
      <c r="K45" s="8">
        <v>68152</v>
      </c>
      <c r="L45" s="8">
        <v>11891199</v>
      </c>
      <c r="M45" s="16"/>
      <c r="N45" s="16"/>
    </row>
    <row r="46" spans="1:14" ht="9.6" customHeight="1" x14ac:dyDescent="0.2">
      <c r="A46" s="17" t="s">
        <v>413</v>
      </c>
      <c r="B46" s="8">
        <v>9</v>
      </c>
      <c r="C46" s="8">
        <v>91</v>
      </c>
      <c r="D46" s="8">
        <v>178</v>
      </c>
      <c r="E46" s="8">
        <v>2050</v>
      </c>
      <c r="F46" s="8">
        <v>3</v>
      </c>
      <c r="G46" s="8">
        <v>20</v>
      </c>
      <c r="H46" s="8">
        <v>0</v>
      </c>
      <c r="I46" s="8">
        <v>0</v>
      </c>
      <c r="J46" s="8">
        <v>190</v>
      </c>
      <c r="K46" s="8">
        <v>2161</v>
      </c>
      <c r="L46" s="8">
        <v>186970</v>
      </c>
      <c r="M46" s="16"/>
      <c r="N46" s="16"/>
    </row>
    <row r="47" spans="1:14" ht="9.6" customHeight="1" x14ac:dyDescent="0.2">
      <c r="A47" s="17" t="s">
        <v>414</v>
      </c>
      <c r="B47" s="8">
        <v>0</v>
      </c>
      <c r="C47" s="8">
        <v>0</v>
      </c>
      <c r="D47" s="8">
        <v>0</v>
      </c>
      <c r="E47" s="8">
        <v>0</v>
      </c>
      <c r="F47" s="8">
        <v>0</v>
      </c>
      <c r="G47" s="8">
        <v>0</v>
      </c>
      <c r="H47" s="8">
        <v>0</v>
      </c>
      <c r="I47" s="8">
        <v>0</v>
      </c>
      <c r="J47" s="8">
        <v>0</v>
      </c>
      <c r="K47" s="8">
        <v>0</v>
      </c>
      <c r="L47" s="8">
        <v>0</v>
      </c>
      <c r="M47" s="16"/>
      <c r="N47" s="16"/>
    </row>
    <row r="48" spans="1:14" ht="9.6" customHeight="1" x14ac:dyDescent="0.2">
      <c r="A48" s="17" t="s">
        <v>415</v>
      </c>
      <c r="B48" s="8">
        <v>383</v>
      </c>
      <c r="C48" s="8">
        <v>2260</v>
      </c>
      <c r="D48" s="8">
        <v>2</v>
      </c>
      <c r="E48" s="8">
        <v>23</v>
      </c>
      <c r="F48" s="8">
        <v>48</v>
      </c>
      <c r="G48" s="8">
        <v>314</v>
      </c>
      <c r="H48" s="8">
        <v>0</v>
      </c>
      <c r="I48" s="8">
        <v>0</v>
      </c>
      <c r="J48" s="8">
        <v>433</v>
      </c>
      <c r="K48" s="8">
        <v>2597</v>
      </c>
      <c r="L48" s="8">
        <v>7841725</v>
      </c>
      <c r="M48" s="16"/>
      <c r="N48" s="16"/>
    </row>
    <row r="49" spans="1:14" ht="9.6" customHeight="1" x14ac:dyDescent="0.2">
      <c r="A49" s="17" t="s">
        <v>416</v>
      </c>
      <c r="B49" s="8">
        <v>4</v>
      </c>
      <c r="C49" s="8">
        <v>32</v>
      </c>
      <c r="D49" s="8">
        <v>0</v>
      </c>
      <c r="E49" s="8">
        <v>0</v>
      </c>
      <c r="F49" s="8">
        <v>0</v>
      </c>
      <c r="G49" s="8">
        <v>0</v>
      </c>
      <c r="H49" s="8">
        <v>0</v>
      </c>
      <c r="I49" s="8">
        <v>0</v>
      </c>
      <c r="J49" s="8">
        <v>4</v>
      </c>
      <c r="K49" s="8">
        <v>32</v>
      </c>
      <c r="L49" s="8">
        <v>8826</v>
      </c>
      <c r="M49" s="16"/>
      <c r="N49" s="16"/>
    </row>
    <row r="50" spans="1:14" x14ac:dyDescent="0.2">
      <c r="H50" s="26"/>
      <c r="I50" s="26"/>
    </row>
  </sheetData>
  <mergeCells count="15">
    <mergeCell ref="B8:C8"/>
    <mergeCell ref="D8:E8"/>
    <mergeCell ref="F8:G8"/>
    <mergeCell ref="H8:I8"/>
    <mergeCell ref="J8:K8"/>
    <mergeCell ref="A1:I1"/>
    <mergeCell ref="A2:I2"/>
    <mergeCell ref="K2:L2"/>
    <mergeCell ref="J3:L3"/>
    <mergeCell ref="J5:L5"/>
    <mergeCell ref="A6:D6"/>
    <mergeCell ref="E6:L6"/>
    <mergeCell ref="B7:E7"/>
    <mergeCell ref="F7:I7"/>
    <mergeCell ref="J7:K7"/>
  </mergeCells>
  <pageMargins left="0.7" right="0.7" top="0.75" bottom="0.75" header="0.3" footer="0.3"/>
  <pageSetup scale="8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4"/>
  <sheetViews>
    <sheetView zoomScale="120" zoomScaleNormal="120" workbookViewId="0">
      <selection activeCell="H32" sqref="H32"/>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ht="7.5" customHeight="1" x14ac:dyDescent="0.2">
      <c r="A1" s="27" t="s">
        <v>478</v>
      </c>
      <c r="B1" s="27"/>
      <c r="C1" s="27"/>
      <c r="D1" s="27"/>
      <c r="E1" s="27"/>
      <c r="F1" s="27"/>
      <c r="G1" s="29"/>
      <c r="H1" s="29"/>
      <c r="I1" s="29"/>
      <c r="J1" s="9" t="s">
        <v>480</v>
      </c>
      <c r="K1" s="9"/>
      <c r="L1" s="9" t="s">
        <v>493</v>
      </c>
    </row>
    <row r="2" spans="1:14" ht="7.5" customHeight="1" x14ac:dyDescent="0.2">
      <c r="A2" s="27" t="s">
        <v>479</v>
      </c>
      <c r="B2" s="27"/>
      <c r="C2" s="27"/>
      <c r="D2" s="27"/>
      <c r="E2" s="27"/>
      <c r="F2" s="27"/>
      <c r="G2" s="29"/>
      <c r="H2" s="29"/>
      <c r="I2" s="29"/>
      <c r="J2" s="9"/>
      <c r="K2" s="29" t="str">
        <f>+'QCS Page 1'!K2:L2</f>
        <v>4th QUARTER 2019</v>
      </c>
      <c r="L2" s="29"/>
    </row>
    <row r="3" spans="1:14" ht="7.5" customHeight="1"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18.75"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20" t="s">
        <v>417</v>
      </c>
      <c r="B10" s="8">
        <v>10464</v>
      </c>
      <c r="C10" s="8">
        <v>399672</v>
      </c>
      <c r="D10" s="8">
        <v>6412</v>
      </c>
      <c r="E10" s="8">
        <v>240863</v>
      </c>
      <c r="F10" s="8">
        <v>7937</v>
      </c>
      <c r="G10" s="8">
        <v>308323</v>
      </c>
      <c r="H10" s="8">
        <v>2880</v>
      </c>
      <c r="I10" s="8">
        <v>115552</v>
      </c>
      <c r="J10" s="8">
        <v>27693</v>
      </c>
      <c r="K10" s="8">
        <v>1064410</v>
      </c>
      <c r="L10" s="8">
        <v>61943911</v>
      </c>
      <c r="M10" s="16"/>
      <c r="N10" s="16"/>
    </row>
    <row r="11" spans="1:14" ht="9.6" customHeight="1" x14ac:dyDescent="0.2">
      <c r="A11" s="20" t="s">
        <v>418</v>
      </c>
      <c r="B11" s="8">
        <v>10200</v>
      </c>
      <c r="C11" s="8">
        <v>381537</v>
      </c>
      <c r="D11" s="8">
        <v>6249</v>
      </c>
      <c r="E11" s="8">
        <v>225343</v>
      </c>
      <c r="F11" s="8">
        <v>7796</v>
      </c>
      <c r="G11" s="8">
        <v>297623</v>
      </c>
      <c r="H11" s="8">
        <v>2636</v>
      </c>
      <c r="I11" s="8">
        <v>95939</v>
      </c>
      <c r="J11" s="8">
        <v>26881</v>
      </c>
      <c r="K11" s="8">
        <v>1000442</v>
      </c>
      <c r="L11" s="8">
        <v>58698990</v>
      </c>
      <c r="M11" s="16"/>
      <c r="N11" s="16"/>
    </row>
    <row r="12" spans="1:14" ht="9.6" customHeight="1" x14ac:dyDescent="0.2">
      <c r="A12" s="20" t="s">
        <v>419</v>
      </c>
      <c r="B12" s="8">
        <v>164</v>
      </c>
      <c r="C12" s="8">
        <v>1617</v>
      </c>
      <c r="D12" s="8">
        <v>30</v>
      </c>
      <c r="E12" s="8">
        <v>265</v>
      </c>
      <c r="F12" s="8">
        <v>1</v>
      </c>
      <c r="G12" s="8">
        <v>19</v>
      </c>
      <c r="H12" s="8">
        <v>0</v>
      </c>
      <c r="I12" s="8">
        <v>0</v>
      </c>
      <c r="J12" s="8">
        <v>195</v>
      </c>
      <c r="K12" s="8">
        <v>1901</v>
      </c>
      <c r="L12" s="8">
        <v>315362</v>
      </c>
      <c r="M12" s="16"/>
      <c r="N12" s="16"/>
    </row>
    <row r="13" spans="1:14" ht="9.6" customHeight="1" x14ac:dyDescent="0.2">
      <c r="A13" s="20" t="s">
        <v>420</v>
      </c>
      <c r="B13" s="8">
        <v>0</v>
      </c>
      <c r="C13" s="8">
        <v>0</v>
      </c>
      <c r="D13" s="8">
        <v>0</v>
      </c>
      <c r="E13" s="8">
        <v>0</v>
      </c>
      <c r="F13" s="8">
        <v>0</v>
      </c>
      <c r="G13" s="8">
        <v>0</v>
      </c>
      <c r="H13" s="8">
        <v>0</v>
      </c>
      <c r="I13" s="8">
        <v>0</v>
      </c>
      <c r="J13" s="8">
        <v>0</v>
      </c>
      <c r="K13" s="8">
        <v>0</v>
      </c>
      <c r="L13" s="8">
        <v>0</v>
      </c>
      <c r="M13" s="16"/>
      <c r="N13" s="16"/>
    </row>
    <row r="14" spans="1:14" ht="9.6" customHeight="1" x14ac:dyDescent="0.2">
      <c r="A14" s="20" t="s">
        <v>421</v>
      </c>
      <c r="B14" s="8">
        <v>1776</v>
      </c>
      <c r="C14" s="8">
        <v>26538</v>
      </c>
      <c r="D14" s="8">
        <v>405</v>
      </c>
      <c r="E14" s="8">
        <v>6385</v>
      </c>
      <c r="F14" s="8">
        <v>140</v>
      </c>
      <c r="G14" s="8">
        <v>2757</v>
      </c>
      <c r="H14" s="8">
        <v>0</v>
      </c>
      <c r="I14" s="8">
        <v>0</v>
      </c>
      <c r="J14" s="8">
        <v>2321</v>
      </c>
      <c r="K14" s="8">
        <v>35680</v>
      </c>
      <c r="L14" s="8">
        <v>3232533</v>
      </c>
      <c r="M14" s="16"/>
      <c r="N14" s="16"/>
    </row>
    <row r="15" spans="1:14" ht="9.6" customHeight="1" x14ac:dyDescent="0.2">
      <c r="A15" s="20" t="s">
        <v>422</v>
      </c>
      <c r="B15" s="8">
        <v>371</v>
      </c>
      <c r="C15" s="8">
        <v>3974</v>
      </c>
      <c r="D15" s="8">
        <v>4</v>
      </c>
      <c r="E15" s="8">
        <v>36</v>
      </c>
      <c r="F15" s="8">
        <v>48</v>
      </c>
      <c r="G15" s="8">
        <v>932</v>
      </c>
      <c r="H15" s="8">
        <v>0</v>
      </c>
      <c r="I15" s="8">
        <v>0</v>
      </c>
      <c r="J15" s="8">
        <v>423</v>
      </c>
      <c r="K15" s="8">
        <v>4942</v>
      </c>
      <c r="L15" s="8">
        <v>662172</v>
      </c>
      <c r="M15" s="16"/>
      <c r="N15" s="16"/>
    </row>
    <row r="16" spans="1:14" ht="9.6" customHeight="1" x14ac:dyDescent="0.2">
      <c r="A16" s="20" t="s">
        <v>423</v>
      </c>
      <c r="B16" s="8">
        <v>0</v>
      </c>
      <c r="C16" s="8">
        <v>0</v>
      </c>
      <c r="D16" s="8">
        <v>0</v>
      </c>
      <c r="E16" s="8">
        <v>0</v>
      </c>
      <c r="F16" s="8">
        <v>0</v>
      </c>
      <c r="G16" s="8">
        <v>0</v>
      </c>
      <c r="H16" s="8">
        <v>0</v>
      </c>
      <c r="I16" s="8">
        <v>0</v>
      </c>
      <c r="J16" s="8">
        <v>0</v>
      </c>
      <c r="K16" s="8">
        <v>0</v>
      </c>
      <c r="L16" s="8">
        <v>0</v>
      </c>
      <c r="M16" s="16"/>
      <c r="N16" s="16"/>
    </row>
    <row r="17" spans="1:14" ht="9.6" customHeight="1" x14ac:dyDescent="0.2">
      <c r="A17" s="20" t="s">
        <v>424</v>
      </c>
      <c r="B17" s="8">
        <v>0</v>
      </c>
      <c r="C17" s="8">
        <v>0</v>
      </c>
      <c r="D17" s="8">
        <v>0</v>
      </c>
      <c r="E17" s="8">
        <v>0</v>
      </c>
      <c r="F17" s="8">
        <v>0</v>
      </c>
      <c r="G17" s="8">
        <v>0</v>
      </c>
      <c r="H17" s="8">
        <v>0</v>
      </c>
      <c r="I17" s="8">
        <v>0</v>
      </c>
      <c r="J17" s="8">
        <v>0</v>
      </c>
      <c r="K17" s="8">
        <v>0</v>
      </c>
      <c r="L17" s="8">
        <v>0</v>
      </c>
      <c r="M17" s="16"/>
      <c r="N17" s="16"/>
    </row>
    <row r="18" spans="1:14" ht="9.6" customHeight="1" x14ac:dyDescent="0.2">
      <c r="A18" s="20" t="s">
        <v>425</v>
      </c>
      <c r="B18" s="8">
        <v>0</v>
      </c>
      <c r="C18" s="8">
        <v>0</v>
      </c>
      <c r="D18" s="8">
        <v>0</v>
      </c>
      <c r="E18" s="8">
        <v>0</v>
      </c>
      <c r="F18" s="8">
        <v>0</v>
      </c>
      <c r="G18" s="8">
        <v>0</v>
      </c>
      <c r="H18" s="8">
        <v>0</v>
      </c>
      <c r="I18" s="8">
        <v>0</v>
      </c>
      <c r="J18" s="8">
        <v>0</v>
      </c>
      <c r="K18" s="8">
        <v>0</v>
      </c>
      <c r="L18" s="8">
        <v>0</v>
      </c>
      <c r="M18" s="16"/>
      <c r="N18" s="16"/>
    </row>
    <row r="19" spans="1:14" ht="9.6" customHeight="1" x14ac:dyDescent="0.2">
      <c r="A19" s="20" t="s">
        <v>426</v>
      </c>
      <c r="B19" s="8">
        <v>362</v>
      </c>
      <c r="C19" s="8">
        <v>3812</v>
      </c>
      <c r="D19" s="8">
        <v>4</v>
      </c>
      <c r="E19" s="8">
        <v>36</v>
      </c>
      <c r="F19" s="8">
        <v>48</v>
      </c>
      <c r="G19" s="8">
        <v>932</v>
      </c>
      <c r="H19" s="8">
        <v>0</v>
      </c>
      <c r="I19" s="8">
        <v>0</v>
      </c>
      <c r="J19" s="8">
        <v>414</v>
      </c>
      <c r="K19" s="8">
        <v>4780</v>
      </c>
      <c r="L19" s="8">
        <v>648824</v>
      </c>
      <c r="M19" s="16"/>
      <c r="N19" s="16"/>
    </row>
    <row r="20" spans="1:14" ht="9.6" customHeight="1" x14ac:dyDescent="0.2">
      <c r="A20" s="20" t="s">
        <v>427</v>
      </c>
      <c r="B20" s="8">
        <v>0</v>
      </c>
      <c r="C20" s="8">
        <v>0</v>
      </c>
      <c r="D20" s="8">
        <v>0</v>
      </c>
      <c r="E20" s="8">
        <v>0</v>
      </c>
      <c r="F20" s="8">
        <v>0</v>
      </c>
      <c r="G20" s="8">
        <v>0</v>
      </c>
      <c r="H20" s="8">
        <v>0</v>
      </c>
      <c r="I20" s="8">
        <v>0</v>
      </c>
      <c r="J20" s="8">
        <v>0</v>
      </c>
      <c r="K20" s="8">
        <v>0</v>
      </c>
      <c r="L20" s="8">
        <v>0</v>
      </c>
      <c r="M20" s="16"/>
      <c r="N20" s="16"/>
    </row>
    <row r="21" spans="1:14" ht="9.6" customHeight="1" x14ac:dyDescent="0.2">
      <c r="A21" s="20" t="s">
        <v>428</v>
      </c>
      <c r="B21" s="8">
        <v>9</v>
      </c>
      <c r="C21" s="8">
        <v>162</v>
      </c>
      <c r="D21" s="8">
        <v>0</v>
      </c>
      <c r="E21" s="8">
        <v>0</v>
      </c>
      <c r="F21" s="8">
        <v>0</v>
      </c>
      <c r="G21" s="8">
        <v>0</v>
      </c>
      <c r="H21" s="8">
        <v>0</v>
      </c>
      <c r="I21" s="8">
        <v>0</v>
      </c>
      <c r="J21" s="8">
        <v>9</v>
      </c>
      <c r="K21" s="8">
        <v>162</v>
      </c>
      <c r="L21" s="8">
        <v>13348</v>
      </c>
      <c r="M21" s="16"/>
      <c r="N21" s="16"/>
    </row>
    <row r="22" spans="1:14" ht="9.6" customHeight="1" x14ac:dyDescent="0.2">
      <c r="A22" s="20" t="s">
        <v>429</v>
      </c>
      <c r="B22" s="8">
        <v>0</v>
      </c>
      <c r="C22" s="8">
        <v>0</v>
      </c>
      <c r="D22" s="8">
        <v>0</v>
      </c>
      <c r="E22" s="8">
        <v>0</v>
      </c>
      <c r="F22" s="8">
        <v>0</v>
      </c>
      <c r="G22" s="8">
        <v>0</v>
      </c>
      <c r="H22" s="8">
        <v>0</v>
      </c>
      <c r="I22" s="8">
        <v>0</v>
      </c>
      <c r="J22" s="8">
        <v>0</v>
      </c>
      <c r="K22" s="8">
        <v>0</v>
      </c>
      <c r="L22" s="8">
        <v>0</v>
      </c>
      <c r="M22" s="16"/>
      <c r="N22" s="16"/>
    </row>
    <row r="23" spans="1:14" ht="9.6" customHeight="1" x14ac:dyDescent="0.2">
      <c r="A23" s="20" t="s">
        <v>430</v>
      </c>
      <c r="B23" s="8">
        <v>3920</v>
      </c>
      <c r="C23" s="8">
        <v>37033</v>
      </c>
      <c r="D23" s="8">
        <v>637</v>
      </c>
      <c r="E23" s="8">
        <v>7375</v>
      </c>
      <c r="F23" s="8">
        <v>248</v>
      </c>
      <c r="G23" s="8">
        <v>3730</v>
      </c>
      <c r="H23" s="8">
        <v>0</v>
      </c>
      <c r="I23" s="8">
        <v>0</v>
      </c>
      <c r="J23" s="8">
        <v>4805</v>
      </c>
      <c r="K23" s="8">
        <v>48138</v>
      </c>
      <c r="L23" s="8">
        <v>6785578</v>
      </c>
      <c r="M23" s="16"/>
      <c r="N23" s="16"/>
    </row>
    <row r="24" spans="1:14" ht="9.6" customHeight="1" x14ac:dyDescent="0.2">
      <c r="A24" s="20" t="s">
        <v>431</v>
      </c>
      <c r="B24" s="8">
        <v>0</v>
      </c>
      <c r="C24" s="8">
        <v>0</v>
      </c>
      <c r="D24" s="8">
        <v>0</v>
      </c>
      <c r="E24" s="8">
        <v>0</v>
      </c>
      <c r="F24" s="8">
        <v>4</v>
      </c>
      <c r="G24" s="8">
        <v>72</v>
      </c>
      <c r="H24" s="8">
        <v>0</v>
      </c>
      <c r="I24" s="8">
        <v>0</v>
      </c>
      <c r="J24" s="8">
        <v>4</v>
      </c>
      <c r="K24" s="8">
        <v>72</v>
      </c>
      <c r="L24" s="8">
        <v>2104</v>
      </c>
      <c r="M24" s="16"/>
      <c r="N24" s="16"/>
    </row>
    <row r="25" spans="1:14" ht="9.6" customHeight="1" x14ac:dyDescent="0.2">
      <c r="A25" s="20" t="s">
        <v>432</v>
      </c>
      <c r="B25" s="8">
        <v>17</v>
      </c>
      <c r="C25" s="8">
        <v>218</v>
      </c>
      <c r="D25" s="8">
        <v>0</v>
      </c>
      <c r="E25" s="8">
        <v>0</v>
      </c>
      <c r="F25" s="8">
        <v>0</v>
      </c>
      <c r="G25" s="8">
        <v>0</v>
      </c>
      <c r="H25" s="8">
        <v>0</v>
      </c>
      <c r="I25" s="8">
        <v>0</v>
      </c>
      <c r="J25" s="8">
        <v>17</v>
      </c>
      <c r="K25" s="8">
        <v>218</v>
      </c>
      <c r="L25" s="8">
        <v>24083</v>
      </c>
      <c r="M25" s="16"/>
      <c r="N25" s="16"/>
    </row>
    <row r="26" spans="1:14" ht="9.6" customHeight="1" x14ac:dyDescent="0.2">
      <c r="A26" s="20" t="s">
        <v>433</v>
      </c>
      <c r="B26" s="8">
        <v>2127</v>
      </c>
      <c r="C26" s="8">
        <v>17553</v>
      </c>
      <c r="D26" s="8">
        <v>156</v>
      </c>
      <c r="E26" s="8">
        <v>943</v>
      </c>
      <c r="F26" s="8">
        <v>35</v>
      </c>
      <c r="G26" s="8">
        <v>447</v>
      </c>
      <c r="H26" s="8">
        <v>0</v>
      </c>
      <c r="I26" s="8">
        <v>0</v>
      </c>
      <c r="J26" s="8">
        <v>2318</v>
      </c>
      <c r="K26" s="8">
        <v>18943</v>
      </c>
      <c r="L26" s="8">
        <v>3252560</v>
      </c>
      <c r="M26" s="16"/>
      <c r="N26" s="16"/>
    </row>
    <row r="27" spans="1:14" ht="9.6" customHeight="1" x14ac:dyDescent="0.2">
      <c r="A27" s="20" t="s">
        <v>434</v>
      </c>
      <c r="B27" s="8">
        <v>665</v>
      </c>
      <c r="C27" s="8">
        <v>5149</v>
      </c>
      <c r="D27" s="8">
        <v>61</v>
      </c>
      <c r="E27" s="8">
        <v>322</v>
      </c>
      <c r="F27" s="8">
        <v>31</v>
      </c>
      <c r="G27" s="8">
        <v>397</v>
      </c>
      <c r="H27" s="8">
        <v>0</v>
      </c>
      <c r="I27" s="8">
        <v>0</v>
      </c>
      <c r="J27" s="8">
        <v>757</v>
      </c>
      <c r="K27" s="8">
        <v>5868</v>
      </c>
      <c r="L27" s="8">
        <v>1218615</v>
      </c>
      <c r="M27" s="16"/>
      <c r="N27" s="16"/>
    </row>
    <row r="28" spans="1:14" ht="9.6" customHeight="1" x14ac:dyDescent="0.2">
      <c r="A28" s="20" t="s">
        <v>435</v>
      </c>
      <c r="B28" s="8">
        <v>1385</v>
      </c>
      <c r="C28" s="8">
        <v>14385</v>
      </c>
      <c r="D28" s="8">
        <v>406</v>
      </c>
      <c r="E28" s="8">
        <v>5283</v>
      </c>
      <c r="F28" s="8">
        <v>56</v>
      </c>
      <c r="G28" s="8">
        <v>427</v>
      </c>
      <c r="H28" s="8">
        <v>0</v>
      </c>
      <c r="I28" s="8">
        <v>0</v>
      </c>
      <c r="J28" s="8">
        <v>1847</v>
      </c>
      <c r="K28" s="8">
        <v>20095</v>
      </c>
      <c r="L28" s="8">
        <v>2600422</v>
      </c>
      <c r="M28" s="16"/>
      <c r="N28" s="16"/>
    </row>
    <row r="29" spans="1:14" ht="9.6" customHeight="1" x14ac:dyDescent="0.2">
      <c r="A29" s="20" t="s">
        <v>436</v>
      </c>
      <c r="B29" s="8">
        <v>18</v>
      </c>
      <c r="C29" s="8">
        <v>142</v>
      </c>
      <c r="D29" s="8">
        <v>0</v>
      </c>
      <c r="E29" s="8">
        <v>0</v>
      </c>
      <c r="F29" s="8">
        <v>0</v>
      </c>
      <c r="G29" s="8">
        <v>0</v>
      </c>
      <c r="H29" s="8">
        <v>0</v>
      </c>
      <c r="I29" s="8">
        <v>0</v>
      </c>
      <c r="J29" s="8">
        <v>18</v>
      </c>
      <c r="K29" s="8">
        <v>142</v>
      </c>
      <c r="L29" s="8">
        <v>29405</v>
      </c>
      <c r="M29" s="16"/>
      <c r="N29" s="16"/>
    </row>
    <row r="30" spans="1:14" ht="9.6" customHeight="1" x14ac:dyDescent="0.2">
      <c r="A30" s="20" t="s">
        <v>437</v>
      </c>
      <c r="B30" s="8">
        <v>373</v>
      </c>
      <c r="C30" s="8">
        <v>4735</v>
      </c>
      <c r="D30" s="8">
        <v>75</v>
      </c>
      <c r="E30" s="8">
        <v>1149</v>
      </c>
      <c r="F30" s="8">
        <v>153</v>
      </c>
      <c r="G30" s="8">
        <v>2784</v>
      </c>
      <c r="H30" s="8">
        <v>0</v>
      </c>
      <c r="I30" s="8">
        <v>0</v>
      </c>
      <c r="J30" s="8">
        <v>601</v>
      </c>
      <c r="K30" s="8">
        <v>8668</v>
      </c>
      <c r="L30" s="8">
        <v>877004</v>
      </c>
      <c r="M30" s="16"/>
      <c r="N30" s="16"/>
    </row>
    <row r="31" spans="1:14" ht="9.6" customHeight="1" x14ac:dyDescent="0.2">
      <c r="A31" s="20" t="s">
        <v>438</v>
      </c>
      <c r="B31" s="8">
        <v>33947</v>
      </c>
      <c r="C31" s="8">
        <v>1469053</v>
      </c>
      <c r="D31" s="8">
        <v>2716</v>
      </c>
      <c r="E31" s="8">
        <v>250867</v>
      </c>
      <c r="F31" s="8">
        <v>1387</v>
      </c>
      <c r="G31" s="8">
        <v>123213</v>
      </c>
      <c r="H31" s="8">
        <v>159</v>
      </c>
      <c r="I31" s="8">
        <v>13473</v>
      </c>
      <c r="J31" s="8">
        <v>38209</v>
      </c>
      <c r="K31" s="8">
        <v>1856606</v>
      </c>
      <c r="L31" s="8">
        <v>55807898</v>
      </c>
      <c r="M31" s="16"/>
      <c r="N31" s="16"/>
    </row>
    <row r="32" spans="1:14" ht="9.6" customHeight="1" x14ac:dyDescent="0.2">
      <c r="A32" s="20" t="s">
        <v>439</v>
      </c>
      <c r="B32" s="8">
        <v>2082</v>
      </c>
      <c r="C32" s="8">
        <v>234437</v>
      </c>
      <c r="D32" s="8">
        <v>733</v>
      </c>
      <c r="E32" s="8">
        <v>80840</v>
      </c>
      <c r="F32" s="8">
        <v>398</v>
      </c>
      <c r="G32" s="8">
        <v>42871</v>
      </c>
      <c r="H32" s="8">
        <v>9</v>
      </c>
      <c r="I32" s="8">
        <v>1006</v>
      </c>
      <c r="J32" s="8">
        <v>3222</v>
      </c>
      <c r="K32" s="8">
        <v>359154</v>
      </c>
      <c r="L32" s="8">
        <v>9568589</v>
      </c>
      <c r="M32" s="16"/>
      <c r="N32" s="16"/>
    </row>
    <row r="33" spans="1:14" ht="9.6" customHeight="1" x14ac:dyDescent="0.2">
      <c r="A33" s="20" t="s">
        <v>440</v>
      </c>
      <c r="B33" s="8">
        <v>31865</v>
      </c>
      <c r="C33" s="8">
        <v>1234616</v>
      </c>
      <c r="D33" s="8">
        <v>1983</v>
      </c>
      <c r="E33" s="8">
        <v>170027</v>
      </c>
      <c r="F33" s="8">
        <v>989</v>
      </c>
      <c r="G33" s="8">
        <v>80342</v>
      </c>
      <c r="H33" s="8">
        <v>150</v>
      </c>
      <c r="I33" s="8">
        <v>12467</v>
      </c>
      <c r="J33" s="8">
        <v>34987</v>
      </c>
      <c r="K33" s="8">
        <v>1497452</v>
      </c>
      <c r="L33" s="8">
        <v>46239309</v>
      </c>
      <c r="M33" s="16"/>
      <c r="N33" s="16"/>
    </row>
    <row r="34" spans="1:14" ht="9.6" customHeight="1" x14ac:dyDescent="0.2">
      <c r="A34" s="20" t="s">
        <v>441</v>
      </c>
      <c r="B34" s="8">
        <v>8989</v>
      </c>
      <c r="C34" s="8">
        <v>568001</v>
      </c>
      <c r="D34" s="8">
        <v>1068</v>
      </c>
      <c r="E34" s="8">
        <v>99459</v>
      </c>
      <c r="F34" s="8">
        <v>868</v>
      </c>
      <c r="G34" s="8">
        <v>73640</v>
      </c>
      <c r="H34" s="8">
        <v>76</v>
      </c>
      <c r="I34" s="8">
        <v>6943</v>
      </c>
      <c r="J34" s="8">
        <v>11001</v>
      </c>
      <c r="K34" s="8">
        <v>748043</v>
      </c>
      <c r="L34" s="8">
        <v>27554487</v>
      </c>
      <c r="M34" s="16"/>
      <c r="N34" s="16"/>
    </row>
    <row r="35" spans="1:14" ht="9.6" customHeight="1" x14ac:dyDescent="0.2">
      <c r="A35" s="20" t="s">
        <v>442</v>
      </c>
      <c r="B35" s="8">
        <v>7137</v>
      </c>
      <c r="C35" s="8">
        <v>528460</v>
      </c>
      <c r="D35" s="8">
        <v>1031</v>
      </c>
      <c r="E35" s="8">
        <v>96745</v>
      </c>
      <c r="F35" s="8">
        <v>810</v>
      </c>
      <c r="G35" s="8">
        <v>71362</v>
      </c>
      <c r="H35" s="8">
        <v>76</v>
      </c>
      <c r="I35" s="8">
        <v>6943</v>
      </c>
      <c r="J35" s="8">
        <v>9054</v>
      </c>
      <c r="K35" s="8">
        <v>703510</v>
      </c>
      <c r="L35" s="8">
        <v>25008746</v>
      </c>
      <c r="M35" s="16"/>
      <c r="N35" s="16"/>
    </row>
    <row r="36" spans="1:14" ht="9.6" customHeight="1" x14ac:dyDescent="0.2">
      <c r="A36" s="20" t="s">
        <v>443</v>
      </c>
      <c r="B36" s="8">
        <v>20</v>
      </c>
      <c r="C36" s="8">
        <v>404</v>
      </c>
      <c r="D36" s="8">
        <v>0</v>
      </c>
      <c r="E36" s="8">
        <v>0</v>
      </c>
      <c r="F36" s="8">
        <v>0</v>
      </c>
      <c r="G36" s="8">
        <v>0</v>
      </c>
      <c r="H36" s="8">
        <v>0</v>
      </c>
      <c r="I36" s="8">
        <v>0</v>
      </c>
      <c r="J36" s="8">
        <v>20</v>
      </c>
      <c r="K36" s="8">
        <v>404</v>
      </c>
      <c r="L36" s="8">
        <v>22491</v>
      </c>
      <c r="M36" s="16"/>
      <c r="N36" s="16"/>
    </row>
    <row r="37" spans="1:14" ht="9.6" customHeight="1" x14ac:dyDescent="0.2">
      <c r="A37" s="20" t="s">
        <v>444</v>
      </c>
      <c r="B37" s="8">
        <v>1597</v>
      </c>
      <c r="C37" s="8">
        <v>46819</v>
      </c>
      <c r="D37" s="8">
        <v>562</v>
      </c>
      <c r="E37" s="8">
        <v>36927</v>
      </c>
      <c r="F37" s="8">
        <v>16</v>
      </c>
      <c r="G37" s="8">
        <v>1278</v>
      </c>
      <c r="H37" s="8">
        <v>42</v>
      </c>
      <c r="I37" s="8">
        <v>2603</v>
      </c>
      <c r="J37" s="8">
        <v>2217</v>
      </c>
      <c r="K37" s="8">
        <v>87627</v>
      </c>
      <c r="L37" s="8">
        <v>5065452</v>
      </c>
      <c r="M37" s="16"/>
      <c r="N37" s="16"/>
    </row>
    <row r="38" spans="1:14" ht="9.6" customHeight="1" x14ac:dyDescent="0.2">
      <c r="A38" s="20" t="s">
        <v>445</v>
      </c>
      <c r="B38" s="8">
        <v>276</v>
      </c>
      <c r="C38" s="8">
        <v>3681</v>
      </c>
      <c r="D38" s="8">
        <v>0</v>
      </c>
      <c r="E38" s="8">
        <v>0</v>
      </c>
      <c r="F38" s="8">
        <v>54</v>
      </c>
      <c r="G38" s="8">
        <v>972</v>
      </c>
      <c r="H38" s="8">
        <v>0</v>
      </c>
      <c r="I38" s="8">
        <v>0</v>
      </c>
      <c r="J38" s="8">
        <v>330</v>
      </c>
      <c r="K38" s="8">
        <v>4653</v>
      </c>
      <c r="L38" s="8">
        <v>420797</v>
      </c>
      <c r="M38" s="16"/>
      <c r="N38" s="16"/>
    </row>
    <row r="39" spans="1:14" ht="9.6" customHeight="1" x14ac:dyDescent="0.2">
      <c r="A39" s="20" t="s">
        <v>446</v>
      </c>
      <c r="B39" s="8">
        <v>2537</v>
      </c>
      <c r="C39" s="8">
        <v>57492</v>
      </c>
      <c r="D39" s="8">
        <v>859</v>
      </c>
      <c r="E39" s="8">
        <v>25099</v>
      </c>
      <c r="F39" s="8">
        <v>328</v>
      </c>
      <c r="G39" s="8">
        <v>12843</v>
      </c>
      <c r="H39" s="8">
        <v>0</v>
      </c>
      <c r="I39" s="8">
        <v>0</v>
      </c>
      <c r="J39" s="8">
        <v>3724</v>
      </c>
      <c r="K39" s="8">
        <v>95434</v>
      </c>
      <c r="L39" s="8">
        <v>17061418</v>
      </c>
      <c r="M39" s="16"/>
      <c r="N39" s="16"/>
    </row>
    <row r="40" spans="1:14" ht="9.6" customHeight="1" x14ac:dyDescent="0.2">
      <c r="A40" s="20" t="s">
        <v>447</v>
      </c>
      <c r="B40" s="8">
        <v>2529</v>
      </c>
      <c r="C40" s="8">
        <v>57324</v>
      </c>
      <c r="D40" s="8">
        <v>859</v>
      </c>
      <c r="E40" s="8">
        <v>25099</v>
      </c>
      <c r="F40" s="8">
        <v>318</v>
      </c>
      <c r="G40" s="8">
        <v>12633</v>
      </c>
      <c r="H40" s="8">
        <v>0</v>
      </c>
      <c r="I40" s="8">
        <v>0</v>
      </c>
      <c r="J40" s="8">
        <v>3706</v>
      </c>
      <c r="K40" s="8">
        <v>95056</v>
      </c>
      <c r="L40" s="8">
        <v>17039814</v>
      </c>
      <c r="M40" s="16"/>
      <c r="N40" s="16"/>
    </row>
    <row r="41" spans="1:14" ht="9.6" customHeight="1" x14ac:dyDescent="0.2">
      <c r="A41" s="20" t="s">
        <v>448</v>
      </c>
      <c r="B41" s="8">
        <v>8</v>
      </c>
      <c r="C41" s="8">
        <v>109</v>
      </c>
      <c r="D41" s="8">
        <v>1</v>
      </c>
      <c r="E41" s="8">
        <v>7</v>
      </c>
      <c r="F41" s="8">
        <v>2</v>
      </c>
      <c r="G41" s="8">
        <v>12</v>
      </c>
      <c r="H41" s="8">
        <v>0</v>
      </c>
      <c r="I41" s="8">
        <v>0</v>
      </c>
      <c r="J41" s="8">
        <v>11</v>
      </c>
      <c r="K41" s="8">
        <v>128</v>
      </c>
      <c r="L41" s="8">
        <v>15505</v>
      </c>
      <c r="M41" s="16"/>
      <c r="N41" s="16"/>
    </row>
    <row r="42" spans="1:14" ht="9.6" customHeight="1" x14ac:dyDescent="0.2">
      <c r="A42" s="20" t="s">
        <v>449</v>
      </c>
      <c r="B42" s="8">
        <v>131</v>
      </c>
      <c r="C42" s="8">
        <v>586</v>
      </c>
      <c r="D42" s="8">
        <v>0</v>
      </c>
      <c r="E42" s="8">
        <v>0</v>
      </c>
      <c r="F42" s="8">
        <v>14</v>
      </c>
      <c r="G42" s="8">
        <v>710</v>
      </c>
      <c r="H42" s="8">
        <v>0</v>
      </c>
      <c r="I42" s="8">
        <v>0</v>
      </c>
      <c r="J42" s="8">
        <v>145</v>
      </c>
      <c r="K42" s="8">
        <v>1296</v>
      </c>
      <c r="L42" s="8">
        <v>121060</v>
      </c>
      <c r="M42" s="16"/>
      <c r="N42" s="16"/>
    </row>
    <row r="43" spans="1:14" ht="9.6" customHeight="1" x14ac:dyDescent="0.2">
      <c r="A43" s="20" t="s">
        <v>450</v>
      </c>
      <c r="B43" s="8">
        <v>366</v>
      </c>
      <c r="C43" s="8">
        <v>5726</v>
      </c>
      <c r="D43" s="8">
        <v>0</v>
      </c>
      <c r="E43" s="8">
        <v>0</v>
      </c>
      <c r="F43" s="8">
        <v>0</v>
      </c>
      <c r="G43" s="8">
        <v>0</v>
      </c>
      <c r="H43" s="8">
        <v>0</v>
      </c>
      <c r="I43" s="8">
        <v>0</v>
      </c>
      <c r="J43" s="8">
        <v>366</v>
      </c>
      <c r="K43" s="8">
        <v>5726</v>
      </c>
      <c r="L43" s="8">
        <v>674108</v>
      </c>
      <c r="M43" s="16"/>
      <c r="N43" s="16"/>
    </row>
    <row r="44" spans="1:14" ht="9.6" customHeight="1" x14ac:dyDescent="0.2">
      <c r="A44" s="20" t="s">
        <v>451</v>
      </c>
      <c r="B44" s="8">
        <v>8</v>
      </c>
      <c r="C44" s="8">
        <v>168</v>
      </c>
      <c r="D44" s="8">
        <v>0</v>
      </c>
      <c r="E44" s="8">
        <v>0</v>
      </c>
      <c r="F44" s="8">
        <v>10</v>
      </c>
      <c r="G44" s="8">
        <v>210</v>
      </c>
      <c r="H44" s="8">
        <v>0</v>
      </c>
      <c r="I44" s="8">
        <v>0</v>
      </c>
      <c r="J44" s="8">
        <v>18</v>
      </c>
      <c r="K44" s="8">
        <v>378</v>
      </c>
      <c r="L44" s="8">
        <v>21605</v>
      </c>
      <c r="M44" s="16"/>
      <c r="N44" s="16"/>
    </row>
    <row r="45" spans="1:14" ht="9.6" customHeight="1" x14ac:dyDescent="0.2">
      <c r="A45" s="20" t="s">
        <v>452</v>
      </c>
      <c r="B45" s="8">
        <v>127418</v>
      </c>
      <c r="C45" s="8">
        <v>638383</v>
      </c>
      <c r="D45" s="8">
        <v>4571</v>
      </c>
      <c r="E45" s="8">
        <v>27825</v>
      </c>
      <c r="F45" s="8">
        <v>17467</v>
      </c>
      <c r="G45" s="8">
        <v>77138</v>
      </c>
      <c r="H45" s="8">
        <v>134</v>
      </c>
      <c r="I45" s="8">
        <v>2359</v>
      </c>
      <c r="J45" s="8">
        <v>149590</v>
      </c>
      <c r="K45" s="8">
        <v>745705</v>
      </c>
      <c r="L45" s="8">
        <v>78925253</v>
      </c>
      <c r="M45" s="16"/>
      <c r="N45" s="16"/>
    </row>
    <row r="46" spans="1:14" ht="9.6" customHeight="1" x14ac:dyDescent="0.2">
      <c r="A46" s="20" t="s">
        <v>453</v>
      </c>
      <c r="B46" s="8">
        <v>3</v>
      </c>
      <c r="C46" s="8">
        <v>66</v>
      </c>
      <c r="D46" s="8">
        <v>0</v>
      </c>
      <c r="E46" s="8">
        <v>0</v>
      </c>
      <c r="F46" s="8">
        <v>0</v>
      </c>
      <c r="G46" s="8">
        <v>0</v>
      </c>
      <c r="H46" s="8">
        <v>31</v>
      </c>
      <c r="I46" s="8">
        <v>18</v>
      </c>
      <c r="J46" s="8">
        <v>34</v>
      </c>
      <c r="K46" s="8">
        <v>84</v>
      </c>
      <c r="L46" s="8">
        <v>136933</v>
      </c>
      <c r="M46" s="16"/>
      <c r="N46" s="16"/>
    </row>
    <row r="47" spans="1:14" ht="9.6" customHeight="1" x14ac:dyDescent="0.2">
      <c r="A47" s="20" t="s">
        <v>454</v>
      </c>
      <c r="B47" s="8">
        <v>126384</v>
      </c>
      <c r="C47" s="8">
        <v>624645</v>
      </c>
      <c r="D47" s="8">
        <v>4525</v>
      </c>
      <c r="E47" s="8">
        <v>26024</v>
      </c>
      <c r="F47" s="8">
        <v>17323</v>
      </c>
      <c r="G47" s="8">
        <v>73289</v>
      </c>
      <c r="H47" s="8">
        <v>0</v>
      </c>
      <c r="I47" s="8">
        <v>0</v>
      </c>
      <c r="J47" s="8">
        <v>148232</v>
      </c>
      <c r="K47" s="8">
        <v>723958</v>
      </c>
      <c r="L47" s="8">
        <v>76915766</v>
      </c>
      <c r="M47" s="16"/>
      <c r="N47" s="16"/>
    </row>
    <row r="48" spans="1:14" ht="9.6" customHeight="1" x14ac:dyDescent="0.2">
      <c r="A48" s="20" t="s">
        <v>455</v>
      </c>
      <c r="B48" s="8">
        <v>1031</v>
      </c>
      <c r="C48" s="8">
        <v>13672</v>
      </c>
      <c r="D48" s="8">
        <v>46</v>
      </c>
      <c r="E48" s="8">
        <v>1801</v>
      </c>
      <c r="F48" s="8">
        <v>144</v>
      </c>
      <c r="G48" s="8">
        <v>3849</v>
      </c>
      <c r="H48" s="8">
        <v>103</v>
      </c>
      <c r="I48" s="8">
        <v>2341</v>
      </c>
      <c r="J48" s="8">
        <v>1324</v>
      </c>
      <c r="K48" s="8">
        <v>21663</v>
      </c>
      <c r="L48" s="8">
        <v>1872554</v>
      </c>
      <c r="M48" s="16"/>
      <c r="N48" s="16"/>
    </row>
    <row r="49" spans="1:14" ht="9.6" customHeight="1" x14ac:dyDescent="0.2">
      <c r="A49" s="21" t="s">
        <v>506</v>
      </c>
      <c r="B49" s="8">
        <v>3</v>
      </c>
      <c r="C49" s="8">
        <v>57</v>
      </c>
      <c r="D49" s="8">
        <v>0</v>
      </c>
      <c r="E49" s="8">
        <v>0</v>
      </c>
      <c r="F49" s="8">
        <v>0</v>
      </c>
      <c r="G49" s="8">
        <v>0</v>
      </c>
      <c r="H49" s="8">
        <v>0</v>
      </c>
      <c r="I49" s="8">
        <v>0</v>
      </c>
      <c r="J49" s="8">
        <v>3</v>
      </c>
      <c r="K49" s="8">
        <v>57</v>
      </c>
      <c r="L49" s="8">
        <v>3994</v>
      </c>
      <c r="M49" s="16"/>
      <c r="N49" s="16"/>
    </row>
    <row r="50" spans="1:14" ht="9.6" customHeight="1" x14ac:dyDescent="0.2">
      <c r="A50" s="21" t="s">
        <v>507</v>
      </c>
      <c r="B50" s="8">
        <v>3</v>
      </c>
      <c r="C50" s="8">
        <v>57</v>
      </c>
      <c r="D50" s="8">
        <v>0</v>
      </c>
      <c r="E50" s="8">
        <v>0</v>
      </c>
      <c r="F50" s="8">
        <v>0</v>
      </c>
      <c r="G50" s="8">
        <v>0</v>
      </c>
      <c r="H50" s="8">
        <v>0</v>
      </c>
      <c r="I50" s="8">
        <v>0</v>
      </c>
      <c r="J50" s="8">
        <v>3</v>
      </c>
      <c r="K50" s="8">
        <v>57</v>
      </c>
      <c r="L50" s="8">
        <v>3994</v>
      </c>
      <c r="M50" s="16"/>
      <c r="N50" s="16"/>
    </row>
    <row r="51" spans="1:14" ht="9.6" customHeight="1" x14ac:dyDescent="0.2">
      <c r="A51" s="20" t="s">
        <v>456</v>
      </c>
      <c r="B51" s="8">
        <v>47350</v>
      </c>
      <c r="C51" s="8">
        <v>748349</v>
      </c>
      <c r="D51" s="8">
        <v>4017</v>
      </c>
      <c r="E51" s="8">
        <v>64752</v>
      </c>
      <c r="F51" s="8">
        <v>4905</v>
      </c>
      <c r="G51" s="8">
        <v>76890</v>
      </c>
      <c r="H51" s="8">
        <v>0</v>
      </c>
      <c r="I51" s="8">
        <v>0</v>
      </c>
      <c r="J51" s="8">
        <v>56272</v>
      </c>
      <c r="K51" s="8">
        <v>889991</v>
      </c>
      <c r="L51" s="8">
        <v>104319154</v>
      </c>
      <c r="M51" s="16"/>
      <c r="N51" s="16"/>
    </row>
    <row r="52" spans="1:14" ht="9.6" customHeight="1" x14ac:dyDescent="0.2">
      <c r="A52" s="20" t="s">
        <v>457</v>
      </c>
      <c r="B52" s="8">
        <v>47350</v>
      </c>
      <c r="C52" s="8">
        <v>748349</v>
      </c>
      <c r="D52" s="8">
        <v>4017</v>
      </c>
      <c r="E52" s="8">
        <v>64752</v>
      </c>
      <c r="F52" s="8">
        <v>4905</v>
      </c>
      <c r="G52" s="8">
        <v>76890</v>
      </c>
      <c r="H52" s="8">
        <v>0</v>
      </c>
      <c r="I52" s="8">
        <v>0</v>
      </c>
      <c r="J52" s="8">
        <v>56272</v>
      </c>
      <c r="K52" s="8">
        <v>889991</v>
      </c>
      <c r="L52" s="8">
        <v>104319154</v>
      </c>
      <c r="M52" s="16"/>
      <c r="N52" s="16"/>
    </row>
    <row r="53" spans="1:14" ht="9.6" customHeight="1" x14ac:dyDescent="0.2">
      <c r="A53" s="20" t="s">
        <v>458</v>
      </c>
      <c r="B53" s="8">
        <v>0</v>
      </c>
      <c r="C53" s="8">
        <v>0</v>
      </c>
      <c r="D53" s="8">
        <v>0</v>
      </c>
      <c r="E53" s="8">
        <v>0</v>
      </c>
      <c r="F53" s="8">
        <v>0</v>
      </c>
      <c r="G53" s="8">
        <v>0</v>
      </c>
      <c r="H53" s="8">
        <v>0</v>
      </c>
      <c r="I53" s="8">
        <v>0</v>
      </c>
      <c r="J53" s="8">
        <v>0</v>
      </c>
      <c r="K53" s="8">
        <v>0</v>
      </c>
      <c r="L53" s="8">
        <v>0</v>
      </c>
      <c r="M53" s="16"/>
      <c r="N53" s="16"/>
    </row>
    <row r="54" spans="1:14" ht="9.6" customHeight="1" x14ac:dyDescent="0.2">
      <c r="A54" s="20" t="s">
        <v>459</v>
      </c>
      <c r="B54" s="8">
        <v>0</v>
      </c>
      <c r="C54" s="8">
        <v>0</v>
      </c>
      <c r="D54" s="8">
        <v>0</v>
      </c>
      <c r="E54" s="8">
        <v>0</v>
      </c>
      <c r="F54" s="8">
        <v>0</v>
      </c>
      <c r="G54" s="8">
        <v>0</v>
      </c>
      <c r="H54" s="8">
        <v>0</v>
      </c>
      <c r="I54" s="8">
        <v>0</v>
      </c>
      <c r="J54" s="8">
        <v>0</v>
      </c>
      <c r="K54" s="8">
        <v>0</v>
      </c>
      <c r="L54" s="8">
        <v>0</v>
      </c>
      <c r="M54" s="16"/>
      <c r="N54" s="16"/>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scale="8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0"/>
  <sheetViews>
    <sheetView zoomScale="120" zoomScaleNormal="120" workbookViewId="0">
      <selection activeCell="Q26" sqref="Q26"/>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x14ac:dyDescent="0.2">
      <c r="A1" s="27" t="s">
        <v>478</v>
      </c>
      <c r="B1" s="27"/>
      <c r="C1" s="27"/>
      <c r="D1" s="27"/>
      <c r="E1" s="27"/>
      <c r="F1" s="27"/>
      <c r="G1" s="28"/>
      <c r="H1" s="28"/>
      <c r="I1" s="28"/>
      <c r="J1" s="9" t="s">
        <v>480</v>
      </c>
      <c r="K1" s="9"/>
      <c r="L1" s="9" t="s">
        <v>492</v>
      </c>
    </row>
    <row r="2" spans="1:14" x14ac:dyDescent="0.15">
      <c r="A2" s="27" t="s">
        <v>479</v>
      </c>
      <c r="B2" s="27"/>
      <c r="C2" s="27"/>
      <c r="D2" s="27"/>
      <c r="E2" s="27"/>
      <c r="F2" s="27"/>
      <c r="G2" s="28"/>
      <c r="H2" s="28"/>
      <c r="I2" s="28"/>
      <c r="J2" s="9"/>
      <c r="K2" s="43" t="str">
        <f>'QCS Page 1'!K2:L2</f>
        <v>4th QUARTER 2019</v>
      </c>
      <c r="L2" s="43"/>
    </row>
    <row r="3" spans="1:14" x14ac:dyDescent="0.15">
      <c r="A3" s="9"/>
      <c r="B3" s="9"/>
      <c r="C3" s="9"/>
      <c r="D3" s="9"/>
      <c r="E3" s="9"/>
      <c r="F3" s="9"/>
      <c r="G3" s="9"/>
      <c r="H3" s="9"/>
      <c r="I3" s="9"/>
      <c r="J3" s="43" t="str">
        <f>'QCS Page 1'!J3:L3</f>
        <v>Beginning  Oct. 2019 - Dec. 2019</v>
      </c>
      <c r="K3" s="43"/>
      <c r="L3" s="43"/>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16.5"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7"/>
      <c r="B10" s="18"/>
      <c r="C10" s="18"/>
      <c r="D10" s="18"/>
      <c r="E10" s="19"/>
      <c r="F10" s="18"/>
      <c r="G10" s="18"/>
      <c r="H10" s="18"/>
      <c r="I10" s="18"/>
      <c r="J10" s="18"/>
      <c r="K10" s="18"/>
      <c r="L10" s="18"/>
    </row>
    <row r="11" spans="1:14" ht="9.6" customHeight="1" x14ac:dyDescent="0.2">
      <c r="A11" s="17" t="s">
        <v>460</v>
      </c>
      <c r="B11" s="8">
        <v>675258</v>
      </c>
      <c r="C11" s="8">
        <v>9608530</v>
      </c>
      <c r="D11" s="8">
        <v>78373</v>
      </c>
      <c r="E11" s="8">
        <v>969318</v>
      </c>
      <c r="F11" s="8">
        <v>35614</v>
      </c>
      <c r="G11" s="8">
        <v>524392</v>
      </c>
      <c r="H11" s="8">
        <v>2</v>
      </c>
      <c r="I11" s="8">
        <v>89</v>
      </c>
      <c r="J11" s="8">
        <v>789247</v>
      </c>
      <c r="K11" s="8">
        <v>11102329</v>
      </c>
      <c r="L11" s="8">
        <v>1136076578</v>
      </c>
      <c r="M11" s="16"/>
      <c r="N11" s="16"/>
    </row>
    <row r="12" spans="1:14" ht="9.6" customHeight="1" x14ac:dyDescent="0.2">
      <c r="A12" s="17" t="s">
        <v>461</v>
      </c>
      <c r="B12" s="8">
        <v>671105</v>
      </c>
      <c r="C12" s="8">
        <v>9572543</v>
      </c>
      <c r="D12" s="8">
        <v>77245</v>
      </c>
      <c r="E12" s="8">
        <v>960038</v>
      </c>
      <c r="F12" s="8">
        <v>35537</v>
      </c>
      <c r="G12" s="8">
        <v>523681</v>
      </c>
      <c r="H12" s="8">
        <v>2</v>
      </c>
      <c r="I12" s="8">
        <v>89</v>
      </c>
      <c r="J12" s="8">
        <v>783889</v>
      </c>
      <c r="K12" s="8">
        <v>11056351</v>
      </c>
      <c r="L12" s="8">
        <v>1128239138</v>
      </c>
      <c r="M12" s="16"/>
      <c r="N12" s="16"/>
    </row>
    <row r="13" spans="1:14" ht="9.6" customHeight="1" x14ac:dyDescent="0.2">
      <c r="A13" s="17" t="s">
        <v>462</v>
      </c>
      <c r="B13" s="8">
        <v>4153</v>
      </c>
      <c r="C13" s="8">
        <v>35987</v>
      </c>
      <c r="D13" s="8">
        <v>1128</v>
      </c>
      <c r="E13" s="8">
        <v>9280</v>
      </c>
      <c r="F13" s="8">
        <v>77</v>
      </c>
      <c r="G13" s="8">
        <v>711</v>
      </c>
      <c r="H13" s="8">
        <v>0</v>
      </c>
      <c r="I13" s="8">
        <v>0</v>
      </c>
      <c r="J13" s="8">
        <v>5358</v>
      </c>
      <c r="K13" s="8">
        <v>45978</v>
      </c>
      <c r="L13" s="8">
        <v>7837440</v>
      </c>
      <c r="M13" s="16"/>
      <c r="N13" s="16"/>
    </row>
    <row r="14" spans="1:14" ht="9.6" customHeight="1" x14ac:dyDescent="0.2">
      <c r="A14" s="17" t="s">
        <v>463</v>
      </c>
      <c r="B14" s="8">
        <v>26266</v>
      </c>
      <c r="C14" s="8">
        <v>301848</v>
      </c>
      <c r="D14" s="8">
        <v>2293</v>
      </c>
      <c r="E14" s="8">
        <v>26315</v>
      </c>
      <c r="F14" s="8">
        <v>0</v>
      </c>
      <c r="G14" s="8">
        <v>0</v>
      </c>
      <c r="H14" s="8">
        <v>0</v>
      </c>
      <c r="I14" s="8">
        <v>0</v>
      </c>
      <c r="J14" s="8">
        <v>28559</v>
      </c>
      <c r="K14" s="8">
        <v>328163</v>
      </c>
      <c r="L14" s="8">
        <v>61643966</v>
      </c>
      <c r="M14" s="16"/>
      <c r="N14" s="16"/>
    </row>
    <row r="15" spans="1:14" ht="9.6" customHeight="1" x14ac:dyDescent="0.2">
      <c r="A15" s="17" t="s">
        <v>464</v>
      </c>
      <c r="B15" s="8">
        <v>26266</v>
      </c>
      <c r="C15" s="8">
        <v>301848</v>
      </c>
      <c r="D15" s="8">
        <v>2293</v>
      </c>
      <c r="E15" s="8">
        <v>26315</v>
      </c>
      <c r="F15" s="8">
        <v>0</v>
      </c>
      <c r="G15" s="8">
        <v>0</v>
      </c>
      <c r="H15" s="8">
        <v>0</v>
      </c>
      <c r="I15" s="8">
        <v>0</v>
      </c>
      <c r="J15" s="8">
        <v>28559</v>
      </c>
      <c r="K15" s="8">
        <v>328163</v>
      </c>
      <c r="L15" s="8">
        <v>61643966</v>
      </c>
      <c r="M15" s="16"/>
      <c r="N15" s="16"/>
    </row>
    <row r="16" spans="1:14" ht="9.6" customHeight="1" x14ac:dyDescent="0.2">
      <c r="A16" s="23" t="s">
        <v>486</v>
      </c>
      <c r="B16" s="8">
        <v>122</v>
      </c>
      <c r="C16" s="8">
        <v>10810</v>
      </c>
      <c r="D16" s="8">
        <v>364</v>
      </c>
      <c r="E16" s="8">
        <v>33177</v>
      </c>
      <c r="F16" s="8">
        <v>192</v>
      </c>
      <c r="G16" s="8">
        <v>17810</v>
      </c>
      <c r="H16" s="8">
        <v>42</v>
      </c>
      <c r="I16" s="8">
        <v>3876</v>
      </c>
      <c r="J16" s="8">
        <v>720</v>
      </c>
      <c r="K16" s="8">
        <v>65673</v>
      </c>
      <c r="L16" s="8">
        <v>2748864</v>
      </c>
      <c r="M16" s="16"/>
      <c r="N16" s="16"/>
    </row>
    <row r="17" spans="1:14" ht="9.6" customHeight="1" x14ac:dyDescent="0.2">
      <c r="A17" s="24" t="s">
        <v>485</v>
      </c>
      <c r="B17" s="8">
        <f>+'QCS Page 1'!B10+'QCS Page 2'!B24+'QCS Page 2'!B28+'QCS Page 2'!B33+'QCS Page 2'!B46+'QCS Page 3'!B10+'QCS Page 3'!B13+'QCS Page 3'!B37+'QCS Page 3'!B45+'QCS Page 5'!B32+'QCS Page 5'!B37+'QCS Page 5'!B49+'QCS Page 6'!B14+'QCS Page 6'!B29+'QCS Page 6'!B34+'QCS Page 7'!B10+'QCS Page 7'!B19+'QCS Page 7'!B43+'QCS Page 8'!B17+'QCS Page 8'!B24+'QCS Page 8'!B32+'QCS Page 9'!B14+'QCS Page 9'!B40+'QCS Page 10'!B10+'QCS Page 10'!B25+'QCS Page 10'!B37+'QCS Page 11'!B15+'QCS Page 11'!B23+'QCS Page 11'!B31+'QCS Page 11'!B39+'QCS Page 11'!B45+'QCS Page 11'!B49+'QCS Page 11'!B51+'QCS Page 11'!B53+'QCS Page 12'!B11+'QCS Page 12'!B16</f>
        <v>1868701</v>
      </c>
      <c r="C17" s="8">
        <f>+'QCS Page 1'!C10+'QCS Page 2'!C24+'QCS Page 2'!C28+'QCS Page 2'!C33+'QCS Page 2'!C46+'QCS Page 3'!C10+'QCS Page 3'!C13+'QCS Page 3'!C37+'QCS Page 3'!C45+'QCS Page 5'!C32+'QCS Page 5'!C37+'QCS Page 5'!C49+'QCS Page 6'!C14+'QCS Page 6'!C29+'QCS Page 6'!C34+'QCS Page 7'!C10+'QCS Page 7'!C19+'QCS Page 7'!C43+'QCS Page 8'!C17+'QCS Page 8'!C24+'QCS Page 8'!C32+'QCS Page 9'!C14+'QCS Page 9'!C40+'QCS Page 10'!C10+'QCS Page 10'!C25+'QCS Page 10'!C37+'QCS Page 11'!C15+'QCS Page 11'!C23+'QCS Page 11'!C31+'QCS Page 11'!C39+'QCS Page 11'!C45+'QCS Page 11'!C49+'QCS Page 11'!C51+'QCS Page 11'!C53+'QCS Page 12'!C11+'QCS Page 12'!C16</f>
        <v>99422780</v>
      </c>
      <c r="D17" s="8">
        <f>+'QCS Page 1'!D10+'QCS Page 2'!D24+'QCS Page 2'!D28+'QCS Page 2'!D33+'QCS Page 2'!D46+'QCS Page 3'!D10+'QCS Page 3'!D13+'QCS Page 3'!D37+'QCS Page 3'!D45+'QCS Page 5'!D32+'QCS Page 5'!D37+'QCS Page 5'!D49+'QCS Page 6'!D14+'QCS Page 6'!D29+'QCS Page 6'!D34+'QCS Page 7'!D10+'QCS Page 7'!D19+'QCS Page 7'!D43+'QCS Page 8'!D17+'QCS Page 8'!D24+'QCS Page 8'!D32+'QCS Page 9'!D14+'QCS Page 9'!D40+'QCS Page 10'!D10+'QCS Page 10'!D25+'QCS Page 10'!D37+'QCS Page 11'!D15+'QCS Page 11'!D23+'QCS Page 11'!D31+'QCS Page 11'!D39+'QCS Page 11'!D45+'QCS Page 11'!D49+'QCS Page 11'!D51+'QCS Page 11'!D53+'QCS Page 12'!D11+'QCS Page 12'!D16</f>
        <v>392481</v>
      </c>
      <c r="E17" s="8">
        <f>+'QCS Page 1'!E10+'QCS Page 2'!E24+'QCS Page 2'!E28+'QCS Page 2'!E33+'QCS Page 2'!E46+'QCS Page 3'!E10+'QCS Page 3'!E13+'QCS Page 3'!E37+'QCS Page 3'!E45+'QCS Page 5'!E32+'QCS Page 5'!E37+'QCS Page 5'!E49+'QCS Page 6'!E14+'QCS Page 6'!E29+'QCS Page 6'!E34+'QCS Page 7'!E10+'QCS Page 7'!E19+'QCS Page 7'!E43+'QCS Page 8'!E17+'QCS Page 8'!E24+'QCS Page 8'!E32+'QCS Page 9'!E14+'QCS Page 9'!E40+'QCS Page 10'!E10+'QCS Page 10'!E25+'QCS Page 10'!E37+'QCS Page 11'!E15+'QCS Page 11'!E23+'QCS Page 11'!E31+'QCS Page 11'!E39+'QCS Page 11'!E45+'QCS Page 11'!E49+'QCS Page 11'!E51+'QCS Page 11'!E53+'QCS Page 12'!E11+'QCS Page 12'!E16</f>
        <v>31511570</v>
      </c>
      <c r="F17" s="8">
        <f>+'QCS Page 1'!F10+'QCS Page 2'!F24+'QCS Page 2'!F28+'QCS Page 2'!F33+'QCS Page 2'!F46+'QCS Page 3'!F10+'QCS Page 3'!F13+'QCS Page 3'!F37+'QCS Page 3'!F45+'QCS Page 5'!F32+'QCS Page 5'!F37+'QCS Page 5'!F49+'QCS Page 6'!F14+'QCS Page 6'!F29+'QCS Page 6'!F34+'QCS Page 7'!F10+'QCS Page 7'!F19+'QCS Page 7'!F43+'QCS Page 8'!F17+'QCS Page 8'!F24+'QCS Page 8'!F32+'QCS Page 9'!F14+'QCS Page 9'!F40+'QCS Page 10'!F10+'QCS Page 10'!F25+'QCS Page 10'!F37+'QCS Page 11'!F15+'QCS Page 11'!F23+'QCS Page 11'!F31+'QCS Page 11'!F39+'QCS Page 11'!F45+'QCS Page 11'!F49+'QCS Page 11'!F51+'QCS Page 11'!F53+'QCS Page 12'!F11+'QCS Page 12'!F16</f>
        <v>229201</v>
      </c>
      <c r="G17" s="8">
        <f>+'QCS Page 1'!G10+'QCS Page 2'!G24+'QCS Page 2'!G28+'QCS Page 2'!G33+'QCS Page 2'!G46+'QCS Page 3'!G10+'QCS Page 3'!G13+'QCS Page 3'!G37+'QCS Page 3'!G45+'QCS Page 5'!G32+'QCS Page 5'!G37+'QCS Page 5'!G49+'QCS Page 6'!G14+'QCS Page 6'!G29+'QCS Page 6'!G34+'QCS Page 7'!G10+'QCS Page 7'!G19+'QCS Page 7'!G43+'QCS Page 8'!G17+'QCS Page 8'!G24+'QCS Page 8'!G32+'QCS Page 9'!G14+'QCS Page 9'!G40+'QCS Page 10'!G10+'QCS Page 10'!G25+'QCS Page 10'!G37+'QCS Page 11'!G15+'QCS Page 11'!G23+'QCS Page 11'!G31+'QCS Page 11'!G39+'QCS Page 11'!G45+'QCS Page 11'!G49+'QCS Page 11'!G51+'QCS Page 11'!G53+'QCS Page 12'!G11+'QCS Page 12'!G16</f>
        <v>11757892</v>
      </c>
      <c r="H17" s="8">
        <f>+'QCS Page 1'!H10+'QCS Page 2'!H24+'QCS Page 2'!H28+'QCS Page 2'!H33+'QCS Page 2'!H46+'QCS Page 3'!H10+'QCS Page 3'!H13+'QCS Page 3'!H37+'QCS Page 3'!H45+'QCS Page 5'!H32+'QCS Page 5'!H37+'QCS Page 5'!H49+'QCS Page 6'!H14+'QCS Page 6'!H29+'QCS Page 6'!H34+'QCS Page 7'!H10+'QCS Page 7'!H19+'QCS Page 7'!H43+'QCS Page 8'!H17+'QCS Page 8'!H24+'QCS Page 8'!H32+'QCS Page 9'!H14+'QCS Page 9'!H40+'QCS Page 10'!H10+'QCS Page 10'!H25+'QCS Page 10'!H37+'QCS Page 11'!H15+'QCS Page 11'!H23+'QCS Page 11'!H31+'QCS Page 11'!H39+'QCS Page 11'!H45+'QCS Page 11'!H49+'QCS Page 11'!H51+'QCS Page 11'!H53+'QCS Page 12'!H11+'QCS Page 12'!H16</f>
        <v>20225</v>
      </c>
      <c r="I17" s="8">
        <f>+'QCS Page 1'!I10+'QCS Page 2'!I24+'QCS Page 2'!I28+'QCS Page 2'!I33+'QCS Page 2'!I46+'QCS Page 3'!I10+'QCS Page 3'!I13+'QCS Page 3'!I37+'QCS Page 3'!I45+'QCS Page 5'!I32+'QCS Page 5'!I37+'QCS Page 5'!I49+'QCS Page 6'!I14+'QCS Page 6'!I29+'QCS Page 6'!I34+'QCS Page 7'!I10+'QCS Page 7'!I19+'QCS Page 7'!I43+'QCS Page 8'!I17+'QCS Page 8'!I24+'QCS Page 8'!I32+'QCS Page 9'!I14+'QCS Page 9'!I40+'QCS Page 10'!I10+'QCS Page 10'!I25+'QCS Page 10'!I37+'QCS Page 11'!I15+'QCS Page 11'!I23+'QCS Page 11'!I31+'QCS Page 11'!I39+'QCS Page 11'!I45+'QCS Page 11'!I49+'QCS Page 11'!I51+'QCS Page 11'!I53+'QCS Page 12'!I11+'QCS Page 12'!I16</f>
        <v>1439457</v>
      </c>
      <c r="J17" s="8">
        <f>+'QCS Page 1'!J10+'QCS Page 2'!J24+'QCS Page 2'!J28+'QCS Page 2'!J33+'QCS Page 2'!J46+'QCS Page 3'!J10+'QCS Page 3'!J13+'QCS Page 3'!J37+'QCS Page 3'!J45+'QCS Page 5'!J32+'QCS Page 5'!J37+'QCS Page 5'!J49+'QCS Page 6'!J14+'QCS Page 6'!J29+'QCS Page 6'!J34+'QCS Page 7'!J10+'QCS Page 7'!J19+'QCS Page 7'!J43+'QCS Page 8'!J17+'QCS Page 8'!J24+'QCS Page 8'!J32+'QCS Page 9'!J14+'QCS Page 9'!J40+'QCS Page 10'!J10+'QCS Page 10'!J25+'QCS Page 10'!J37+'QCS Page 11'!J15+'QCS Page 11'!J23+'QCS Page 11'!J31+'QCS Page 11'!J39+'QCS Page 11'!J45+'QCS Page 11'!J49+'QCS Page 11'!J51+'QCS Page 11'!J53+'QCS Page 12'!J11+'QCS Page 12'!J16</f>
        <v>2510608</v>
      </c>
      <c r="K17" s="8">
        <f>+'QCS Page 1'!K10+'QCS Page 2'!K24+'QCS Page 2'!K28+'QCS Page 2'!K33+'QCS Page 2'!K46+'QCS Page 3'!K10+'QCS Page 3'!K13+'QCS Page 3'!K37+'QCS Page 3'!K45+'QCS Page 5'!K32+'QCS Page 5'!K37+'QCS Page 5'!K49+'QCS Page 6'!K14+'QCS Page 6'!K29+'QCS Page 6'!K34+'QCS Page 7'!K10+'QCS Page 7'!K19+'QCS Page 7'!K43+'QCS Page 8'!K17+'QCS Page 8'!K24+'QCS Page 8'!K32+'QCS Page 9'!K14+'QCS Page 9'!K40+'QCS Page 10'!K10+'QCS Page 10'!K25+'QCS Page 10'!K37+'QCS Page 11'!K15+'QCS Page 11'!K23+'QCS Page 11'!K31+'QCS Page 11'!K39+'QCS Page 11'!K45+'QCS Page 11'!K49+'QCS Page 11'!K51+'QCS Page 11'!K53+'QCS Page 12'!K11+'QCS Page 12'!K16</f>
        <v>144131699</v>
      </c>
      <c r="L17" s="8">
        <f>+'QCS Page 1'!L10+'QCS Page 2'!L24+'QCS Page 2'!L28+'QCS Page 2'!L33+'QCS Page 2'!L46+'QCS Page 3'!L10+'QCS Page 3'!L13+'QCS Page 3'!L37+'QCS Page 3'!L45+'QCS Page 5'!L32+'QCS Page 5'!L37+'QCS Page 5'!L49+'QCS Page 6'!L14+'QCS Page 6'!L29+'QCS Page 6'!L34+'QCS Page 7'!L10+'QCS Page 7'!L19+'QCS Page 7'!L43+'QCS Page 8'!L17+'QCS Page 8'!L24+'QCS Page 8'!L32+'QCS Page 9'!L14+'QCS Page 9'!L40+'QCS Page 10'!L10+'QCS Page 10'!L25+'QCS Page 10'!L37+'QCS Page 11'!L15+'QCS Page 11'!L23+'QCS Page 11'!L31+'QCS Page 11'!L39+'QCS Page 11'!L45+'QCS Page 11'!L49+'QCS Page 11'!L51+'QCS Page 11'!L53+'QCS Page 12'!L11+'QCS Page 12'!L16</f>
        <v>5638092907</v>
      </c>
      <c r="M17" s="16"/>
      <c r="N17" s="16"/>
    </row>
    <row r="18" spans="1:14" ht="9.6" customHeight="1" x14ac:dyDescent="0.2">
      <c r="A18" s="24" t="s">
        <v>484</v>
      </c>
      <c r="B18" s="8">
        <f t="shared" ref="B18:J18" si="0">+B17+B14</f>
        <v>1894967</v>
      </c>
      <c r="C18" s="8">
        <f t="shared" si="0"/>
        <v>99724628</v>
      </c>
      <c r="D18" s="8">
        <f t="shared" si="0"/>
        <v>394774</v>
      </c>
      <c r="E18" s="8">
        <f t="shared" si="0"/>
        <v>31537885</v>
      </c>
      <c r="F18" s="8">
        <f t="shared" si="0"/>
        <v>229201</v>
      </c>
      <c r="G18" s="8">
        <f t="shared" si="0"/>
        <v>11757892</v>
      </c>
      <c r="H18" s="8">
        <f t="shared" si="0"/>
        <v>20225</v>
      </c>
      <c r="I18" s="8">
        <f>+I17+I14</f>
        <v>1439457</v>
      </c>
      <c r="J18" s="8">
        <f t="shared" si="0"/>
        <v>2539167</v>
      </c>
      <c r="K18" s="8">
        <f>+K17+K14</f>
        <v>144459862</v>
      </c>
      <c r="L18" s="8">
        <f>+L17+L14</f>
        <v>5699736873</v>
      </c>
      <c r="M18" s="16"/>
      <c r="N18" s="16"/>
    </row>
    <row r="19" spans="1:14" x14ac:dyDescent="0.2">
      <c r="A19" s="33" t="s">
        <v>487</v>
      </c>
      <c r="B19" s="34"/>
      <c r="C19" s="34"/>
      <c r="D19" s="34"/>
      <c r="E19" s="34"/>
      <c r="F19" s="34"/>
      <c r="G19" s="34"/>
      <c r="H19" s="34"/>
      <c r="I19" s="34"/>
      <c r="J19" s="34"/>
      <c r="K19" s="34"/>
      <c r="L19" s="34"/>
    </row>
    <row r="20" spans="1:14" ht="19.5" customHeight="1" x14ac:dyDescent="0.2">
      <c r="A20" s="35" t="s">
        <v>465</v>
      </c>
      <c r="B20" s="35"/>
      <c r="C20" s="35"/>
      <c r="D20" s="35"/>
      <c r="E20" s="35"/>
      <c r="F20" s="35"/>
      <c r="G20" s="35"/>
      <c r="H20" s="35"/>
      <c r="I20" s="35"/>
      <c r="J20" s="35"/>
      <c r="K20" s="35"/>
      <c r="L20" s="35"/>
    </row>
    <row r="21" spans="1:14" ht="60" customHeight="1" x14ac:dyDescent="0.2">
      <c r="A21" s="36" t="s">
        <v>488</v>
      </c>
      <c r="B21" s="35"/>
      <c r="C21" s="35"/>
      <c r="D21" s="35"/>
      <c r="E21" s="35"/>
      <c r="F21" s="35"/>
      <c r="G21" s="35"/>
      <c r="H21" s="35"/>
      <c r="I21" s="35"/>
      <c r="J21" s="35"/>
      <c r="K21" s="35"/>
      <c r="L21" s="35"/>
    </row>
    <row r="22" spans="1:14" ht="13.5" customHeight="1" x14ac:dyDescent="0.2">
      <c r="A22" s="42" t="s">
        <v>518</v>
      </c>
      <c r="B22" s="35"/>
      <c r="C22" s="35"/>
      <c r="D22" s="35"/>
      <c r="E22" s="35"/>
      <c r="F22" s="35"/>
      <c r="G22" s="35"/>
      <c r="H22" s="35"/>
      <c r="I22" s="35"/>
      <c r="J22" s="35"/>
      <c r="K22" s="35"/>
      <c r="L22" s="35"/>
    </row>
    <row r="23" spans="1:14" x14ac:dyDescent="0.2">
      <c r="A23" s="39" t="s">
        <v>466</v>
      </c>
      <c r="B23" s="40"/>
      <c r="C23" s="40"/>
      <c r="D23" s="40"/>
      <c r="E23" s="40"/>
      <c r="F23" s="40"/>
      <c r="G23" s="40"/>
      <c r="H23" s="40"/>
      <c r="I23" s="40"/>
      <c r="J23" s="40"/>
      <c r="K23" s="40"/>
      <c r="L23" s="40"/>
    </row>
    <row r="24" spans="1:14" ht="38.25" customHeight="1" x14ac:dyDescent="0.2">
      <c r="A24" s="41" t="s">
        <v>512</v>
      </c>
      <c r="B24" s="40"/>
      <c r="C24" s="40"/>
      <c r="D24" s="40"/>
      <c r="E24" s="40"/>
      <c r="F24" s="40"/>
      <c r="G24" s="40"/>
      <c r="H24" s="40"/>
      <c r="I24" s="40"/>
      <c r="J24" s="40"/>
      <c r="K24" s="40"/>
      <c r="L24" s="40"/>
    </row>
    <row r="25" spans="1:14" x14ac:dyDescent="0.2">
      <c r="A25" s="28" t="s">
        <v>467</v>
      </c>
      <c r="B25" s="28"/>
      <c r="C25" s="28"/>
      <c r="D25" s="28"/>
      <c r="E25" s="28"/>
      <c r="F25" s="28"/>
      <c r="G25" s="28"/>
      <c r="H25" s="28"/>
      <c r="I25" s="28"/>
      <c r="J25" s="28"/>
      <c r="K25" s="28"/>
      <c r="L25" s="28"/>
    </row>
    <row r="26" spans="1:14" x14ac:dyDescent="0.2">
      <c r="A26" s="28" t="s">
        <v>468</v>
      </c>
      <c r="B26" s="28"/>
      <c r="C26" s="28"/>
      <c r="D26" s="28"/>
      <c r="E26" s="28"/>
      <c r="F26" s="28"/>
      <c r="G26" s="37" t="s">
        <v>491</v>
      </c>
      <c r="H26" s="28"/>
      <c r="I26" s="28"/>
      <c r="J26" s="28"/>
      <c r="K26" s="28"/>
      <c r="L26" s="28"/>
    </row>
    <row r="27" spans="1:14" ht="11.25" customHeight="1" x14ac:dyDescent="0.2">
      <c r="G27" s="37" t="s">
        <v>509</v>
      </c>
      <c r="H27" s="28"/>
      <c r="I27" s="28"/>
      <c r="J27" s="28"/>
      <c r="K27" s="28"/>
      <c r="L27" s="28"/>
    </row>
    <row r="28" spans="1:14" x14ac:dyDescent="0.2">
      <c r="A28" s="38" t="s">
        <v>508</v>
      </c>
      <c r="B28" s="28"/>
      <c r="C28" s="28"/>
      <c r="D28" s="28"/>
      <c r="E28" s="28"/>
      <c r="F28" s="28"/>
      <c r="G28" s="37" t="s">
        <v>505</v>
      </c>
      <c r="H28" s="28"/>
      <c r="I28" s="28"/>
      <c r="J28" s="28"/>
      <c r="K28" s="28"/>
      <c r="L28" s="28"/>
    </row>
    <row r="29" spans="1:14" x14ac:dyDescent="0.2">
      <c r="A29" s="38" t="s">
        <v>489</v>
      </c>
      <c r="B29" s="28"/>
      <c r="C29" s="28"/>
      <c r="D29" s="28"/>
      <c r="E29" s="28"/>
      <c r="F29" s="28"/>
      <c r="G29" s="37" t="s">
        <v>511</v>
      </c>
      <c r="H29" s="28"/>
      <c r="I29" s="28"/>
      <c r="J29" s="28"/>
      <c r="K29" s="28"/>
      <c r="L29" s="28"/>
    </row>
    <row r="30" spans="1:14" x14ac:dyDescent="0.2">
      <c r="A30" s="38" t="s">
        <v>490</v>
      </c>
      <c r="B30" s="28"/>
      <c r="C30" s="28"/>
      <c r="D30" s="28"/>
      <c r="E30" s="28"/>
      <c r="F30" s="28"/>
      <c r="G30" s="37" t="s">
        <v>510</v>
      </c>
      <c r="H30" s="28"/>
      <c r="I30" s="28"/>
      <c r="J30" s="28"/>
      <c r="K30" s="28"/>
      <c r="L30" s="28"/>
    </row>
  </sheetData>
  <mergeCells count="31">
    <mergeCell ref="A1:I1"/>
    <mergeCell ref="A2:I2"/>
    <mergeCell ref="K2:L2"/>
    <mergeCell ref="J3:L3"/>
    <mergeCell ref="B8:C8"/>
    <mergeCell ref="D8:E8"/>
    <mergeCell ref="F8:G8"/>
    <mergeCell ref="H8:I8"/>
    <mergeCell ref="J8:K8"/>
    <mergeCell ref="J5:L5"/>
    <mergeCell ref="A6:D6"/>
    <mergeCell ref="E6:L6"/>
    <mergeCell ref="B7:E7"/>
    <mergeCell ref="F7:I7"/>
    <mergeCell ref="J7:K7"/>
    <mergeCell ref="A19:L19"/>
    <mergeCell ref="A20:L20"/>
    <mergeCell ref="A21:L21"/>
    <mergeCell ref="G30:L30"/>
    <mergeCell ref="A28:F28"/>
    <mergeCell ref="A29:F29"/>
    <mergeCell ref="A30:F30"/>
    <mergeCell ref="A23:L23"/>
    <mergeCell ref="A24:L24"/>
    <mergeCell ref="A25:L25"/>
    <mergeCell ref="G28:L28"/>
    <mergeCell ref="G29:L29"/>
    <mergeCell ref="G27:L27"/>
    <mergeCell ref="A26:F26"/>
    <mergeCell ref="G26:L26"/>
    <mergeCell ref="A22:L22"/>
  </mergeCells>
  <pageMargins left="0.7" right="0.7" top="0.75" bottom="0.75" header="0.3" footer="0.3"/>
  <pageSetup scale="82" orientation="landscape" horizontalDpi="4294967294" vertic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1"/>
  <sheetViews>
    <sheetView workbookViewId="0">
      <selection sqref="A1:I1"/>
    </sheetView>
  </sheetViews>
  <sheetFormatPr defaultRowHeight="12.75" x14ac:dyDescent="0.2"/>
  <cols>
    <col min="1" max="1" width="23.83203125" customWidth="1"/>
    <col min="2" max="3" width="10.6640625" customWidth="1"/>
    <col min="4" max="9" width="10.5" customWidth="1"/>
    <col min="10" max="11" width="11" customWidth="1"/>
    <col min="12" max="12" width="16.33203125" customWidth="1"/>
  </cols>
  <sheetData>
    <row r="1" spans="1:12" x14ac:dyDescent="0.2">
      <c r="A1" s="44" t="s">
        <v>478</v>
      </c>
      <c r="B1" s="44"/>
      <c r="C1" s="44"/>
      <c r="D1" s="44"/>
      <c r="E1" s="44"/>
      <c r="F1" s="44"/>
      <c r="G1" s="45"/>
      <c r="H1" s="45"/>
      <c r="I1" s="45"/>
      <c r="J1" s="2" t="s">
        <v>480</v>
      </c>
      <c r="K1" s="2"/>
      <c r="L1" s="2" t="s">
        <v>504</v>
      </c>
    </row>
    <row r="2" spans="1:12" x14ac:dyDescent="0.2">
      <c r="A2" s="44" t="s">
        <v>479</v>
      </c>
      <c r="B2" s="44"/>
      <c r="C2" s="44"/>
      <c r="D2" s="44"/>
      <c r="E2" s="44"/>
      <c r="F2" s="44"/>
      <c r="G2" s="45"/>
      <c r="H2" s="45"/>
      <c r="I2" s="45"/>
      <c r="J2" s="2"/>
      <c r="K2" s="49" t="str">
        <f>+'QCS Page 1'!K2:L2</f>
        <v>4th QUARTER 2019</v>
      </c>
      <c r="L2" s="49"/>
    </row>
    <row r="3" spans="1:12" x14ac:dyDescent="0.2">
      <c r="A3" s="2"/>
      <c r="B3" s="2"/>
      <c r="C3" s="2"/>
      <c r="D3" s="2"/>
      <c r="E3" s="2"/>
      <c r="F3" s="2"/>
      <c r="G3" s="2"/>
      <c r="H3" s="2"/>
      <c r="I3" s="2"/>
      <c r="J3" s="49" t="str">
        <f>+'QCS Page 1'!J3:L3</f>
        <v>Beginning  Oct. 2019 - Dec. 2019</v>
      </c>
      <c r="K3" s="49"/>
      <c r="L3" s="49"/>
    </row>
    <row r="4" spans="1:12" ht="9" customHeight="1" x14ac:dyDescent="0.2">
      <c r="A4" s="2"/>
      <c r="B4" s="2"/>
      <c r="C4" s="2"/>
      <c r="D4" s="2"/>
      <c r="E4" s="2"/>
      <c r="F4" s="2"/>
      <c r="G4" s="2"/>
      <c r="H4" s="2"/>
      <c r="I4" s="2"/>
      <c r="J4" s="2" t="s">
        <v>481</v>
      </c>
      <c r="K4" s="2"/>
      <c r="L4" s="2"/>
    </row>
    <row r="5" spans="1:12" ht="8.25" customHeight="1" x14ac:dyDescent="0.2">
      <c r="A5" s="2"/>
      <c r="B5" s="2"/>
      <c r="C5" s="2"/>
      <c r="D5" s="2"/>
      <c r="E5" s="2"/>
      <c r="F5" s="2"/>
      <c r="G5" s="2"/>
      <c r="H5" s="2"/>
      <c r="I5" s="2"/>
      <c r="J5" s="49" t="s">
        <v>513</v>
      </c>
      <c r="K5" s="49"/>
      <c r="L5" s="49"/>
    </row>
    <row r="6" spans="1:12" ht="9.75" customHeight="1" x14ac:dyDescent="0.2">
      <c r="A6" s="49" t="s">
        <v>482</v>
      </c>
      <c r="B6" s="49"/>
      <c r="C6" s="49"/>
      <c r="D6" s="49"/>
      <c r="E6" s="49" t="s">
        <v>483</v>
      </c>
      <c r="F6" s="49"/>
      <c r="G6" s="49"/>
      <c r="H6" s="49"/>
      <c r="I6" s="49"/>
      <c r="J6" s="49"/>
      <c r="K6" s="49"/>
      <c r="L6" s="49"/>
    </row>
    <row r="7" spans="1:12" ht="16.5" customHeight="1" x14ac:dyDescent="0.2">
      <c r="A7" s="2"/>
      <c r="B7" s="44" t="s">
        <v>470</v>
      </c>
      <c r="C7" s="44"/>
      <c r="D7" s="44"/>
      <c r="E7" s="44"/>
      <c r="F7" s="44" t="s">
        <v>475</v>
      </c>
      <c r="G7" s="44"/>
      <c r="H7" s="44"/>
      <c r="I7" s="44"/>
      <c r="J7" s="46"/>
      <c r="K7" s="46"/>
      <c r="L7" s="2"/>
    </row>
    <row r="8" spans="1:12" ht="16.5" x14ac:dyDescent="0.2">
      <c r="A8" s="3"/>
      <c r="B8" s="47" t="s">
        <v>471</v>
      </c>
      <c r="C8" s="48"/>
      <c r="D8" s="48" t="s">
        <v>472</v>
      </c>
      <c r="E8" s="48"/>
      <c r="F8" s="48" t="s">
        <v>471</v>
      </c>
      <c r="G8" s="48"/>
      <c r="H8" s="48" t="s">
        <v>472</v>
      </c>
      <c r="I8" s="48"/>
      <c r="J8" s="48" t="s">
        <v>476</v>
      </c>
      <c r="K8" s="48"/>
      <c r="L8" s="4" t="s">
        <v>477</v>
      </c>
    </row>
    <row r="9" spans="1:12" x14ac:dyDescent="0.2">
      <c r="A9" s="5"/>
      <c r="B9" s="6" t="s">
        <v>474</v>
      </c>
      <c r="C9" s="6" t="s">
        <v>473</v>
      </c>
      <c r="D9" s="6" t="s">
        <v>474</v>
      </c>
      <c r="E9" s="6" t="s">
        <v>473</v>
      </c>
      <c r="F9" s="7" t="s">
        <v>474</v>
      </c>
      <c r="G9" s="7" t="s">
        <v>473</v>
      </c>
      <c r="H9" s="7" t="s">
        <v>474</v>
      </c>
      <c r="I9" s="7" t="s">
        <v>473</v>
      </c>
      <c r="J9" s="7" t="s">
        <v>474</v>
      </c>
      <c r="K9" s="7" t="s">
        <v>473</v>
      </c>
      <c r="L9" s="3"/>
    </row>
    <row r="10" spans="1:12" x14ac:dyDescent="0.2">
      <c r="E10" s="1"/>
    </row>
    <row r="11" spans="1:12" x14ac:dyDescent="0.2">
      <c r="A11" t="s">
        <v>469</v>
      </c>
    </row>
  </sheetData>
  <mergeCells count="15">
    <mergeCell ref="A1:I1"/>
    <mergeCell ref="B7:E7"/>
    <mergeCell ref="F7:I7"/>
    <mergeCell ref="J7:K7"/>
    <mergeCell ref="B8:C8"/>
    <mergeCell ref="D8:E8"/>
    <mergeCell ref="F8:G8"/>
    <mergeCell ref="H8:I8"/>
    <mergeCell ref="J8:K8"/>
    <mergeCell ref="A2:I2"/>
    <mergeCell ref="K2:L2"/>
    <mergeCell ref="J3:L3"/>
    <mergeCell ref="J5:L5"/>
    <mergeCell ref="A6:D6"/>
    <mergeCell ref="E6:L6"/>
  </mergeCells>
  <pageMargins left="0.7" right="0.7" top="0.75" bottom="0.75" header="0.3" footer="0.3"/>
  <pageSetup scale="9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zoomScale="120" zoomScaleNormal="120" workbookViewId="0">
      <selection activeCell="C35" sqref="C35"/>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x14ac:dyDescent="0.2">
      <c r="A1" s="27" t="s">
        <v>478</v>
      </c>
      <c r="B1" s="27"/>
      <c r="C1" s="27"/>
      <c r="D1" s="27"/>
      <c r="E1" s="27"/>
      <c r="F1" s="27"/>
      <c r="G1" s="28"/>
      <c r="H1" s="28"/>
      <c r="I1" s="28"/>
      <c r="J1" s="9" t="s">
        <v>480</v>
      </c>
      <c r="K1" s="9"/>
      <c r="L1" s="9" t="s">
        <v>502</v>
      </c>
    </row>
    <row r="2" spans="1:14" ht="9.75" customHeight="1" x14ac:dyDescent="0.2">
      <c r="A2" s="27" t="s">
        <v>479</v>
      </c>
      <c r="B2" s="27"/>
      <c r="C2" s="27"/>
      <c r="D2" s="27"/>
      <c r="E2" s="27"/>
      <c r="F2" s="27"/>
      <c r="G2" s="28"/>
      <c r="H2" s="28"/>
      <c r="I2" s="28"/>
      <c r="J2" s="9"/>
      <c r="K2" s="29" t="str">
        <f>+'QCS Page 1'!K2:L2</f>
        <v>4th QUARTER 2019</v>
      </c>
      <c r="L2" s="29"/>
    </row>
    <row r="3" spans="1:14" ht="8.25" customHeight="1"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21"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22"/>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7" t="s">
        <v>42</v>
      </c>
      <c r="B10" s="8">
        <v>114</v>
      </c>
      <c r="C10" s="8">
        <v>1757</v>
      </c>
      <c r="D10" s="8">
        <v>0</v>
      </c>
      <c r="E10" s="8">
        <v>0</v>
      </c>
      <c r="F10" s="8">
        <v>0</v>
      </c>
      <c r="G10" s="8">
        <v>0</v>
      </c>
      <c r="H10" s="8">
        <v>0</v>
      </c>
      <c r="I10" s="8">
        <v>0</v>
      </c>
      <c r="J10" s="8">
        <v>114</v>
      </c>
      <c r="K10" s="8">
        <v>1757</v>
      </c>
      <c r="L10" s="8">
        <v>241395</v>
      </c>
      <c r="M10" s="16"/>
      <c r="N10" s="16"/>
    </row>
    <row r="11" spans="1:14" ht="9.6" customHeight="1" x14ac:dyDescent="0.2">
      <c r="A11" s="17" t="s">
        <v>43</v>
      </c>
      <c r="B11" s="8">
        <v>0</v>
      </c>
      <c r="C11" s="8">
        <v>0</v>
      </c>
      <c r="D11" s="8">
        <v>0</v>
      </c>
      <c r="E11" s="8">
        <v>0</v>
      </c>
      <c r="F11" s="8">
        <v>0</v>
      </c>
      <c r="G11" s="8">
        <v>0</v>
      </c>
      <c r="H11" s="8">
        <v>0</v>
      </c>
      <c r="I11" s="8">
        <v>0</v>
      </c>
      <c r="J11" s="8">
        <v>0</v>
      </c>
      <c r="K11" s="8">
        <v>0</v>
      </c>
      <c r="L11" s="8">
        <v>0</v>
      </c>
      <c r="M11" s="16"/>
      <c r="N11" s="16"/>
    </row>
    <row r="12" spans="1:14" ht="9.6" customHeight="1" x14ac:dyDescent="0.2">
      <c r="A12" s="17" t="s">
        <v>44</v>
      </c>
      <c r="B12" s="8">
        <v>0</v>
      </c>
      <c r="C12" s="8">
        <v>0</v>
      </c>
      <c r="D12" s="8">
        <v>0</v>
      </c>
      <c r="E12" s="8">
        <v>0</v>
      </c>
      <c r="F12" s="8">
        <v>0</v>
      </c>
      <c r="G12" s="8">
        <v>0</v>
      </c>
      <c r="H12" s="8">
        <v>0</v>
      </c>
      <c r="I12" s="8">
        <v>0</v>
      </c>
      <c r="J12" s="8">
        <v>0</v>
      </c>
      <c r="K12" s="8">
        <v>0</v>
      </c>
      <c r="L12" s="8">
        <v>0</v>
      </c>
      <c r="M12" s="16"/>
      <c r="N12" s="16"/>
    </row>
    <row r="13" spans="1:14" ht="9.6" customHeight="1" x14ac:dyDescent="0.2">
      <c r="A13" s="17" t="s">
        <v>45</v>
      </c>
      <c r="B13" s="8">
        <v>0</v>
      </c>
      <c r="C13" s="8">
        <v>0</v>
      </c>
      <c r="D13" s="8">
        <v>0</v>
      </c>
      <c r="E13" s="8">
        <v>0</v>
      </c>
      <c r="F13" s="8">
        <v>0</v>
      </c>
      <c r="G13" s="8">
        <v>0</v>
      </c>
      <c r="H13" s="8">
        <v>0</v>
      </c>
      <c r="I13" s="8">
        <v>0</v>
      </c>
      <c r="J13" s="8">
        <v>0</v>
      </c>
      <c r="K13" s="8">
        <v>0</v>
      </c>
      <c r="L13" s="8">
        <v>0</v>
      </c>
      <c r="M13" s="16"/>
      <c r="N13" s="16"/>
    </row>
    <row r="14" spans="1:14" ht="9.6" customHeight="1" x14ac:dyDescent="0.2">
      <c r="A14" s="17" t="s">
        <v>46</v>
      </c>
      <c r="B14" s="8">
        <v>0</v>
      </c>
      <c r="C14" s="8">
        <v>0</v>
      </c>
      <c r="D14" s="8">
        <v>0</v>
      </c>
      <c r="E14" s="8">
        <v>0</v>
      </c>
      <c r="F14" s="8">
        <v>0</v>
      </c>
      <c r="G14" s="8">
        <v>0</v>
      </c>
      <c r="H14" s="8">
        <v>0</v>
      </c>
      <c r="I14" s="8">
        <v>0</v>
      </c>
      <c r="J14" s="8">
        <v>0</v>
      </c>
      <c r="K14" s="8">
        <v>0</v>
      </c>
      <c r="L14" s="8">
        <v>0</v>
      </c>
      <c r="M14" s="16"/>
      <c r="N14" s="16"/>
    </row>
    <row r="15" spans="1:14" ht="9.6" customHeight="1" x14ac:dyDescent="0.2">
      <c r="A15" s="17" t="s">
        <v>47</v>
      </c>
      <c r="B15" s="8">
        <v>114</v>
      </c>
      <c r="C15" s="8">
        <v>1757</v>
      </c>
      <c r="D15" s="8">
        <v>0</v>
      </c>
      <c r="E15" s="8">
        <v>0</v>
      </c>
      <c r="F15" s="8">
        <v>0</v>
      </c>
      <c r="G15" s="8">
        <v>0</v>
      </c>
      <c r="H15" s="8">
        <v>0</v>
      </c>
      <c r="I15" s="8">
        <v>0</v>
      </c>
      <c r="J15" s="8">
        <v>114</v>
      </c>
      <c r="K15" s="8">
        <v>1757</v>
      </c>
      <c r="L15" s="8">
        <v>241395</v>
      </c>
      <c r="M15" s="16"/>
      <c r="N15" s="16"/>
    </row>
    <row r="16" spans="1:14" ht="9.6" customHeight="1" x14ac:dyDescent="0.2">
      <c r="A16" s="17" t="s">
        <v>48</v>
      </c>
      <c r="B16" s="8">
        <v>0</v>
      </c>
      <c r="C16" s="8">
        <v>0</v>
      </c>
      <c r="D16" s="8">
        <v>0</v>
      </c>
      <c r="E16" s="8">
        <v>0</v>
      </c>
      <c r="F16" s="8">
        <v>0</v>
      </c>
      <c r="G16" s="8">
        <v>0</v>
      </c>
      <c r="H16" s="8">
        <v>0</v>
      </c>
      <c r="I16" s="8">
        <v>0</v>
      </c>
      <c r="J16" s="8">
        <v>0</v>
      </c>
      <c r="K16" s="8">
        <v>0</v>
      </c>
      <c r="L16" s="8">
        <v>0</v>
      </c>
      <c r="M16" s="16"/>
      <c r="N16" s="16"/>
    </row>
    <row r="17" spans="1:14" ht="9.6" customHeight="1" x14ac:dyDescent="0.2">
      <c r="A17" s="17" t="s">
        <v>49</v>
      </c>
      <c r="B17" s="8">
        <v>0</v>
      </c>
      <c r="C17" s="8">
        <v>0</v>
      </c>
      <c r="D17" s="8">
        <v>0</v>
      </c>
      <c r="E17" s="8">
        <v>0</v>
      </c>
      <c r="F17" s="8">
        <v>0</v>
      </c>
      <c r="G17" s="8">
        <v>0</v>
      </c>
      <c r="H17" s="8">
        <v>0</v>
      </c>
      <c r="I17" s="8">
        <v>0</v>
      </c>
      <c r="J17" s="8">
        <v>0</v>
      </c>
      <c r="K17" s="8">
        <v>0</v>
      </c>
      <c r="L17" s="8">
        <v>0</v>
      </c>
      <c r="M17" s="16"/>
      <c r="N17" s="16"/>
    </row>
    <row r="18" spans="1:14" ht="9.6" customHeight="1" x14ac:dyDescent="0.2">
      <c r="A18" s="17" t="s">
        <v>50</v>
      </c>
      <c r="B18" s="8">
        <v>0</v>
      </c>
      <c r="C18" s="8">
        <v>0</v>
      </c>
      <c r="D18" s="8">
        <v>0</v>
      </c>
      <c r="E18" s="8">
        <v>0</v>
      </c>
      <c r="F18" s="8">
        <v>0</v>
      </c>
      <c r="G18" s="8">
        <v>0</v>
      </c>
      <c r="H18" s="8">
        <v>0</v>
      </c>
      <c r="I18" s="8">
        <v>0</v>
      </c>
      <c r="J18" s="8">
        <v>0</v>
      </c>
      <c r="K18" s="8">
        <v>0</v>
      </c>
      <c r="L18" s="8">
        <v>0</v>
      </c>
      <c r="M18" s="16"/>
      <c r="N18" s="16"/>
    </row>
    <row r="19" spans="1:14" ht="9.6" customHeight="1" x14ac:dyDescent="0.2">
      <c r="A19" s="17" t="s">
        <v>51</v>
      </c>
      <c r="B19" s="8">
        <v>0</v>
      </c>
      <c r="C19" s="8">
        <v>0</v>
      </c>
      <c r="D19" s="8">
        <v>0</v>
      </c>
      <c r="E19" s="8">
        <v>0</v>
      </c>
      <c r="F19" s="8">
        <v>0</v>
      </c>
      <c r="G19" s="8">
        <v>0</v>
      </c>
      <c r="H19" s="8">
        <v>0</v>
      </c>
      <c r="I19" s="8">
        <v>0</v>
      </c>
      <c r="J19" s="8">
        <v>0</v>
      </c>
      <c r="K19" s="8">
        <v>0</v>
      </c>
      <c r="L19" s="8">
        <v>0</v>
      </c>
      <c r="M19" s="16"/>
      <c r="N19" s="16"/>
    </row>
    <row r="20" spans="1:14" ht="9.6" customHeight="1" x14ac:dyDescent="0.2">
      <c r="A20" s="17" t="s">
        <v>52</v>
      </c>
      <c r="B20" s="8">
        <v>0</v>
      </c>
      <c r="C20" s="8">
        <v>0</v>
      </c>
      <c r="D20" s="8">
        <v>0</v>
      </c>
      <c r="E20" s="8">
        <v>0</v>
      </c>
      <c r="F20" s="8">
        <v>0</v>
      </c>
      <c r="G20" s="8">
        <v>0</v>
      </c>
      <c r="H20" s="8">
        <v>0</v>
      </c>
      <c r="I20" s="8">
        <v>0</v>
      </c>
      <c r="J20" s="8">
        <v>0</v>
      </c>
      <c r="K20" s="8">
        <v>0</v>
      </c>
      <c r="L20" s="8">
        <v>0</v>
      </c>
      <c r="M20" s="16"/>
      <c r="N20" s="16"/>
    </row>
    <row r="21" spans="1:14" ht="9.6" customHeight="1" x14ac:dyDescent="0.2">
      <c r="A21" s="17" t="s">
        <v>53</v>
      </c>
      <c r="B21" s="8">
        <v>575</v>
      </c>
      <c r="C21" s="8">
        <v>12014</v>
      </c>
      <c r="D21" s="8">
        <v>11</v>
      </c>
      <c r="E21" s="8">
        <v>885</v>
      </c>
      <c r="F21" s="8">
        <v>29</v>
      </c>
      <c r="G21" s="8">
        <v>2770</v>
      </c>
      <c r="H21" s="8">
        <v>0</v>
      </c>
      <c r="I21" s="8">
        <v>0</v>
      </c>
      <c r="J21" s="8">
        <v>615</v>
      </c>
      <c r="K21" s="8">
        <v>15669</v>
      </c>
      <c r="L21" s="8">
        <v>1114852</v>
      </c>
      <c r="M21" s="16"/>
      <c r="N21" s="16"/>
    </row>
    <row r="22" spans="1:14" ht="9.6" customHeight="1" x14ac:dyDescent="0.2">
      <c r="A22" s="17" t="s">
        <v>54</v>
      </c>
      <c r="B22" s="8">
        <v>575</v>
      </c>
      <c r="C22" s="8">
        <v>12014</v>
      </c>
      <c r="D22" s="8">
        <v>2</v>
      </c>
      <c r="E22" s="8">
        <v>23</v>
      </c>
      <c r="F22" s="8">
        <v>29</v>
      </c>
      <c r="G22" s="8">
        <v>2770</v>
      </c>
      <c r="H22" s="8">
        <v>0</v>
      </c>
      <c r="I22" s="8">
        <v>0</v>
      </c>
      <c r="J22" s="8">
        <v>606</v>
      </c>
      <c r="K22" s="8">
        <v>14807</v>
      </c>
      <c r="L22" s="8">
        <v>1080316</v>
      </c>
      <c r="M22" s="16"/>
      <c r="N22" s="16"/>
    </row>
    <row r="23" spans="1:14" ht="9.6" customHeight="1" x14ac:dyDescent="0.2">
      <c r="A23" s="17" t="s">
        <v>55</v>
      </c>
      <c r="B23" s="8">
        <v>0</v>
      </c>
      <c r="C23" s="8">
        <v>0</v>
      </c>
      <c r="D23" s="8">
        <v>0</v>
      </c>
      <c r="E23" s="8">
        <v>0</v>
      </c>
      <c r="F23" s="8">
        <v>0</v>
      </c>
      <c r="G23" s="8">
        <v>0</v>
      </c>
      <c r="H23" s="8">
        <v>0</v>
      </c>
      <c r="I23" s="8">
        <v>0</v>
      </c>
      <c r="J23" s="8">
        <v>0</v>
      </c>
      <c r="K23" s="8">
        <v>0</v>
      </c>
      <c r="L23" s="8">
        <v>0</v>
      </c>
      <c r="M23" s="16"/>
      <c r="N23" s="16"/>
    </row>
    <row r="24" spans="1:14" ht="9.6" customHeight="1" x14ac:dyDescent="0.2">
      <c r="A24" s="17" t="s">
        <v>56</v>
      </c>
      <c r="B24" s="8">
        <v>3</v>
      </c>
      <c r="C24" s="8">
        <v>60</v>
      </c>
      <c r="D24" s="8">
        <v>1</v>
      </c>
      <c r="E24" s="8">
        <v>85</v>
      </c>
      <c r="F24" s="8">
        <v>1</v>
      </c>
      <c r="G24" s="8">
        <v>4</v>
      </c>
      <c r="H24" s="8">
        <v>0</v>
      </c>
      <c r="I24" s="8">
        <v>0</v>
      </c>
      <c r="J24" s="8">
        <v>5</v>
      </c>
      <c r="K24" s="8">
        <v>149</v>
      </c>
      <c r="L24" s="8">
        <v>11102</v>
      </c>
      <c r="M24" s="16"/>
      <c r="N24" s="16"/>
    </row>
    <row r="25" spans="1:14" ht="9.6" customHeight="1" x14ac:dyDescent="0.2">
      <c r="A25" s="17" t="s">
        <v>57</v>
      </c>
      <c r="B25" s="8">
        <v>1</v>
      </c>
      <c r="C25" s="8">
        <v>22</v>
      </c>
      <c r="D25" s="8">
        <v>1</v>
      </c>
      <c r="E25" s="8">
        <v>85</v>
      </c>
      <c r="F25" s="8">
        <v>1</v>
      </c>
      <c r="G25" s="8">
        <v>4</v>
      </c>
      <c r="H25" s="8">
        <v>0</v>
      </c>
      <c r="I25" s="8">
        <v>0</v>
      </c>
      <c r="J25" s="8">
        <v>3</v>
      </c>
      <c r="K25" s="8">
        <v>111</v>
      </c>
      <c r="L25" s="8">
        <v>6281</v>
      </c>
      <c r="M25" s="16"/>
      <c r="N25" s="16"/>
    </row>
    <row r="26" spans="1:14" ht="9.6" customHeight="1" x14ac:dyDescent="0.2">
      <c r="A26" s="17" t="s">
        <v>58</v>
      </c>
      <c r="B26" s="8">
        <v>1</v>
      </c>
      <c r="C26" s="8">
        <v>22</v>
      </c>
      <c r="D26" s="8">
        <v>0</v>
      </c>
      <c r="E26" s="8">
        <v>0</v>
      </c>
      <c r="F26" s="8">
        <v>1</v>
      </c>
      <c r="G26" s="8">
        <v>4</v>
      </c>
      <c r="H26" s="8">
        <v>0</v>
      </c>
      <c r="I26" s="8">
        <v>0</v>
      </c>
      <c r="J26" s="8">
        <v>2</v>
      </c>
      <c r="K26" s="8">
        <v>26</v>
      </c>
      <c r="L26" s="8">
        <v>2295</v>
      </c>
      <c r="M26" s="16"/>
      <c r="N26" s="16"/>
    </row>
    <row r="27" spans="1:14" ht="9.6" customHeight="1" x14ac:dyDescent="0.2">
      <c r="A27" s="17" t="s">
        <v>59</v>
      </c>
      <c r="B27" s="8">
        <v>2</v>
      </c>
      <c r="C27" s="8">
        <v>38</v>
      </c>
      <c r="D27" s="8">
        <v>0</v>
      </c>
      <c r="E27" s="8">
        <v>0</v>
      </c>
      <c r="F27" s="8">
        <v>0</v>
      </c>
      <c r="G27" s="8">
        <v>0</v>
      </c>
      <c r="H27" s="8">
        <v>0</v>
      </c>
      <c r="I27" s="8">
        <v>0</v>
      </c>
      <c r="J27" s="8">
        <v>2</v>
      </c>
      <c r="K27" s="8">
        <v>38</v>
      </c>
      <c r="L27" s="8">
        <v>4821</v>
      </c>
      <c r="M27" s="16"/>
      <c r="N27" s="16"/>
    </row>
    <row r="28" spans="1:14" ht="9.6" customHeight="1" x14ac:dyDescent="0.2">
      <c r="A28" s="17" t="s">
        <v>60</v>
      </c>
      <c r="B28" s="8">
        <v>277</v>
      </c>
      <c r="C28" s="8">
        <v>5409</v>
      </c>
      <c r="D28" s="8">
        <v>14</v>
      </c>
      <c r="E28" s="8">
        <v>545</v>
      </c>
      <c r="F28" s="8">
        <v>0</v>
      </c>
      <c r="G28" s="8">
        <v>0</v>
      </c>
      <c r="H28" s="8">
        <v>0</v>
      </c>
      <c r="I28" s="8">
        <v>0</v>
      </c>
      <c r="J28" s="8">
        <v>291</v>
      </c>
      <c r="K28" s="8">
        <v>5954</v>
      </c>
      <c r="L28" s="8">
        <v>613067</v>
      </c>
      <c r="M28" s="16"/>
      <c r="N28" s="16"/>
    </row>
    <row r="29" spans="1:14" ht="9.6" customHeight="1" x14ac:dyDescent="0.2">
      <c r="A29" s="17" t="s">
        <v>61</v>
      </c>
      <c r="B29" s="8">
        <v>277</v>
      </c>
      <c r="C29" s="8">
        <v>5409</v>
      </c>
      <c r="D29" s="8">
        <v>14</v>
      </c>
      <c r="E29" s="8">
        <v>545</v>
      </c>
      <c r="F29" s="8">
        <v>0</v>
      </c>
      <c r="G29" s="8">
        <v>0</v>
      </c>
      <c r="H29" s="8">
        <v>0</v>
      </c>
      <c r="I29" s="8">
        <v>0</v>
      </c>
      <c r="J29" s="8">
        <v>291</v>
      </c>
      <c r="K29" s="8">
        <v>5954</v>
      </c>
      <c r="L29" s="8">
        <v>613067</v>
      </c>
      <c r="M29" s="16"/>
      <c r="N29" s="16"/>
    </row>
    <row r="30" spans="1:14" ht="9.6" customHeight="1" x14ac:dyDescent="0.2">
      <c r="A30" s="17" t="s">
        <v>62</v>
      </c>
      <c r="B30" s="8">
        <v>275</v>
      </c>
      <c r="C30" s="8">
        <v>5403</v>
      </c>
      <c r="D30" s="8">
        <v>14</v>
      </c>
      <c r="E30" s="8">
        <v>545</v>
      </c>
      <c r="F30" s="8">
        <v>0</v>
      </c>
      <c r="G30" s="8">
        <v>0</v>
      </c>
      <c r="H30" s="8">
        <v>0</v>
      </c>
      <c r="I30" s="8">
        <v>0</v>
      </c>
      <c r="J30" s="8">
        <v>289</v>
      </c>
      <c r="K30" s="8">
        <v>5948</v>
      </c>
      <c r="L30" s="8">
        <v>609665</v>
      </c>
      <c r="M30" s="16"/>
      <c r="N30" s="16"/>
    </row>
    <row r="31" spans="1:14" ht="9.6" customHeight="1" x14ac:dyDescent="0.2">
      <c r="A31" s="17" t="s">
        <v>63</v>
      </c>
      <c r="B31" s="8">
        <v>0</v>
      </c>
      <c r="C31" s="8">
        <v>0</v>
      </c>
      <c r="D31" s="8">
        <v>0</v>
      </c>
      <c r="E31" s="8">
        <v>0</v>
      </c>
      <c r="F31" s="8">
        <v>0</v>
      </c>
      <c r="G31" s="8">
        <v>0</v>
      </c>
      <c r="H31" s="8">
        <v>0</v>
      </c>
      <c r="I31" s="8">
        <v>0</v>
      </c>
      <c r="J31" s="8">
        <v>0</v>
      </c>
      <c r="K31" s="8">
        <v>0</v>
      </c>
      <c r="L31" s="8">
        <v>0</v>
      </c>
      <c r="M31" s="16"/>
      <c r="N31" s="16"/>
    </row>
    <row r="32" spans="1:14" ht="9.6" customHeight="1" x14ac:dyDescent="0.2">
      <c r="A32" s="17" t="s">
        <v>64</v>
      </c>
      <c r="B32" s="8">
        <v>0</v>
      </c>
      <c r="C32" s="8">
        <v>0</v>
      </c>
      <c r="D32" s="8">
        <v>0</v>
      </c>
      <c r="E32" s="8">
        <v>0</v>
      </c>
      <c r="F32" s="8">
        <v>0</v>
      </c>
      <c r="G32" s="8">
        <v>0</v>
      </c>
      <c r="H32" s="8">
        <v>0</v>
      </c>
      <c r="I32" s="8">
        <v>0</v>
      </c>
      <c r="J32" s="8">
        <v>0</v>
      </c>
      <c r="K32" s="8">
        <v>0</v>
      </c>
      <c r="L32" s="8">
        <v>0</v>
      </c>
      <c r="M32" s="16"/>
      <c r="N32" s="16"/>
    </row>
    <row r="33" spans="1:14" ht="9.6" customHeight="1" x14ac:dyDescent="0.2">
      <c r="A33" s="17" t="s">
        <v>65</v>
      </c>
      <c r="B33" s="8">
        <v>35397</v>
      </c>
      <c r="C33" s="8">
        <v>3753555</v>
      </c>
      <c r="D33" s="8">
        <v>40</v>
      </c>
      <c r="E33" s="8">
        <v>3785</v>
      </c>
      <c r="F33" s="8">
        <v>485</v>
      </c>
      <c r="G33" s="8">
        <v>48298</v>
      </c>
      <c r="H33" s="8">
        <v>0</v>
      </c>
      <c r="I33" s="8">
        <v>0</v>
      </c>
      <c r="J33" s="8">
        <v>35922</v>
      </c>
      <c r="K33" s="8">
        <v>3805638</v>
      </c>
      <c r="L33" s="8">
        <v>38665150</v>
      </c>
      <c r="M33" s="16"/>
      <c r="N33" s="16"/>
    </row>
    <row r="34" spans="1:14" ht="9.6" customHeight="1" x14ac:dyDescent="0.2">
      <c r="A34" s="17" t="s">
        <v>66</v>
      </c>
      <c r="B34" s="8">
        <v>33671</v>
      </c>
      <c r="C34" s="8">
        <v>3570654</v>
      </c>
      <c r="D34" s="8">
        <v>35</v>
      </c>
      <c r="E34" s="8">
        <v>3326</v>
      </c>
      <c r="F34" s="8">
        <v>54</v>
      </c>
      <c r="G34" s="8">
        <v>5195</v>
      </c>
      <c r="H34" s="8">
        <v>0</v>
      </c>
      <c r="I34" s="8">
        <v>0</v>
      </c>
      <c r="J34" s="8">
        <v>33760</v>
      </c>
      <c r="K34" s="8">
        <v>3579175</v>
      </c>
      <c r="L34" s="8">
        <v>33653762</v>
      </c>
      <c r="M34" s="16"/>
      <c r="N34" s="16"/>
    </row>
    <row r="35" spans="1:14" ht="9.6" customHeight="1" x14ac:dyDescent="0.2">
      <c r="A35" s="17" t="s">
        <v>67</v>
      </c>
      <c r="B35" s="8">
        <v>8</v>
      </c>
      <c r="C35" s="8">
        <v>796</v>
      </c>
      <c r="D35" s="8">
        <v>7</v>
      </c>
      <c r="E35" s="8">
        <v>703</v>
      </c>
      <c r="F35" s="8">
        <v>36</v>
      </c>
      <c r="G35" s="8">
        <v>3505</v>
      </c>
      <c r="H35" s="8">
        <v>0</v>
      </c>
      <c r="I35" s="8">
        <v>0</v>
      </c>
      <c r="J35" s="8">
        <v>51</v>
      </c>
      <c r="K35" s="8">
        <v>5004</v>
      </c>
      <c r="L35" s="8">
        <v>129337</v>
      </c>
      <c r="M35" s="16"/>
      <c r="N35" s="16"/>
    </row>
    <row r="36" spans="1:14" ht="9.6" customHeight="1" x14ac:dyDescent="0.2">
      <c r="A36" s="17" t="s">
        <v>68</v>
      </c>
      <c r="B36" s="8">
        <v>0</v>
      </c>
      <c r="C36" s="8">
        <v>0</v>
      </c>
      <c r="D36" s="8">
        <v>0</v>
      </c>
      <c r="E36" s="8">
        <v>0</v>
      </c>
      <c r="F36" s="8">
        <v>314</v>
      </c>
      <c r="G36" s="8">
        <v>31600</v>
      </c>
      <c r="H36" s="8">
        <v>0</v>
      </c>
      <c r="I36" s="8">
        <v>0</v>
      </c>
      <c r="J36" s="8">
        <v>314</v>
      </c>
      <c r="K36" s="8">
        <v>31600</v>
      </c>
      <c r="L36" s="8">
        <v>1138754</v>
      </c>
      <c r="M36" s="16"/>
      <c r="N36" s="16"/>
    </row>
    <row r="37" spans="1:14" ht="9.6" customHeight="1" x14ac:dyDescent="0.2">
      <c r="A37" s="17" t="s">
        <v>69</v>
      </c>
      <c r="B37" s="8">
        <v>1079</v>
      </c>
      <c r="C37" s="8">
        <v>112122</v>
      </c>
      <c r="D37" s="8">
        <v>0</v>
      </c>
      <c r="E37" s="8">
        <v>0</v>
      </c>
      <c r="F37" s="8">
        <v>0</v>
      </c>
      <c r="G37" s="8">
        <v>0</v>
      </c>
      <c r="H37" s="8">
        <v>0</v>
      </c>
      <c r="I37" s="8">
        <v>0</v>
      </c>
      <c r="J37" s="8">
        <v>1079</v>
      </c>
      <c r="K37" s="8">
        <v>112122</v>
      </c>
      <c r="L37" s="8">
        <v>2991336</v>
      </c>
      <c r="M37" s="16"/>
      <c r="N37" s="16"/>
    </row>
    <row r="38" spans="1:14" ht="9.6" customHeight="1" x14ac:dyDescent="0.2">
      <c r="A38" s="17" t="s">
        <v>70</v>
      </c>
      <c r="B38" s="8">
        <v>89</v>
      </c>
      <c r="C38" s="8">
        <v>9576</v>
      </c>
      <c r="D38" s="8">
        <v>0</v>
      </c>
      <c r="E38" s="8">
        <v>0</v>
      </c>
      <c r="F38" s="8">
        <v>0</v>
      </c>
      <c r="G38" s="8">
        <v>0</v>
      </c>
      <c r="H38" s="8">
        <v>0</v>
      </c>
      <c r="I38" s="8">
        <v>0</v>
      </c>
      <c r="J38" s="8">
        <v>89</v>
      </c>
      <c r="K38" s="8">
        <v>9576</v>
      </c>
      <c r="L38" s="8">
        <v>241368</v>
      </c>
      <c r="M38" s="16"/>
      <c r="N38" s="16"/>
    </row>
    <row r="39" spans="1:14" ht="9.6" customHeight="1" x14ac:dyDescent="0.2">
      <c r="A39" s="17" t="s">
        <v>71</v>
      </c>
      <c r="B39" s="8">
        <v>990</v>
      </c>
      <c r="C39" s="8">
        <v>102546</v>
      </c>
      <c r="D39" s="8">
        <v>0</v>
      </c>
      <c r="E39" s="8">
        <v>0</v>
      </c>
      <c r="F39" s="8">
        <v>0</v>
      </c>
      <c r="G39" s="8">
        <v>0</v>
      </c>
      <c r="H39" s="8">
        <v>0</v>
      </c>
      <c r="I39" s="8">
        <v>0</v>
      </c>
      <c r="J39" s="8">
        <v>990</v>
      </c>
      <c r="K39" s="8">
        <v>102546</v>
      </c>
      <c r="L39" s="8">
        <v>2749968</v>
      </c>
      <c r="M39" s="16"/>
      <c r="N39" s="16"/>
    </row>
    <row r="40" spans="1:14" ht="9.6" customHeight="1" x14ac:dyDescent="0.2">
      <c r="A40" s="17" t="s">
        <v>72</v>
      </c>
      <c r="B40" s="8">
        <v>0</v>
      </c>
      <c r="C40" s="8">
        <v>0</v>
      </c>
      <c r="D40" s="8">
        <v>0</v>
      </c>
      <c r="E40" s="8">
        <v>0</v>
      </c>
      <c r="F40" s="8">
        <v>0</v>
      </c>
      <c r="G40" s="8">
        <v>0</v>
      </c>
      <c r="H40" s="8">
        <v>0</v>
      </c>
      <c r="I40" s="8">
        <v>0</v>
      </c>
      <c r="J40" s="8">
        <v>0</v>
      </c>
      <c r="K40" s="8">
        <v>0</v>
      </c>
      <c r="L40" s="8">
        <v>0</v>
      </c>
      <c r="M40" s="16"/>
      <c r="N40" s="16"/>
    </row>
    <row r="41" spans="1:14" ht="9.6" customHeight="1" x14ac:dyDescent="0.2">
      <c r="A41" s="17" t="s">
        <v>73</v>
      </c>
      <c r="B41" s="8">
        <v>3</v>
      </c>
      <c r="C41" s="8">
        <v>205</v>
      </c>
      <c r="D41" s="8">
        <v>5</v>
      </c>
      <c r="E41" s="8">
        <v>459</v>
      </c>
      <c r="F41" s="8">
        <v>116</v>
      </c>
      <c r="G41" s="8">
        <v>11390</v>
      </c>
      <c r="H41" s="8">
        <v>0</v>
      </c>
      <c r="I41" s="8">
        <v>0</v>
      </c>
      <c r="J41" s="8">
        <v>124</v>
      </c>
      <c r="K41" s="8">
        <v>12054</v>
      </c>
      <c r="L41" s="8">
        <v>500067</v>
      </c>
      <c r="M41" s="16"/>
      <c r="N41" s="16"/>
    </row>
    <row r="42" spans="1:14" ht="9.6" customHeight="1" x14ac:dyDescent="0.2">
      <c r="A42" s="17" t="s">
        <v>74</v>
      </c>
      <c r="B42" s="8">
        <v>0</v>
      </c>
      <c r="C42" s="8">
        <v>0</v>
      </c>
      <c r="D42" s="8">
        <v>0</v>
      </c>
      <c r="E42" s="8">
        <v>0</v>
      </c>
      <c r="F42" s="8">
        <v>0</v>
      </c>
      <c r="G42" s="8">
        <v>0</v>
      </c>
      <c r="H42" s="8">
        <v>0</v>
      </c>
      <c r="I42" s="8">
        <v>0</v>
      </c>
      <c r="J42" s="8">
        <v>0</v>
      </c>
      <c r="K42" s="8">
        <v>0</v>
      </c>
      <c r="L42" s="8">
        <v>0</v>
      </c>
      <c r="M42" s="16"/>
      <c r="N42" s="16"/>
    </row>
    <row r="43" spans="1:14" ht="9.6" customHeight="1" x14ac:dyDescent="0.2">
      <c r="A43" s="17" t="s">
        <v>75</v>
      </c>
      <c r="B43" s="8">
        <v>0</v>
      </c>
      <c r="C43" s="8">
        <v>0</v>
      </c>
      <c r="D43" s="8">
        <v>0</v>
      </c>
      <c r="E43" s="8">
        <v>0</v>
      </c>
      <c r="F43" s="8">
        <v>0</v>
      </c>
      <c r="G43" s="8">
        <v>0</v>
      </c>
      <c r="H43" s="8">
        <v>0</v>
      </c>
      <c r="I43" s="8">
        <v>0</v>
      </c>
      <c r="J43" s="8">
        <v>0</v>
      </c>
      <c r="K43" s="8">
        <v>0</v>
      </c>
      <c r="L43" s="8">
        <v>0</v>
      </c>
      <c r="M43" s="16"/>
      <c r="N43" s="16"/>
    </row>
    <row r="44" spans="1:14" ht="9.6" customHeight="1" x14ac:dyDescent="0.2">
      <c r="A44" s="17" t="s">
        <v>76</v>
      </c>
      <c r="B44" s="8">
        <v>0</v>
      </c>
      <c r="C44" s="8">
        <v>0</v>
      </c>
      <c r="D44" s="8">
        <v>0</v>
      </c>
      <c r="E44" s="8">
        <v>0</v>
      </c>
      <c r="F44" s="8">
        <v>0</v>
      </c>
      <c r="G44" s="8">
        <v>0</v>
      </c>
      <c r="H44" s="8">
        <v>0</v>
      </c>
      <c r="I44" s="8">
        <v>0</v>
      </c>
      <c r="J44" s="8">
        <v>0</v>
      </c>
      <c r="K44" s="8">
        <v>0</v>
      </c>
      <c r="L44" s="8">
        <v>0</v>
      </c>
      <c r="M44" s="16"/>
      <c r="N44" s="16"/>
    </row>
    <row r="45" spans="1:14" ht="9.6" customHeight="1" x14ac:dyDescent="0.2">
      <c r="A45" s="17" t="s">
        <v>77</v>
      </c>
      <c r="B45" s="8">
        <v>644</v>
      </c>
      <c r="C45" s="8">
        <v>70574</v>
      </c>
      <c r="D45" s="8">
        <v>0</v>
      </c>
      <c r="E45" s="8">
        <v>0</v>
      </c>
      <c r="F45" s="8">
        <v>1</v>
      </c>
      <c r="G45" s="8">
        <v>113</v>
      </c>
      <c r="H45" s="8">
        <v>0</v>
      </c>
      <c r="I45" s="8">
        <v>0</v>
      </c>
      <c r="J45" s="8">
        <v>645</v>
      </c>
      <c r="K45" s="8">
        <v>70687</v>
      </c>
      <c r="L45" s="8">
        <v>381231</v>
      </c>
      <c r="M45" s="16"/>
      <c r="N45" s="16"/>
    </row>
    <row r="46" spans="1:14" ht="9.6" customHeight="1" x14ac:dyDescent="0.2">
      <c r="A46" s="17" t="s">
        <v>78</v>
      </c>
      <c r="B46" s="8">
        <v>330135</v>
      </c>
      <c r="C46" s="8">
        <v>39389122</v>
      </c>
      <c r="D46" s="8">
        <v>132290</v>
      </c>
      <c r="E46" s="8">
        <v>15769752</v>
      </c>
      <c r="F46" s="8">
        <v>1242</v>
      </c>
      <c r="G46" s="8">
        <v>140799</v>
      </c>
      <c r="H46" s="8">
        <v>624</v>
      </c>
      <c r="I46" s="8">
        <v>61560</v>
      </c>
      <c r="J46" s="8">
        <v>464291</v>
      </c>
      <c r="K46" s="8">
        <v>55361233</v>
      </c>
      <c r="L46" s="8">
        <v>896659257</v>
      </c>
      <c r="M46" s="16"/>
      <c r="N46" s="16"/>
    </row>
    <row r="47" spans="1:14" ht="9.6" customHeight="1" x14ac:dyDescent="0.2">
      <c r="A47" s="17" t="s">
        <v>79</v>
      </c>
      <c r="B47" s="8">
        <v>3</v>
      </c>
      <c r="C47" s="8">
        <v>286</v>
      </c>
      <c r="D47" s="8">
        <v>0</v>
      </c>
      <c r="E47" s="8">
        <v>0</v>
      </c>
      <c r="F47" s="8">
        <v>26</v>
      </c>
      <c r="G47" s="8">
        <v>2508</v>
      </c>
      <c r="H47" s="8">
        <v>0</v>
      </c>
      <c r="I47" s="8">
        <v>0</v>
      </c>
      <c r="J47" s="8">
        <v>29</v>
      </c>
      <c r="K47" s="8">
        <v>2794</v>
      </c>
      <c r="L47" s="8">
        <v>98290</v>
      </c>
      <c r="M47" s="16"/>
      <c r="N47" s="16"/>
    </row>
    <row r="48" spans="1:14" ht="9.6" customHeight="1" x14ac:dyDescent="0.2">
      <c r="A48" s="17" t="s">
        <v>80</v>
      </c>
      <c r="B48" s="8">
        <v>0</v>
      </c>
      <c r="C48" s="8">
        <v>0</v>
      </c>
      <c r="D48" s="8">
        <v>0</v>
      </c>
      <c r="E48" s="8">
        <v>0</v>
      </c>
      <c r="F48" s="8">
        <v>0</v>
      </c>
      <c r="G48" s="8">
        <v>0</v>
      </c>
      <c r="H48" s="8">
        <v>0</v>
      </c>
      <c r="I48" s="8">
        <v>0</v>
      </c>
      <c r="J48" s="8">
        <v>0</v>
      </c>
      <c r="K48" s="8">
        <v>0</v>
      </c>
      <c r="L48" s="8">
        <v>0</v>
      </c>
      <c r="M48" s="16"/>
      <c r="N48" s="16"/>
    </row>
    <row r="49" spans="1:14" ht="9.6" customHeight="1" x14ac:dyDescent="0.2">
      <c r="A49" s="17" t="s">
        <v>81</v>
      </c>
      <c r="B49" s="8">
        <v>3</v>
      </c>
      <c r="C49" s="8">
        <v>286</v>
      </c>
      <c r="D49" s="8">
        <v>0</v>
      </c>
      <c r="E49" s="8">
        <v>0</v>
      </c>
      <c r="F49" s="8">
        <v>26</v>
      </c>
      <c r="G49" s="8">
        <v>2508</v>
      </c>
      <c r="H49" s="8">
        <v>0</v>
      </c>
      <c r="I49" s="8">
        <v>0</v>
      </c>
      <c r="J49" s="8">
        <v>29</v>
      </c>
      <c r="K49" s="8">
        <v>2794</v>
      </c>
      <c r="L49" s="8">
        <v>98290</v>
      </c>
      <c r="M49" s="16"/>
      <c r="N49" s="16"/>
    </row>
    <row r="50" spans="1:14" ht="9.6" customHeight="1" x14ac:dyDescent="0.2">
      <c r="A50" s="17" t="s">
        <v>82</v>
      </c>
      <c r="B50" s="8">
        <v>330132</v>
      </c>
      <c r="C50" s="8">
        <v>39388836</v>
      </c>
      <c r="D50" s="8">
        <v>132290</v>
      </c>
      <c r="E50" s="8">
        <v>15769752</v>
      </c>
      <c r="F50" s="8">
        <v>1216</v>
      </c>
      <c r="G50" s="8">
        <v>138291</v>
      </c>
      <c r="H50" s="8">
        <v>624</v>
      </c>
      <c r="I50" s="8">
        <v>61560</v>
      </c>
      <c r="J50" s="8">
        <v>464262</v>
      </c>
      <c r="K50" s="8">
        <v>55358439</v>
      </c>
      <c r="L50" s="8">
        <v>896560967</v>
      </c>
      <c r="M50" s="16"/>
      <c r="N50" s="16"/>
    </row>
    <row r="51" spans="1:14" ht="9.6" customHeight="1" x14ac:dyDescent="0.2">
      <c r="A51" s="17" t="s">
        <v>83</v>
      </c>
      <c r="B51" s="8">
        <v>330132</v>
      </c>
      <c r="C51" s="8">
        <v>39388836</v>
      </c>
      <c r="D51" s="8">
        <v>132290</v>
      </c>
      <c r="E51" s="8">
        <v>15769752</v>
      </c>
      <c r="F51" s="8">
        <v>816</v>
      </c>
      <c r="G51" s="8">
        <v>98891</v>
      </c>
      <c r="H51" s="8">
        <v>624</v>
      </c>
      <c r="I51" s="8">
        <v>61560</v>
      </c>
      <c r="J51" s="8">
        <v>463862</v>
      </c>
      <c r="K51" s="8">
        <v>55319039</v>
      </c>
      <c r="L51" s="8">
        <v>896351947</v>
      </c>
      <c r="M51" s="16"/>
      <c r="N51" s="16"/>
    </row>
  </sheetData>
  <mergeCells count="15">
    <mergeCell ref="B8:C8"/>
    <mergeCell ref="D8:E8"/>
    <mergeCell ref="F8:G8"/>
    <mergeCell ref="H8:I8"/>
    <mergeCell ref="J8:K8"/>
    <mergeCell ref="E6:L6"/>
    <mergeCell ref="B7:E7"/>
    <mergeCell ref="F7:I7"/>
    <mergeCell ref="J7:K7"/>
    <mergeCell ref="A1:I1"/>
    <mergeCell ref="A2:I2"/>
    <mergeCell ref="K2:L2"/>
    <mergeCell ref="J3:L3"/>
    <mergeCell ref="J5:L5"/>
    <mergeCell ref="A6:D6"/>
  </mergeCells>
  <pageMargins left="0.7" right="0.7" top="0.75" bottom="0.75" header="0.3" footer="0.3"/>
  <pageSetup scale="8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zoomScale="120" zoomScaleNormal="120" workbookViewId="0">
      <selection activeCell="D29" sqref="D29"/>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x14ac:dyDescent="0.2">
      <c r="A1" s="27" t="s">
        <v>478</v>
      </c>
      <c r="B1" s="27"/>
      <c r="C1" s="27"/>
      <c r="D1" s="27"/>
      <c r="E1" s="27"/>
      <c r="F1" s="27"/>
      <c r="G1" s="28"/>
      <c r="H1" s="28"/>
      <c r="I1" s="28"/>
      <c r="J1" s="9" t="s">
        <v>480</v>
      </c>
      <c r="K1" s="9"/>
      <c r="L1" s="9" t="s">
        <v>501</v>
      </c>
    </row>
    <row r="2" spans="1:14" ht="9.75" customHeight="1" x14ac:dyDescent="0.2">
      <c r="A2" s="27" t="s">
        <v>479</v>
      </c>
      <c r="B2" s="27"/>
      <c r="C2" s="27"/>
      <c r="D2" s="27"/>
      <c r="E2" s="27"/>
      <c r="F2" s="27"/>
      <c r="G2" s="28"/>
      <c r="H2" s="28"/>
      <c r="I2" s="28"/>
      <c r="J2" s="9"/>
      <c r="K2" s="29" t="str">
        <f>+'QCS Page 1'!K2:L2</f>
        <v>4th QUARTER 2019</v>
      </c>
      <c r="L2" s="29"/>
    </row>
    <row r="3" spans="1:14" ht="9.75" customHeight="1"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19.5"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8" t="s">
        <v>84</v>
      </c>
      <c r="B10" s="8">
        <v>28211</v>
      </c>
      <c r="C10" s="8">
        <v>2649780</v>
      </c>
      <c r="D10" s="8">
        <v>14566</v>
      </c>
      <c r="E10" s="8">
        <v>1371746</v>
      </c>
      <c r="F10" s="8">
        <v>11500</v>
      </c>
      <c r="G10" s="8">
        <v>1110928</v>
      </c>
      <c r="H10" s="8">
        <v>0</v>
      </c>
      <c r="I10" s="8">
        <v>0</v>
      </c>
      <c r="J10" s="8">
        <v>54277</v>
      </c>
      <c r="K10" s="8">
        <v>5132454</v>
      </c>
      <c r="L10" s="8">
        <v>166857187</v>
      </c>
      <c r="M10" s="16"/>
      <c r="N10" s="16"/>
    </row>
    <row r="11" spans="1:14" ht="9.6" customHeight="1" x14ac:dyDescent="0.2">
      <c r="A11" s="18" t="s">
        <v>85</v>
      </c>
      <c r="B11" s="8">
        <v>28210</v>
      </c>
      <c r="C11" s="8">
        <v>2649759</v>
      </c>
      <c r="D11" s="8">
        <v>14500</v>
      </c>
      <c r="E11" s="8">
        <v>1367159</v>
      </c>
      <c r="F11" s="8">
        <v>11500</v>
      </c>
      <c r="G11" s="8">
        <v>1110928</v>
      </c>
      <c r="H11" s="8">
        <v>0</v>
      </c>
      <c r="I11" s="8">
        <v>0</v>
      </c>
      <c r="J11" s="8">
        <v>54210</v>
      </c>
      <c r="K11" s="8">
        <v>5127846</v>
      </c>
      <c r="L11" s="8">
        <v>166618006</v>
      </c>
      <c r="M11" s="16"/>
      <c r="N11" s="16"/>
    </row>
    <row r="12" spans="1:14" ht="9.6" customHeight="1" x14ac:dyDescent="0.2">
      <c r="A12" s="18" t="s">
        <v>86</v>
      </c>
      <c r="B12" s="8">
        <v>1</v>
      </c>
      <c r="C12" s="8">
        <v>21</v>
      </c>
      <c r="D12" s="8">
        <v>66</v>
      </c>
      <c r="E12" s="8">
        <v>4587</v>
      </c>
      <c r="F12" s="8">
        <v>0</v>
      </c>
      <c r="G12" s="8">
        <v>0</v>
      </c>
      <c r="H12" s="8">
        <v>0</v>
      </c>
      <c r="I12" s="8">
        <v>0</v>
      </c>
      <c r="J12" s="8">
        <v>67</v>
      </c>
      <c r="K12" s="8">
        <v>4608</v>
      </c>
      <c r="L12" s="8">
        <v>239181</v>
      </c>
      <c r="M12" s="16"/>
      <c r="N12" s="16"/>
    </row>
    <row r="13" spans="1:14" ht="9.6" customHeight="1" x14ac:dyDescent="0.2">
      <c r="A13" s="18" t="s">
        <v>87</v>
      </c>
      <c r="B13" s="8">
        <v>55561</v>
      </c>
      <c r="C13" s="8">
        <v>6199943</v>
      </c>
      <c r="D13" s="8">
        <v>5718</v>
      </c>
      <c r="E13" s="8">
        <v>617815</v>
      </c>
      <c r="F13" s="8">
        <v>5285</v>
      </c>
      <c r="G13" s="8">
        <v>570277</v>
      </c>
      <c r="H13" s="8">
        <v>92</v>
      </c>
      <c r="I13" s="8">
        <v>9403</v>
      </c>
      <c r="J13" s="8">
        <v>66656</v>
      </c>
      <c r="K13" s="8">
        <v>7397438</v>
      </c>
      <c r="L13" s="8">
        <v>165973150</v>
      </c>
      <c r="M13" s="16"/>
      <c r="N13" s="16"/>
    </row>
    <row r="14" spans="1:14" ht="9.6" customHeight="1" x14ac:dyDescent="0.2">
      <c r="A14" s="18" t="s">
        <v>88</v>
      </c>
      <c r="B14" s="8">
        <v>13</v>
      </c>
      <c r="C14" s="8">
        <v>262</v>
      </c>
      <c r="D14" s="8">
        <v>5</v>
      </c>
      <c r="E14" s="8">
        <v>496</v>
      </c>
      <c r="F14" s="8">
        <v>8</v>
      </c>
      <c r="G14" s="8">
        <v>739</v>
      </c>
      <c r="H14" s="8">
        <v>0</v>
      </c>
      <c r="I14" s="8">
        <v>0</v>
      </c>
      <c r="J14" s="8">
        <v>26</v>
      </c>
      <c r="K14" s="8">
        <v>1497</v>
      </c>
      <c r="L14" s="8">
        <v>69280</v>
      </c>
      <c r="M14" s="16"/>
      <c r="N14" s="16"/>
    </row>
    <row r="15" spans="1:14" ht="9.6" customHeight="1" x14ac:dyDescent="0.2">
      <c r="A15" s="18" t="s">
        <v>89</v>
      </c>
      <c r="B15" s="8">
        <v>28336</v>
      </c>
      <c r="C15" s="8">
        <v>3176341</v>
      </c>
      <c r="D15" s="8">
        <v>26</v>
      </c>
      <c r="E15" s="8">
        <v>2630</v>
      </c>
      <c r="F15" s="8">
        <v>1280</v>
      </c>
      <c r="G15" s="8">
        <v>120488</v>
      </c>
      <c r="H15" s="8">
        <v>0</v>
      </c>
      <c r="I15" s="8">
        <v>0</v>
      </c>
      <c r="J15" s="8">
        <v>29642</v>
      </c>
      <c r="K15" s="8">
        <v>3299459</v>
      </c>
      <c r="L15" s="8">
        <v>33740551</v>
      </c>
      <c r="M15" s="16"/>
      <c r="N15" s="16"/>
    </row>
    <row r="16" spans="1:14" ht="9.6" customHeight="1" x14ac:dyDescent="0.2">
      <c r="A16" s="18" t="s">
        <v>90</v>
      </c>
      <c r="B16" s="8">
        <v>21</v>
      </c>
      <c r="C16" s="8">
        <v>2280</v>
      </c>
      <c r="D16" s="8">
        <v>3</v>
      </c>
      <c r="E16" s="8">
        <v>330</v>
      </c>
      <c r="F16" s="8">
        <v>0</v>
      </c>
      <c r="G16" s="8">
        <v>0</v>
      </c>
      <c r="H16" s="8">
        <v>0</v>
      </c>
      <c r="I16" s="8">
        <v>0</v>
      </c>
      <c r="J16" s="8">
        <v>24</v>
      </c>
      <c r="K16" s="8">
        <v>2610</v>
      </c>
      <c r="L16" s="8">
        <v>49416</v>
      </c>
      <c r="M16" s="16"/>
      <c r="N16" s="16"/>
    </row>
    <row r="17" spans="1:14" ht="9.6" customHeight="1" x14ac:dyDescent="0.2">
      <c r="A17" s="18" t="s">
        <v>91</v>
      </c>
      <c r="B17" s="8">
        <v>0</v>
      </c>
      <c r="C17" s="8">
        <v>0</v>
      </c>
      <c r="D17" s="8">
        <v>0</v>
      </c>
      <c r="E17" s="8">
        <v>0</v>
      </c>
      <c r="F17" s="8">
        <v>0</v>
      </c>
      <c r="G17" s="8">
        <v>0</v>
      </c>
      <c r="H17" s="8">
        <v>0</v>
      </c>
      <c r="I17" s="8">
        <v>0</v>
      </c>
      <c r="J17" s="8">
        <v>0</v>
      </c>
      <c r="K17" s="8">
        <v>0</v>
      </c>
      <c r="L17" s="8">
        <v>0</v>
      </c>
      <c r="M17" s="16"/>
      <c r="N17" s="16"/>
    </row>
    <row r="18" spans="1:14" ht="9.6" customHeight="1" x14ac:dyDescent="0.2">
      <c r="A18" s="18" t="s">
        <v>92</v>
      </c>
      <c r="B18" s="8">
        <v>28315</v>
      </c>
      <c r="C18" s="8">
        <v>3174061</v>
      </c>
      <c r="D18" s="8">
        <v>23</v>
      </c>
      <c r="E18" s="8">
        <v>2300</v>
      </c>
      <c r="F18" s="8">
        <v>1280</v>
      </c>
      <c r="G18" s="8">
        <v>120488</v>
      </c>
      <c r="H18" s="8">
        <v>0</v>
      </c>
      <c r="I18" s="8">
        <v>0</v>
      </c>
      <c r="J18" s="8">
        <v>29618</v>
      </c>
      <c r="K18" s="8">
        <v>3296849</v>
      </c>
      <c r="L18" s="8">
        <v>33691135</v>
      </c>
      <c r="M18" s="16"/>
      <c r="N18" s="16"/>
    </row>
    <row r="19" spans="1:14" ht="9.6" customHeight="1" x14ac:dyDescent="0.2">
      <c r="A19" s="18" t="s">
        <v>93</v>
      </c>
      <c r="B19" s="8">
        <v>23523</v>
      </c>
      <c r="C19" s="8">
        <v>2672259</v>
      </c>
      <c r="D19" s="8">
        <v>3778</v>
      </c>
      <c r="E19" s="8">
        <v>425516</v>
      </c>
      <c r="F19" s="8">
        <v>3460</v>
      </c>
      <c r="G19" s="8">
        <v>397209</v>
      </c>
      <c r="H19" s="8">
        <v>26</v>
      </c>
      <c r="I19" s="8">
        <v>2984</v>
      </c>
      <c r="J19" s="8">
        <v>30787</v>
      </c>
      <c r="K19" s="8">
        <v>3497968</v>
      </c>
      <c r="L19" s="8">
        <v>107449688</v>
      </c>
      <c r="M19" s="16"/>
      <c r="N19" s="16"/>
    </row>
    <row r="20" spans="1:14" ht="9.6" customHeight="1" x14ac:dyDescent="0.2">
      <c r="A20" s="18" t="s">
        <v>94</v>
      </c>
      <c r="B20" s="8">
        <v>2372</v>
      </c>
      <c r="C20" s="8">
        <v>265502</v>
      </c>
      <c r="D20" s="8">
        <v>0</v>
      </c>
      <c r="E20" s="8">
        <v>0</v>
      </c>
      <c r="F20" s="8">
        <v>0</v>
      </c>
      <c r="G20" s="8">
        <v>0</v>
      </c>
      <c r="H20" s="8">
        <v>0</v>
      </c>
      <c r="I20" s="8">
        <v>0</v>
      </c>
      <c r="J20" s="8">
        <v>2372</v>
      </c>
      <c r="K20" s="8">
        <v>265502</v>
      </c>
      <c r="L20" s="8">
        <v>2515185</v>
      </c>
      <c r="M20" s="16"/>
      <c r="N20" s="16"/>
    </row>
    <row r="21" spans="1:14" ht="9.6" customHeight="1" x14ac:dyDescent="0.2">
      <c r="A21" s="18" t="s">
        <v>95</v>
      </c>
      <c r="B21" s="8">
        <v>801</v>
      </c>
      <c r="C21" s="8">
        <v>80108</v>
      </c>
      <c r="D21" s="8">
        <v>3</v>
      </c>
      <c r="E21" s="8">
        <v>178</v>
      </c>
      <c r="F21" s="8">
        <v>3</v>
      </c>
      <c r="G21" s="8">
        <v>185</v>
      </c>
      <c r="H21" s="8">
        <v>0</v>
      </c>
      <c r="I21" s="8">
        <v>0</v>
      </c>
      <c r="J21" s="8">
        <v>807</v>
      </c>
      <c r="K21" s="8">
        <v>80471</v>
      </c>
      <c r="L21" s="8">
        <v>1859242</v>
      </c>
      <c r="M21" s="16"/>
      <c r="N21" s="16"/>
    </row>
    <row r="22" spans="1:14" ht="9.6" customHeight="1" x14ac:dyDescent="0.2">
      <c r="A22" s="18" t="s">
        <v>96</v>
      </c>
      <c r="B22" s="8">
        <v>20350</v>
      </c>
      <c r="C22" s="8">
        <v>2326649</v>
      </c>
      <c r="D22" s="8">
        <v>3775</v>
      </c>
      <c r="E22" s="8">
        <v>425338</v>
      </c>
      <c r="F22" s="8">
        <v>3457</v>
      </c>
      <c r="G22" s="8">
        <v>397024</v>
      </c>
      <c r="H22" s="8">
        <v>26</v>
      </c>
      <c r="I22" s="8">
        <v>2984</v>
      </c>
      <c r="J22" s="8">
        <v>27608</v>
      </c>
      <c r="K22" s="8">
        <v>3151995</v>
      </c>
      <c r="L22" s="8">
        <v>103075262</v>
      </c>
      <c r="M22" s="16"/>
      <c r="N22" s="16"/>
    </row>
    <row r="23" spans="1:14" ht="9.6" customHeight="1" x14ac:dyDescent="0.2">
      <c r="A23" s="18" t="s">
        <v>97</v>
      </c>
      <c r="B23" s="8">
        <v>776</v>
      </c>
      <c r="C23" s="8">
        <v>79078</v>
      </c>
      <c r="D23" s="8">
        <v>131</v>
      </c>
      <c r="E23" s="8">
        <v>13221</v>
      </c>
      <c r="F23" s="8">
        <v>398</v>
      </c>
      <c r="G23" s="8">
        <v>38172</v>
      </c>
      <c r="H23" s="8">
        <v>61</v>
      </c>
      <c r="I23" s="8">
        <v>5917</v>
      </c>
      <c r="J23" s="8">
        <v>1366</v>
      </c>
      <c r="K23" s="8">
        <v>136388</v>
      </c>
      <c r="L23" s="8">
        <v>7446061</v>
      </c>
      <c r="M23" s="16"/>
      <c r="N23" s="16"/>
    </row>
    <row r="24" spans="1:14" ht="9.6" customHeight="1" x14ac:dyDescent="0.2">
      <c r="A24" s="18" t="s">
        <v>98</v>
      </c>
      <c r="B24" s="8">
        <v>740</v>
      </c>
      <c r="C24" s="8">
        <v>77493</v>
      </c>
      <c r="D24" s="8">
        <v>131</v>
      </c>
      <c r="E24" s="8">
        <v>13221</v>
      </c>
      <c r="F24" s="8">
        <v>398</v>
      </c>
      <c r="G24" s="8">
        <v>38172</v>
      </c>
      <c r="H24" s="8">
        <v>61</v>
      </c>
      <c r="I24" s="8">
        <v>5917</v>
      </c>
      <c r="J24" s="8">
        <v>1330</v>
      </c>
      <c r="K24" s="8">
        <v>134803</v>
      </c>
      <c r="L24" s="8">
        <v>7365879</v>
      </c>
      <c r="M24" s="16"/>
      <c r="N24" s="16"/>
    </row>
    <row r="25" spans="1:14" ht="9.6" customHeight="1" x14ac:dyDescent="0.2">
      <c r="A25" s="18" t="s">
        <v>99</v>
      </c>
      <c r="B25" s="8">
        <v>0</v>
      </c>
      <c r="C25" s="8">
        <v>0</v>
      </c>
      <c r="D25" s="8">
        <v>0</v>
      </c>
      <c r="E25" s="8">
        <v>0</v>
      </c>
      <c r="F25" s="8">
        <v>0</v>
      </c>
      <c r="G25" s="8">
        <v>0</v>
      </c>
      <c r="H25" s="8">
        <v>0</v>
      </c>
      <c r="I25" s="8">
        <v>0</v>
      </c>
      <c r="J25" s="8">
        <v>0</v>
      </c>
      <c r="K25" s="8">
        <v>0</v>
      </c>
      <c r="L25" s="8">
        <v>0</v>
      </c>
      <c r="M25" s="16"/>
      <c r="N25" s="16"/>
    </row>
    <row r="26" spans="1:14" ht="9.6" customHeight="1" x14ac:dyDescent="0.2">
      <c r="A26" s="18" t="s">
        <v>100</v>
      </c>
      <c r="B26" s="8">
        <v>12</v>
      </c>
      <c r="C26" s="8">
        <v>207</v>
      </c>
      <c r="D26" s="8">
        <v>0</v>
      </c>
      <c r="E26" s="8">
        <v>0</v>
      </c>
      <c r="F26" s="8">
        <v>0</v>
      </c>
      <c r="G26" s="8">
        <v>0</v>
      </c>
      <c r="H26" s="8">
        <v>0</v>
      </c>
      <c r="I26" s="8">
        <v>0</v>
      </c>
      <c r="J26" s="8">
        <v>12</v>
      </c>
      <c r="K26" s="8">
        <v>207</v>
      </c>
      <c r="L26" s="8">
        <v>14630</v>
      </c>
      <c r="M26" s="16"/>
      <c r="N26" s="16"/>
    </row>
    <row r="27" spans="1:14" ht="9.6" customHeight="1" x14ac:dyDescent="0.2">
      <c r="A27" s="18" t="s">
        <v>101</v>
      </c>
      <c r="B27" s="8">
        <v>1781</v>
      </c>
      <c r="C27" s="8">
        <v>177942</v>
      </c>
      <c r="D27" s="8">
        <v>1178</v>
      </c>
      <c r="E27" s="8">
        <v>119247</v>
      </c>
      <c r="F27" s="8">
        <v>63</v>
      </c>
      <c r="G27" s="8">
        <v>6343</v>
      </c>
      <c r="H27" s="8">
        <v>0</v>
      </c>
      <c r="I27" s="8">
        <v>0</v>
      </c>
      <c r="J27" s="8">
        <v>3022</v>
      </c>
      <c r="K27" s="8">
        <v>303532</v>
      </c>
      <c r="L27" s="8">
        <v>10847224</v>
      </c>
      <c r="M27" s="16"/>
      <c r="N27" s="16"/>
    </row>
    <row r="28" spans="1:14" ht="9.6" customHeight="1" x14ac:dyDescent="0.2">
      <c r="A28" s="18" t="s">
        <v>102</v>
      </c>
      <c r="B28" s="8">
        <v>583</v>
      </c>
      <c r="C28" s="8">
        <v>56456</v>
      </c>
      <c r="D28" s="8">
        <v>152</v>
      </c>
      <c r="E28" s="8">
        <v>14890</v>
      </c>
      <c r="F28" s="8">
        <v>56</v>
      </c>
      <c r="G28" s="8">
        <v>5544</v>
      </c>
      <c r="H28" s="8">
        <v>0</v>
      </c>
      <c r="I28" s="8">
        <v>0</v>
      </c>
      <c r="J28" s="8">
        <v>791</v>
      </c>
      <c r="K28" s="8">
        <v>76890</v>
      </c>
      <c r="L28" s="8">
        <v>4647857</v>
      </c>
      <c r="M28" s="16"/>
      <c r="N28" s="16"/>
    </row>
    <row r="29" spans="1:14" ht="9.6" customHeight="1" x14ac:dyDescent="0.2">
      <c r="A29" s="18" t="s">
        <v>103</v>
      </c>
      <c r="B29" s="8">
        <v>0</v>
      </c>
      <c r="C29" s="8">
        <v>0</v>
      </c>
      <c r="D29" s="8">
        <v>0</v>
      </c>
      <c r="E29" s="8">
        <v>0</v>
      </c>
      <c r="F29" s="8">
        <v>3</v>
      </c>
      <c r="G29" s="8">
        <v>297</v>
      </c>
      <c r="H29" s="8">
        <v>0</v>
      </c>
      <c r="I29" s="8">
        <v>0</v>
      </c>
      <c r="J29" s="8">
        <v>3</v>
      </c>
      <c r="K29" s="8">
        <v>297</v>
      </c>
      <c r="L29" s="8">
        <v>7539</v>
      </c>
      <c r="M29" s="16"/>
      <c r="N29" s="16"/>
    </row>
    <row r="30" spans="1:14" ht="9.6" customHeight="1" x14ac:dyDescent="0.2">
      <c r="A30" s="18" t="s">
        <v>104</v>
      </c>
      <c r="B30" s="8">
        <v>0</v>
      </c>
      <c r="C30" s="8">
        <v>0</v>
      </c>
      <c r="D30" s="8">
        <v>0</v>
      </c>
      <c r="E30" s="8">
        <v>0</v>
      </c>
      <c r="F30" s="8">
        <v>0</v>
      </c>
      <c r="G30" s="8">
        <v>0</v>
      </c>
      <c r="H30" s="8">
        <v>0</v>
      </c>
      <c r="I30" s="8">
        <v>0</v>
      </c>
      <c r="J30" s="8">
        <v>0</v>
      </c>
      <c r="K30" s="8">
        <v>0</v>
      </c>
      <c r="L30" s="8">
        <v>0</v>
      </c>
      <c r="M30" s="16"/>
      <c r="N30" s="16"/>
    </row>
    <row r="31" spans="1:14" ht="9.6" customHeight="1" x14ac:dyDescent="0.2">
      <c r="A31" s="18" t="s">
        <v>105</v>
      </c>
      <c r="B31" s="8">
        <v>1032</v>
      </c>
      <c r="C31" s="8">
        <v>104694</v>
      </c>
      <c r="D31" s="8">
        <v>42</v>
      </c>
      <c r="E31" s="8">
        <v>4198</v>
      </c>
      <c r="F31" s="8">
        <v>0</v>
      </c>
      <c r="G31" s="8">
        <v>0</v>
      </c>
      <c r="H31" s="8">
        <v>0</v>
      </c>
      <c r="I31" s="8">
        <v>0</v>
      </c>
      <c r="J31" s="8">
        <v>1074</v>
      </c>
      <c r="K31" s="8">
        <v>108892</v>
      </c>
      <c r="L31" s="8">
        <v>2522844</v>
      </c>
      <c r="M31" s="16"/>
      <c r="N31" s="16"/>
    </row>
    <row r="32" spans="1:14" ht="9.6" customHeight="1" x14ac:dyDescent="0.2">
      <c r="A32" s="18" t="s">
        <v>106</v>
      </c>
      <c r="B32" s="8">
        <v>159</v>
      </c>
      <c r="C32" s="8">
        <v>16330</v>
      </c>
      <c r="D32" s="8">
        <v>981</v>
      </c>
      <c r="E32" s="8">
        <v>99859</v>
      </c>
      <c r="F32" s="8">
        <v>4</v>
      </c>
      <c r="G32" s="8">
        <v>502</v>
      </c>
      <c r="H32" s="8">
        <v>0</v>
      </c>
      <c r="I32" s="8">
        <v>0</v>
      </c>
      <c r="J32" s="8">
        <v>1144</v>
      </c>
      <c r="K32" s="8">
        <v>116691</v>
      </c>
      <c r="L32" s="8">
        <v>3637070</v>
      </c>
      <c r="M32" s="16"/>
      <c r="N32" s="16"/>
    </row>
    <row r="33" spans="1:14" ht="9.6" customHeight="1" x14ac:dyDescent="0.2">
      <c r="A33" s="18" t="s">
        <v>107</v>
      </c>
      <c r="B33" s="8">
        <v>1132</v>
      </c>
      <c r="C33" s="8">
        <v>94061</v>
      </c>
      <c r="D33" s="8">
        <v>600</v>
      </c>
      <c r="E33" s="8">
        <v>56705</v>
      </c>
      <c r="F33" s="8">
        <v>76</v>
      </c>
      <c r="G33" s="8">
        <v>7326</v>
      </c>
      <c r="H33" s="8">
        <v>5</v>
      </c>
      <c r="I33" s="8">
        <v>502</v>
      </c>
      <c r="J33" s="8">
        <v>1813</v>
      </c>
      <c r="K33" s="8">
        <v>158594</v>
      </c>
      <c r="L33" s="8">
        <v>6420346</v>
      </c>
      <c r="M33" s="16"/>
      <c r="N33" s="16"/>
    </row>
    <row r="34" spans="1:14" ht="9.6" customHeight="1" x14ac:dyDescent="0.2">
      <c r="A34" s="18" t="s">
        <v>108</v>
      </c>
      <c r="B34" s="8">
        <v>816</v>
      </c>
      <c r="C34" s="8">
        <v>76789</v>
      </c>
      <c r="D34" s="8">
        <v>26</v>
      </c>
      <c r="E34" s="8">
        <v>2527</v>
      </c>
      <c r="F34" s="8">
        <v>0</v>
      </c>
      <c r="G34" s="8">
        <v>0</v>
      </c>
      <c r="H34" s="8">
        <v>0</v>
      </c>
      <c r="I34" s="8">
        <v>0</v>
      </c>
      <c r="J34" s="8">
        <v>842</v>
      </c>
      <c r="K34" s="8">
        <v>79316</v>
      </c>
      <c r="L34" s="8">
        <v>2170167</v>
      </c>
      <c r="M34" s="16"/>
      <c r="N34" s="16"/>
    </row>
    <row r="35" spans="1:14" ht="9.6" customHeight="1" x14ac:dyDescent="0.2">
      <c r="A35" s="18" t="s">
        <v>109</v>
      </c>
      <c r="B35" s="8">
        <v>0</v>
      </c>
      <c r="C35" s="8">
        <v>0</v>
      </c>
      <c r="D35" s="8">
        <v>0</v>
      </c>
      <c r="E35" s="8">
        <v>0</v>
      </c>
      <c r="F35" s="8">
        <v>0</v>
      </c>
      <c r="G35" s="8">
        <v>0</v>
      </c>
      <c r="H35" s="8">
        <v>0</v>
      </c>
      <c r="I35" s="8">
        <v>0</v>
      </c>
      <c r="J35" s="8">
        <v>0</v>
      </c>
      <c r="K35" s="8">
        <v>0</v>
      </c>
      <c r="L35" s="8">
        <v>0</v>
      </c>
      <c r="M35" s="16"/>
      <c r="N35" s="16"/>
    </row>
    <row r="36" spans="1:14" ht="9.6" customHeight="1" x14ac:dyDescent="0.2">
      <c r="A36" s="18" t="s">
        <v>110</v>
      </c>
      <c r="B36" s="8">
        <v>0</v>
      </c>
      <c r="C36" s="8">
        <v>0</v>
      </c>
      <c r="D36" s="8">
        <v>174</v>
      </c>
      <c r="E36" s="8">
        <v>17560</v>
      </c>
      <c r="F36" s="8">
        <v>3</v>
      </c>
      <c r="G36" s="8">
        <v>279</v>
      </c>
      <c r="H36" s="8">
        <v>0</v>
      </c>
      <c r="I36" s="8">
        <v>0</v>
      </c>
      <c r="J36" s="8">
        <v>177</v>
      </c>
      <c r="K36" s="8">
        <v>17839</v>
      </c>
      <c r="L36" s="8">
        <v>479609</v>
      </c>
      <c r="M36" s="16"/>
      <c r="N36" s="16"/>
    </row>
    <row r="37" spans="1:14" ht="9.6" customHeight="1" x14ac:dyDescent="0.2">
      <c r="A37" s="18" t="s">
        <v>111</v>
      </c>
      <c r="B37" s="8">
        <v>112</v>
      </c>
      <c r="C37" s="8">
        <v>3203</v>
      </c>
      <c r="D37" s="8">
        <v>44</v>
      </c>
      <c r="E37" s="8">
        <v>3357</v>
      </c>
      <c r="F37" s="8">
        <v>1</v>
      </c>
      <c r="G37" s="8">
        <v>65</v>
      </c>
      <c r="H37" s="8">
        <v>0</v>
      </c>
      <c r="I37" s="8">
        <v>0</v>
      </c>
      <c r="J37" s="8">
        <v>157</v>
      </c>
      <c r="K37" s="8">
        <v>6625</v>
      </c>
      <c r="L37" s="8">
        <v>451244</v>
      </c>
      <c r="M37" s="16"/>
      <c r="N37" s="16"/>
    </row>
    <row r="38" spans="1:14" ht="9.6" customHeight="1" x14ac:dyDescent="0.2">
      <c r="A38" s="18" t="s">
        <v>112</v>
      </c>
      <c r="B38" s="8">
        <v>0</v>
      </c>
      <c r="C38" s="8">
        <v>0</v>
      </c>
      <c r="D38" s="8">
        <v>0</v>
      </c>
      <c r="E38" s="8">
        <v>0</v>
      </c>
      <c r="F38" s="8">
        <v>0</v>
      </c>
      <c r="G38" s="8">
        <v>0</v>
      </c>
      <c r="H38" s="8">
        <v>0</v>
      </c>
      <c r="I38" s="8">
        <v>0</v>
      </c>
      <c r="J38" s="8">
        <v>0</v>
      </c>
      <c r="K38" s="8">
        <v>0</v>
      </c>
      <c r="L38" s="8">
        <v>0</v>
      </c>
      <c r="M38" s="16"/>
      <c r="N38" s="16"/>
    </row>
    <row r="39" spans="1:14" ht="9.6" customHeight="1" x14ac:dyDescent="0.2">
      <c r="A39" s="18" t="s">
        <v>113</v>
      </c>
      <c r="B39" s="8">
        <v>10</v>
      </c>
      <c r="C39" s="8">
        <v>102</v>
      </c>
      <c r="D39" s="8">
        <v>29</v>
      </c>
      <c r="E39" s="8">
        <v>1219</v>
      </c>
      <c r="F39" s="8">
        <v>0</v>
      </c>
      <c r="G39" s="8">
        <v>0</v>
      </c>
      <c r="H39" s="8">
        <v>0</v>
      </c>
      <c r="I39" s="8">
        <v>0</v>
      </c>
      <c r="J39" s="8">
        <v>39</v>
      </c>
      <c r="K39" s="8">
        <v>1321</v>
      </c>
      <c r="L39" s="8">
        <v>118702</v>
      </c>
      <c r="M39" s="16"/>
      <c r="N39" s="16"/>
    </row>
    <row r="40" spans="1:14" ht="9.6" customHeight="1" x14ac:dyDescent="0.2">
      <c r="A40" s="18" t="s">
        <v>114</v>
      </c>
      <c r="B40" s="8">
        <v>8</v>
      </c>
      <c r="C40" s="8">
        <v>933</v>
      </c>
      <c r="D40" s="8">
        <v>15</v>
      </c>
      <c r="E40" s="8">
        <v>2138</v>
      </c>
      <c r="F40" s="8">
        <v>1</v>
      </c>
      <c r="G40" s="8">
        <v>65</v>
      </c>
      <c r="H40" s="8">
        <v>0</v>
      </c>
      <c r="I40" s="8">
        <v>0</v>
      </c>
      <c r="J40" s="8">
        <v>24</v>
      </c>
      <c r="K40" s="8">
        <v>3136</v>
      </c>
      <c r="L40" s="8">
        <v>204869</v>
      </c>
      <c r="M40" s="16"/>
      <c r="N40" s="16"/>
    </row>
    <row r="41" spans="1:14" ht="9.6" customHeight="1" x14ac:dyDescent="0.2">
      <c r="A41" s="18" t="s">
        <v>115</v>
      </c>
      <c r="B41" s="8">
        <v>0</v>
      </c>
      <c r="C41" s="8">
        <v>0</v>
      </c>
      <c r="D41" s="8">
        <v>0</v>
      </c>
      <c r="E41" s="8">
        <v>0</v>
      </c>
      <c r="F41" s="8">
        <v>0</v>
      </c>
      <c r="G41" s="8">
        <v>0</v>
      </c>
      <c r="H41" s="8">
        <v>0</v>
      </c>
      <c r="I41" s="8">
        <v>0</v>
      </c>
      <c r="J41" s="8">
        <v>0</v>
      </c>
      <c r="K41" s="8">
        <v>0</v>
      </c>
      <c r="L41" s="8">
        <v>0</v>
      </c>
      <c r="M41" s="16"/>
      <c r="N41" s="16"/>
    </row>
    <row r="42" spans="1:14" ht="9.6" customHeight="1" x14ac:dyDescent="0.2">
      <c r="A42" s="18" t="s">
        <v>116</v>
      </c>
      <c r="B42" s="8">
        <v>0</v>
      </c>
      <c r="C42" s="8">
        <v>0</v>
      </c>
      <c r="D42" s="8">
        <v>0</v>
      </c>
      <c r="E42" s="8">
        <v>0</v>
      </c>
      <c r="F42" s="8">
        <v>0</v>
      </c>
      <c r="G42" s="8">
        <v>0</v>
      </c>
      <c r="H42" s="8">
        <v>0</v>
      </c>
      <c r="I42" s="8">
        <v>0</v>
      </c>
      <c r="J42" s="8">
        <v>0</v>
      </c>
      <c r="K42" s="8">
        <v>0</v>
      </c>
      <c r="L42" s="8">
        <v>0</v>
      </c>
      <c r="M42" s="16"/>
      <c r="N42" s="16"/>
    </row>
    <row r="43" spans="1:14" ht="9.6" customHeight="1" x14ac:dyDescent="0.2">
      <c r="A43" s="18" t="s">
        <v>117</v>
      </c>
      <c r="B43" s="8">
        <v>94</v>
      </c>
      <c r="C43" s="8">
        <v>2168</v>
      </c>
      <c r="D43" s="8">
        <v>0</v>
      </c>
      <c r="E43" s="8">
        <v>0</v>
      </c>
      <c r="F43" s="8">
        <v>0</v>
      </c>
      <c r="G43" s="8">
        <v>0</v>
      </c>
      <c r="H43" s="8">
        <v>0</v>
      </c>
      <c r="I43" s="8">
        <v>0</v>
      </c>
      <c r="J43" s="8">
        <v>94</v>
      </c>
      <c r="K43" s="8">
        <v>2168</v>
      </c>
      <c r="L43" s="8">
        <v>127674</v>
      </c>
      <c r="M43" s="16"/>
      <c r="N43" s="16"/>
    </row>
    <row r="44" spans="1:14" ht="9.6" customHeight="1" x14ac:dyDescent="0.2">
      <c r="A44" s="18" t="s">
        <v>118</v>
      </c>
      <c r="B44" s="8">
        <v>0</v>
      </c>
      <c r="C44" s="8">
        <v>0</v>
      </c>
      <c r="D44" s="8">
        <v>0</v>
      </c>
      <c r="E44" s="8">
        <v>0</v>
      </c>
      <c r="F44" s="8">
        <v>0</v>
      </c>
      <c r="G44" s="8">
        <v>0</v>
      </c>
      <c r="H44" s="8">
        <v>0</v>
      </c>
      <c r="I44" s="8">
        <v>0</v>
      </c>
      <c r="J44" s="8">
        <v>0</v>
      </c>
      <c r="K44" s="8">
        <v>0</v>
      </c>
      <c r="L44" s="8">
        <v>0</v>
      </c>
      <c r="M44" s="16"/>
      <c r="N44" s="16"/>
    </row>
    <row r="45" spans="1:14" ht="9.6" customHeight="1" x14ac:dyDescent="0.2">
      <c r="A45" s="18" t="s">
        <v>119</v>
      </c>
      <c r="B45" s="8">
        <v>94825</v>
      </c>
      <c r="C45" s="8">
        <v>5463540</v>
      </c>
      <c r="D45" s="8">
        <v>29134</v>
      </c>
      <c r="E45" s="8">
        <v>2690298</v>
      </c>
      <c r="F45" s="8">
        <v>20800</v>
      </c>
      <c r="G45" s="8">
        <v>1853983</v>
      </c>
      <c r="H45" s="8">
        <v>4076</v>
      </c>
      <c r="I45" s="8">
        <v>417515</v>
      </c>
      <c r="J45" s="8">
        <v>148835</v>
      </c>
      <c r="K45" s="8">
        <v>10425336</v>
      </c>
      <c r="L45" s="8">
        <v>484226219</v>
      </c>
      <c r="M45" s="16"/>
      <c r="N45" s="16"/>
    </row>
    <row r="46" spans="1:14" ht="9.6" customHeight="1" x14ac:dyDescent="0.2">
      <c r="A46" s="18" t="s">
        <v>120</v>
      </c>
      <c r="B46" s="8">
        <v>5166</v>
      </c>
      <c r="C46" s="8">
        <v>250493</v>
      </c>
      <c r="D46" s="8">
        <v>2135</v>
      </c>
      <c r="E46" s="8">
        <v>197831</v>
      </c>
      <c r="F46" s="8">
        <v>139</v>
      </c>
      <c r="G46" s="8">
        <v>12677</v>
      </c>
      <c r="H46" s="8">
        <v>94</v>
      </c>
      <c r="I46" s="8">
        <v>9463</v>
      </c>
      <c r="J46" s="8">
        <v>7534</v>
      </c>
      <c r="K46" s="8">
        <v>470464</v>
      </c>
      <c r="L46" s="8">
        <v>24215794</v>
      </c>
      <c r="M46" s="16"/>
      <c r="N46" s="16"/>
    </row>
    <row r="47" spans="1:14" ht="9.6" customHeight="1" x14ac:dyDescent="0.2">
      <c r="A47" s="18" t="s">
        <v>121</v>
      </c>
      <c r="B47" s="8">
        <v>3</v>
      </c>
      <c r="C47" s="8">
        <v>61</v>
      </c>
      <c r="D47" s="8">
        <v>0</v>
      </c>
      <c r="E47" s="8">
        <v>0</v>
      </c>
      <c r="F47" s="8">
        <v>0</v>
      </c>
      <c r="G47" s="8">
        <v>0</v>
      </c>
      <c r="H47" s="8">
        <v>0</v>
      </c>
      <c r="I47" s="8">
        <v>0</v>
      </c>
      <c r="J47" s="8">
        <v>3</v>
      </c>
      <c r="K47" s="8">
        <v>61</v>
      </c>
      <c r="L47" s="8">
        <v>6691</v>
      </c>
      <c r="M47" s="16"/>
      <c r="N47" s="16"/>
    </row>
    <row r="48" spans="1:14" ht="9.6" customHeight="1" x14ac:dyDescent="0.2">
      <c r="A48" s="18" t="s">
        <v>122</v>
      </c>
      <c r="B48" s="8">
        <v>1724</v>
      </c>
      <c r="C48" s="8">
        <v>62983</v>
      </c>
      <c r="D48" s="8">
        <v>27</v>
      </c>
      <c r="E48" s="8">
        <v>2182</v>
      </c>
      <c r="F48" s="8">
        <v>0</v>
      </c>
      <c r="G48" s="8">
        <v>0</v>
      </c>
      <c r="H48" s="8">
        <v>0</v>
      </c>
      <c r="I48" s="8">
        <v>0</v>
      </c>
      <c r="J48" s="8">
        <v>1751</v>
      </c>
      <c r="K48" s="8">
        <v>65165</v>
      </c>
      <c r="L48" s="8">
        <v>6257707</v>
      </c>
      <c r="M48" s="16"/>
      <c r="N48" s="16"/>
    </row>
    <row r="49" spans="1:14" ht="9.6" customHeight="1" x14ac:dyDescent="0.2">
      <c r="A49" s="18" t="s">
        <v>123</v>
      </c>
      <c r="B49" s="8">
        <v>479</v>
      </c>
      <c r="C49" s="8">
        <v>42872</v>
      </c>
      <c r="D49" s="8">
        <v>410</v>
      </c>
      <c r="E49" s="8">
        <v>37278</v>
      </c>
      <c r="F49" s="8">
        <v>9</v>
      </c>
      <c r="G49" s="8">
        <v>894</v>
      </c>
      <c r="H49" s="8">
        <v>0</v>
      </c>
      <c r="I49" s="8">
        <v>0</v>
      </c>
      <c r="J49" s="8">
        <v>898</v>
      </c>
      <c r="K49" s="8">
        <v>81044</v>
      </c>
      <c r="L49" s="8">
        <v>3777241</v>
      </c>
      <c r="M49" s="16"/>
      <c r="N49" s="16"/>
    </row>
    <row r="50" spans="1:14" ht="9.6" customHeight="1" x14ac:dyDescent="0.2">
      <c r="A50" s="18" t="s">
        <v>124</v>
      </c>
      <c r="B50" s="8">
        <v>2947</v>
      </c>
      <c r="C50" s="8">
        <v>143552</v>
      </c>
      <c r="D50" s="8">
        <v>1695</v>
      </c>
      <c r="E50" s="8">
        <v>158131</v>
      </c>
      <c r="F50" s="8">
        <v>116</v>
      </c>
      <c r="G50" s="8">
        <v>10626</v>
      </c>
      <c r="H50" s="8">
        <v>89</v>
      </c>
      <c r="I50" s="8">
        <v>9055</v>
      </c>
      <c r="J50" s="8">
        <v>4847</v>
      </c>
      <c r="K50" s="8">
        <v>321364</v>
      </c>
      <c r="L50" s="8">
        <v>13866491</v>
      </c>
      <c r="M50" s="16"/>
      <c r="N50" s="16"/>
    </row>
    <row r="51" spans="1:14" ht="9.6" customHeight="1" x14ac:dyDescent="0.2">
      <c r="A51" s="18" t="s">
        <v>125</v>
      </c>
      <c r="B51" s="8">
        <v>1744</v>
      </c>
      <c r="C51" s="8">
        <v>35990</v>
      </c>
      <c r="D51" s="8">
        <v>1</v>
      </c>
      <c r="E51" s="8">
        <v>56</v>
      </c>
      <c r="F51" s="8">
        <v>2</v>
      </c>
      <c r="G51" s="8">
        <v>46</v>
      </c>
      <c r="H51" s="8">
        <v>3</v>
      </c>
      <c r="I51" s="8">
        <v>319</v>
      </c>
      <c r="J51" s="8">
        <v>1750</v>
      </c>
      <c r="K51" s="8">
        <v>36411</v>
      </c>
      <c r="L51" s="8">
        <v>1956284</v>
      </c>
      <c r="M51" s="16"/>
      <c r="N51" s="16"/>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scale="8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zoomScale="120" zoomScaleNormal="120" workbookViewId="0">
      <selection activeCell="D28" sqref="D28"/>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x14ac:dyDescent="0.2">
      <c r="A1" s="27" t="s">
        <v>478</v>
      </c>
      <c r="B1" s="27"/>
      <c r="C1" s="27"/>
      <c r="D1" s="27"/>
      <c r="E1" s="27"/>
      <c r="F1" s="27"/>
      <c r="G1" s="28"/>
      <c r="H1" s="28"/>
      <c r="I1" s="28"/>
      <c r="J1" s="9" t="s">
        <v>480</v>
      </c>
      <c r="K1" s="9"/>
      <c r="L1" s="9" t="s">
        <v>500</v>
      </c>
    </row>
    <row r="2" spans="1:14" x14ac:dyDescent="0.2">
      <c r="A2" s="27" t="s">
        <v>479</v>
      </c>
      <c r="B2" s="27"/>
      <c r="C2" s="27"/>
      <c r="D2" s="27"/>
      <c r="E2" s="27"/>
      <c r="F2" s="27"/>
      <c r="G2" s="28"/>
      <c r="H2" s="28"/>
      <c r="I2" s="28"/>
      <c r="J2" s="9"/>
      <c r="K2" s="29" t="str">
        <f>+'QCS Page 1'!K2:L2</f>
        <v>4th QUARTER 2019</v>
      </c>
      <c r="L2" s="29"/>
    </row>
    <row r="3" spans="1:14" ht="8.25" customHeight="1"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19.5"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7" t="s">
        <v>126</v>
      </c>
      <c r="B10" s="8">
        <v>0</v>
      </c>
      <c r="C10" s="8">
        <v>0</v>
      </c>
      <c r="D10" s="8">
        <v>0</v>
      </c>
      <c r="E10" s="8">
        <v>0</v>
      </c>
      <c r="F10" s="8">
        <v>0</v>
      </c>
      <c r="G10" s="8">
        <v>0</v>
      </c>
      <c r="H10" s="8">
        <v>0</v>
      </c>
      <c r="I10" s="8">
        <v>0</v>
      </c>
      <c r="J10" s="8">
        <v>0</v>
      </c>
      <c r="K10" s="8">
        <v>0</v>
      </c>
      <c r="L10" s="8">
        <v>0</v>
      </c>
      <c r="M10" s="16"/>
      <c r="N10" s="16"/>
    </row>
    <row r="11" spans="1:14" ht="9.6" customHeight="1" x14ac:dyDescent="0.2">
      <c r="A11" s="17" t="s">
        <v>127</v>
      </c>
      <c r="B11" s="8">
        <v>13</v>
      </c>
      <c r="C11" s="8">
        <v>1025</v>
      </c>
      <c r="D11" s="8">
        <v>3</v>
      </c>
      <c r="E11" s="8">
        <v>240</v>
      </c>
      <c r="F11" s="8">
        <v>14</v>
      </c>
      <c r="G11" s="8">
        <v>1157</v>
      </c>
      <c r="H11" s="8">
        <v>5</v>
      </c>
      <c r="I11" s="8">
        <v>408</v>
      </c>
      <c r="J11" s="8">
        <v>35</v>
      </c>
      <c r="K11" s="8">
        <v>2830</v>
      </c>
      <c r="L11" s="8">
        <v>307664</v>
      </c>
      <c r="M11" s="16"/>
      <c r="N11" s="16"/>
    </row>
    <row r="12" spans="1:14" ht="9.6" customHeight="1" x14ac:dyDescent="0.2">
      <c r="A12" s="17" t="s">
        <v>128</v>
      </c>
      <c r="B12" s="8">
        <v>0</v>
      </c>
      <c r="C12" s="8">
        <v>0</v>
      </c>
      <c r="D12" s="8">
        <v>0</v>
      </c>
      <c r="E12" s="8">
        <v>0</v>
      </c>
      <c r="F12" s="8">
        <v>0</v>
      </c>
      <c r="G12" s="8">
        <v>0</v>
      </c>
      <c r="H12" s="8">
        <v>0</v>
      </c>
      <c r="I12" s="8">
        <v>0</v>
      </c>
      <c r="J12" s="8">
        <v>0</v>
      </c>
      <c r="K12" s="8">
        <v>0</v>
      </c>
      <c r="L12" s="8">
        <v>0</v>
      </c>
      <c r="M12" s="16"/>
      <c r="N12" s="16"/>
    </row>
    <row r="13" spans="1:14" ht="9.6" customHeight="1" x14ac:dyDescent="0.2">
      <c r="A13" s="17" t="s">
        <v>129</v>
      </c>
      <c r="B13" s="8">
        <v>342</v>
      </c>
      <c r="C13" s="8">
        <v>7017</v>
      </c>
      <c r="D13" s="8">
        <v>384</v>
      </c>
      <c r="E13" s="8">
        <v>19467</v>
      </c>
      <c r="F13" s="8">
        <v>65</v>
      </c>
      <c r="G13" s="8">
        <v>5007</v>
      </c>
      <c r="H13" s="8">
        <v>0</v>
      </c>
      <c r="I13" s="8">
        <v>0</v>
      </c>
      <c r="J13" s="8">
        <v>791</v>
      </c>
      <c r="K13" s="8">
        <v>31491</v>
      </c>
      <c r="L13" s="8">
        <v>2313621</v>
      </c>
      <c r="M13" s="16"/>
      <c r="N13" s="16"/>
    </row>
    <row r="14" spans="1:14" ht="9.6" customHeight="1" x14ac:dyDescent="0.2">
      <c r="A14" s="17" t="s">
        <v>130</v>
      </c>
      <c r="B14" s="8">
        <v>0</v>
      </c>
      <c r="C14" s="8">
        <v>0</v>
      </c>
      <c r="D14" s="8">
        <v>0</v>
      </c>
      <c r="E14" s="8">
        <v>0</v>
      </c>
      <c r="F14" s="8">
        <v>0</v>
      </c>
      <c r="G14" s="8">
        <v>0</v>
      </c>
      <c r="H14" s="8">
        <v>0</v>
      </c>
      <c r="I14" s="8">
        <v>0</v>
      </c>
      <c r="J14" s="8">
        <v>0</v>
      </c>
      <c r="K14" s="8">
        <v>0</v>
      </c>
      <c r="L14" s="8">
        <v>0</v>
      </c>
      <c r="M14" s="16"/>
      <c r="N14" s="16"/>
    </row>
    <row r="15" spans="1:14" ht="9.6" customHeight="1" x14ac:dyDescent="0.2">
      <c r="A15" s="17" t="s">
        <v>131</v>
      </c>
      <c r="B15" s="8">
        <v>45</v>
      </c>
      <c r="C15" s="8">
        <v>967</v>
      </c>
      <c r="D15" s="8">
        <v>0</v>
      </c>
      <c r="E15" s="8">
        <v>0</v>
      </c>
      <c r="F15" s="8">
        <v>0</v>
      </c>
      <c r="G15" s="8">
        <v>0</v>
      </c>
      <c r="H15" s="8">
        <v>0</v>
      </c>
      <c r="I15" s="8">
        <v>0</v>
      </c>
      <c r="J15" s="8">
        <v>45</v>
      </c>
      <c r="K15" s="8">
        <v>967</v>
      </c>
      <c r="L15" s="8">
        <v>63349</v>
      </c>
      <c r="M15" s="16"/>
      <c r="N15" s="16"/>
    </row>
    <row r="16" spans="1:14" ht="9.6" customHeight="1" x14ac:dyDescent="0.2">
      <c r="A16" s="17" t="s">
        <v>132</v>
      </c>
      <c r="B16" s="8">
        <v>55</v>
      </c>
      <c r="C16" s="8">
        <v>913</v>
      </c>
      <c r="D16" s="8">
        <v>0</v>
      </c>
      <c r="E16" s="8">
        <v>0</v>
      </c>
      <c r="F16" s="8">
        <v>0</v>
      </c>
      <c r="G16" s="8">
        <v>0</v>
      </c>
      <c r="H16" s="8">
        <v>0</v>
      </c>
      <c r="I16" s="8">
        <v>0</v>
      </c>
      <c r="J16" s="8">
        <v>55</v>
      </c>
      <c r="K16" s="8">
        <v>913</v>
      </c>
      <c r="L16" s="8">
        <v>117390</v>
      </c>
      <c r="M16" s="16"/>
      <c r="N16" s="16"/>
    </row>
    <row r="17" spans="1:14" ht="9.6" customHeight="1" x14ac:dyDescent="0.2">
      <c r="A17" s="17" t="s">
        <v>133</v>
      </c>
      <c r="B17" s="8">
        <v>242</v>
      </c>
      <c r="C17" s="8">
        <v>5137</v>
      </c>
      <c r="D17" s="8">
        <v>267</v>
      </c>
      <c r="E17" s="8">
        <v>16920</v>
      </c>
      <c r="F17" s="8">
        <v>65</v>
      </c>
      <c r="G17" s="8">
        <v>5007</v>
      </c>
      <c r="H17" s="8">
        <v>0</v>
      </c>
      <c r="I17" s="8">
        <v>0</v>
      </c>
      <c r="J17" s="8">
        <v>574</v>
      </c>
      <c r="K17" s="8">
        <v>27064</v>
      </c>
      <c r="L17" s="8">
        <v>2044277</v>
      </c>
      <c r="M17" s="16"/>
      <c r="N17" s="16"/>
    </row>
    <row r="18" spans="1:14" ht="9.6" customHeight="1" x14ac:dyDescent="0.2">
      <c r="A18" s="17" t="s">
        <v>134</v>
      </c>
      <c r="B18" s="8">
        <v>0</v>
      </c>
      <c r="C18" s="8">
        <v>0</v>
      </c>
      <c r="D18" s="8">
        <v>117</v>
      </c>
      <c r="E18" s="8">
        <v>2547</v>
      </c>
      <c r="F18" s="8">
        <v>0</v>
      </c>
      <c r="G18" s="8">
        <v>0</v>
      </c>
      <c r="H18" s="8">
        <v>0</v>
      </c>
      <c r="I18" s="8">
        <v>0</v>
      </c>
      <c r="J18" s="8">
        <v>117</v>
      </c>
      <c r="K18" s="8">
        <v>2547</v>
      </c>
      <c r="L18" s="8">
        <v>88605</v>
      </c>
      <c r="M18" s="16"/>
      <c r="N18" s="16"/>
    </row>
    <row r="19" spans="1:14" ht="9.6" customHeight="1" x14ac:dyDescent="0.2">
      <c r="A19" s="17" t="s">
        <v>135</v>
      </c>
      <c r="B19" s="8">
        <v>7512</v>
      </c>
      <c r="C19" s="8">
        <v>212243</v>
      </c>
      <c r="D19" s="8">
        <v>2835</v>
      </c>
      <c r="E19" s="8">
        <v>199099</v>
      </c>
      <c r="F19" s="8">
        <v>327</v>
      </c>
      <c r="G19" s="8">
        <v>13071</v>
      </c>
      <c r="H19" s="8">
        <v>421</v>
      </c>
      <c r="I19" s="8">
        <v>41216</v>
      </c>
      <c r="J19" s="8">
        <v>11095</v>
      </c>
      <c r="K19" s="8">
        <v>465629</v>
      </c>
      <c r="L19" s="8">
        <v>40360480</v>
      </c>
      <c r="M19" s="16"/>
      <c r="N19" s="16"/>
    </row>
    <row r="20" spans="1:14" ht="9.6" customHeight="1" x14ac:dyDescent="0.2">
      <c r="A20" s="17" t="s">
        <v>136</v>
      </c>
      <c r="B20" s="8">
        <v>9</v>
      </c>
      <c r="C20" s="8">
        <v>195</v>
      </c>
      <c r="D20" s="8">
        <v>0</v>
      </c>
      <c r="E20" s="8">
        <v>0</v>
      </c>
      <c r="F20" s="8">
        <v>0</v>
      </c>
      <c r="G20" s="8">
        <v>0</v>
      </c>
      <c r="H20" s="8">
        <v>0</v>
      </c>
      <c r="I20" s="8">
        <v>0</v>
      </c>
      <c r="J20" s="8">
        <v>9</v>
      </c>
      <c r="K20" s="8">
        <v>195</v>
      </c>
      <c r="L20" s="8">
        <v>12938</v>
      </c>
      <c r="M20" s="16"/>
      <c r="N20" s="16"/>
    </row>
    <row r="21" spans="1:14" ht="9.6" customHeight="1" x14ac:dyDescent="0.2">
      <c r="A21" s="17" t="s">
        <v>137</v>
      </c>
      <c r="B21" s="8">
        <v>159</v>
      </c>
      <c r="C21" s="8">
        <v>1987</v>
      </c>
      <c r="D21" s="8">
        <v>86</v>
      </c>
      <c r="E21" s="8">
        <v>950</v>
      </c>
      <c r="F21" s="8">
        <v>0</v>
      </c>
      <c r="G21" s="8">
        <v>0</v>
      </c>
      <c r="H21" s="8">
        <v>0</v>
      </c>
      <c r="I21" s="8">
        <v>0</v>
      </c>
      <c r="J21" s="8">
        <v>245</v>
      </c>
      <c r="K21" s="8">
        <v>2937</v>
      </c>
      <c r="L21" s="8">
        <v>365168</v>
      </c>
      <c r="M21" s="16"/>
      <c r="N21" s="16"/>
    </row>
    <row r="22" spans="1:14" ht="9.6" customHeight="1" x14ac:dyDescent="0.2">
      <c r="A22" s="17" t="s">
        <v>138</v>
      </c>
      <c r="B22" s="8">
        <v>526</v>
      </c>
      <c r="C22" s="8">
        <v>24956</v>
      </c>
      <c r="D22" s="8">
        <v>851</v>
      </c>
      <c r="E22" s="8">
        <v>66625</v>
      </c>
      <c r="F22" s="8">
        <v>81</v>
      </c>
      <c r="G22" s="8">
        <v>6827</v>
      </c>
      <c r="H22" s="8">
        <v>415</v>
      </c>
      <c r="I22" s="8">
        <v>40631</v>
      </c>
      <c r="J22" s="8">
        <v>1873</v>
      </c>
      <c r="K22" s="8">
        <v>139039</v>
      </c>
      <c r="L22" s="8">
        <v>9155589</v>
      </c>
      <c r="M22" s="16"/>
      <c r="N22" s="16"/>
    </row>
    <row r="23" spans="1:14" ht="9.6" customHeight="1" x14ac:dyDescent="0.2">
      <c r="A23" s="17" t="s">
        <v>139</v>
      </c>
      <c r="B23" s="8">
        <v>356</v>
      </c>
      <c r="C23" s="8">
        <v>17448</v>
      </c>
      <c r="D23" s="8">
        <v>209</v>
      </c>
      <c r="E23" s="8">
        <v>7546</v>
      </c>
      <c r="F23" s="8">
        <v>32</v>
      </c>
      <c r="G23" s="8">
        <v>1924</v>
      </c>
      <c r="H23" s="8">
        <v>0</v>
      </c>
      <c r="I23" s="8">
        <v>0</v>
      </c>
      <c r="J23" s="8">
        <v>597</v>
      </c>
      <c r="K23" s="8">
        <v>26918</v>
      </c>
      <c r="L23" s="8">
        <v>1674881</v>
      </c>
      <c r="M23" s="16"/>
      <c r="N23" s="16"/>
    </row>
    <row r="24" spans="1:14" ht="9.6" customHeight="1" x14ac:dyDescent="0.2">
      <c r="A24" s="17" t="s">
        <v>140</v>
      </c>
      <c r="B24" s="8">
        <v>1003</v>
      </c>
      <c r="C24" s="8">
        <v>30303</v>
      </c>
      <c r="D24" s="8">
        <v>83</v>
      </c>
      <c r="E24" s="8">
        <v>6395</v>
      </c>
      <c r="F24" s="8">
        <v>158</v>
      </c>
      <c r="G24" s="8">
        <v>2498</v>
      </c>
      <c r="H24" s="8">
        <v>3</v>
      </c>
      <c r="I24" s="8">
        <v>291</v>
      </c>
      <c r="J24" s="8">
        <v>1247</v>
      </c>
      <c r="K24" s="8">
        <v>39487</v>
      </c>
      <c r="L24" s="8">
        <v>2781016</v>
      </c>
      <c r="M24" s="16"/>
      <c r="N24" s="16"/>
    </row>
    <row r="25" spans="1:14" ht="9.6" customHeight="1" x14ac:dyDescent="0.2">
      <c r="A25" s="17" t="s">
        <v>141</v>
      </c>
      <c r="B25" s="8">
        <v>27</v>
      </c>
      <c r="C25" s="8">
        <v>566</v>
      </c>
      <c r="D25" s="8">
        <v>19</v>
      </c>
      <c r="E25" s="8">
        <v>621</v>
      </c>
      <c r="F25" s="8">
        <v>0</v>
      </c>
      <c r="G25" s="8">
        <v>0</v>
      </c>
      <c r="H25" s="8">
        <v>0</v>
      </c>
      <c r="I25" s="8">
        <v>0</v>
      </c>
      <c r="J25" s="8">
        <v>46</v>
      </c>
      <c r="K25" s="8">
        <v>1187</v>
      </c>
      <c r="L25" s="8">
        <v>235906</v>
      </c>
      <c r="M25" s="16"/>
      <c r="N25" s="16"/>
    </row>
    <row r="26" spans="1:14" ht="9.6" customHeight="1" x14ac:dyDescent="0.2">
      <c r="A26" s="17" t="s">
        <v>142</v>
      </c>
      <c r="B26" s="8">
        <v>905</v>
      </c>
      <c r="C26" s="8">
        <v>30391</v>
      </c>
      <c r="D26" s="8">
        <v>973</v>
      </c>
      <c r="E26" s="8">
        <v>65226</v>
      </c>
      <c r="F26" s="8">
        <v>14</v>
      </c>
      <c r="G26" s="8">
        <v>837</v>
      </c>
      <c r="H26" s="8">
        <v>0</v>
      </c>
      <c r="I26" s="8">
        <v>0</v>
      </c>
      <c r="J26" s="8">
        <v>1892</v>
      </c>
      <c r="K26" s="8">
        <v>96454</v>
      </c>
      <c r="L26" s="8">
        <v>12545917</v>
      </c>
      <c r="M26" s="16"/>
      <c r="N26" s="16"/>
    </row>
    <row r="27" spans="1:14" ht="9.6" customHeight="1" x14ac:dyDescent="0.2">
      <c r="A27" s="17" t="s">
        <v>143</v>
      </c>
      <c r="B27" s="8">
        <v>4160</v>
      </c>
      <c r="C27" s="8">
        <v>77642</v>
      </c>
      <c r="D27" s="8">
        <v>16</v>
      </c>
      <c r="E27" s="8">
        <v>317</v>
      </c>
      <c r="F27" s="8">
        <v>0</v>
      </c>
      <c r="G27" s="8">
        <v>0</v>
      </c>
      <c r="H27" s="8">
        <v>0</v>
      </c>
      <c r="I27" s="8">
        <v>0</v>
      </c>
      <c r="J27" s="8">
        <v>4176</v>
      </c>
      <c r="K27" s="8">
        <v>77959</v>
      </c>
      <c r="L27" s="8">
        <v>7697703</v>
      </c>
      <c r="M27" s="16"/>
      <c r="N27" s="16"/>
    </row>
    <row r="28" spans="1:14" ht="9.6" customHeight="1" x14ac:dyDescent="0.2">
      <c r="A28" s="17" t="s">
        <v>144</v>
      </c>
      <c r="B28" s="8">
        <v>367</v>
      </c>
      <c r="C28" s="8">
        <v>28755</v>
      </c>
      <c r="D28" s="8">
        <v>598</v>
      </c>
      <c r="E28" s="8">
        <v>51419</v>
      </c>
      <c r="F28" s="8">
        <v>42</v>
      </c>
      <c r="G28" s="8">
        <v>985</v>
      </c>
      <c r="H28" s="8">
        <v>3</v>
      </c>
      <c r="I28" s="8">
        <v>294</v>
      </c>
      <c r="J28" s="8">
        <v>1010</v>
      </c>
      <c r="K28" s="8">
        <v>81453</v>
      </c>
      <c r="L28" s="8">
        <v>5891363</v>
      </c>
      <c r="M28" s="16"/>
      <c r="N28" s="16"/>
    </row>
    <row r="29" spans="1:14" ht="9.6" customHeight="1" x14ac:dyDescent="0.2">
      <c r="A29" s="17" t="s">
        <v>145</v>
      </c>
      <c r="B29" s="8">
        <v>22123</v>
      </c>
      <c r="C29" s="8">
        <v>1624818</v>
      </c>
      <c r="D29" s="8">
        <v>8460</v>
      </c>
      <c r="E29" s="8">
        <v>805089</v>
      </c>
      <c r="F29" s="8">
        <v>6868</v>
      </c>
      <c r="G29" s="8">
        <v>672466</v>
      </c>
      <c r="H29" s="8">
        <v>1370</v>
      </c>
      <c r="I29" s="8">
        <v>145186</v>
      </c>
      <c r="J29" s="8">
        <v>38821</v>
      </c>
      <c r="K29" s="8">
        <v>3247559</v>
      </c>
      <c r="L29" s="8">
        <v>116632536</v>
      </c>
      <c r="M29" s="16"/>
      <c r="N29" s="16"/>
    </row>
    <row r="30" spans="1:14" ht="9.6" customHeight="1" x14ac:dyDescent="0.2">
      <c r="A30" s="17" t="s">
        <v>146</v>
      </c>
      <c r="B30" s="8">
        <v>3616</v>
      </c>
      <c r="C30" s="8">
        <v>302154</v>
      </c>
      <c r="D30" s="8">
        <v>2966</v>
      </c>
      <c r="E30" s="8">
        <v>297445</v>
      </c>
      <c r="F30" s="8">
        <v>459</v>
      </c>
      <c r="G30" s="8">
        <v>44763</v>
      </c>
      <c r="H30" s="8">
        <v>7</v>
      </c>
      <c r="I30" s="8">
        <v>659</v>
      </c>
      <c r="J30" s="8">
        <v>7048</v>
      </c>
      <c r="K30" s="8">
        <v>645021</v>
      </c>
      <c r="L30" s="8">
        <v>27089465</v>
      </c>
      <c r="M30" s="16"/>
      <c r="N30" s="16"/>
    </row>
    <row r="31" spans="1:14" ht="9.6" customHeight="1" x14ac:dyDescent="0.2">
      <c r="A31" s="17" t="s">
        <v>147</v>
      </c>
      <c r="B31" s="8">
        <v>1190</v>
      </c>
      <c r="C31" s="8">
        <v>121056</v>
      </c>
      <c r="D31" s="8">
        <v>1971</v>
      </c>
      <c r="E31" s="8">
        <v>201838</v>
      </c>
      <c r="F31" s="8">
        <v>131</v>
      </c>
      <c r="G31" s="8">
        <v>13233</v>
      </c>
      <c r="H31" s="8">
        <v>0</v>
      </c>
      <c r="I31" s="8">
        <v>0</v>
      </c>
      <c r="J31" s="8">
        <v>3292</v>
      </c>
      <c r="K31" s="8">
        <v>336127</v>
      </c>
      <c r="L31" s="8">
        <v>12897728</v>
      </c>
      <c r="M31" s="16"/>
      <c r="N31" s="16"/>
    </row>
    <row r="32" spans="1:14" ht="9.6" customHeight="1" x14ac:dyDescent="0.2">
      <c r="A32" s="17" t="s">
        <v>148</v>
      </c>
      <c r="B32" s="8">
        <v>393</v>
      </c>
      <c r="C32" s="8">
        <v>34856</v>
      </c>
      <c r="D32" s="8">
        <v>15</v>
      </c>
      <c r="E32" s="8">
        <v>1421</v>
      </c>
      <c r="F32" s="8">
        <v>0</v>
      </c>
      <c r="G32" s="8">
        <v>0</v>
      </c>
      <c r="H32" s="8">
        <v>0</v>
      </c>
      <c r="I32" s="8">
        <v>0</v>
      </c>
      <c r="J32" s="8">
        <v>408</v>
      </c>
      <c r="K32" s="8">
        <v>36277</v>
      </c>
      <c r="L32" s="8">
        <v>2376249</v>
      </c>
      <c r="M32" s="16"/>
      <c r="N32" s="16"/>
    </row>
    <row r="33" spans="1:14" ht="9.6" customHeight="1" x14ac:dyDescent="0.2">
      <c r="A33" s="17" t="s">
        <v>149</v>
      </c>
      <c r="B33" s="8">
        <v>6721</v>
      </c>
      <c r="C33" s="8">
        <v>508595</v>
      </c>
      <c r="D33" s="8">
        <v>332</v>
      </c>
      <c r="E33" s="8">
        <v>20501</v>
      </c>
      <c r="F33" s="8">
        <v>4685</v>
      </c>
      <c r="G33" s="8">
        <v>499366</v>
      </c>
      <c r="H33" s="8">
        <v>19</v>
      </c>
      <c r="I33" s="8">
        <v>1924</v>
      </c>
      <c r="J33" s="8">
        <v>11757</v>
      </c>
      <c r="K33" s="8">
        <v>1030386</v>
      </c>
      <c r="L33" s="8">
        <v>29384918</v>
      </c>
      <c r="M33" s="16"/>
      <c r="N33" s="16"/>
    </row>
    <row r="34" spans="1:14" ht="9.6" customHeight="1" x14ac:dyDescent="0.2">
      <c r="A34" s="17" t="s">
        <v>150</v>
      </c>
      <c r="B34" s="8">
        <v>6</v>
      </c>
      <c r="C34" s="8">
        <v>95</v>
      </c>
      <c r="D34" s="8">
        <v>0</v>
      </c>
      <c r="E34" s="8">
        <v>0</v>
      </c>
      <c r="F34" s="8">
        <v>0</v>
      </c>
      <c r="G34" s="8">
        <v>0</v>
      </c>
      <c r="H34" s="8">
        <v>0</v>
      </c>
      <c r="I34" s="8">
        <v>0</v>
      </c>
      <c r="J34" s="8">
        <v>6</v>
      </c>
      <c r="K34" s="8">
        <v>95</v>
      </c>
      <c r="L34" s="8">
        <v>8041</v>
      </c>
      <c r="M34" s="16"/>
      <c r="N34" s="16"/>
    </row>
    <row r="35" spans="1:14" ht="9.6" customHeight="1" x14ac:dyDescent="0.2">
      <c r="A35" s="17" t="s">
        <v>151</v>
      </c>
      <c r="B35" s="8">
        <v>431</v>
      </c>
      <c r="C35" s="8">
        <v>5517</v>
      </c>
      <c r="D35" s="8">
        <v>1</v>
      </c>
      <c r="E35" s="8">
        <v>11</v>
      </c>
      <c r="F35" s="8">
        <v>138</v>
      </c>
      <c r="G35" s="8">
        <v>1257</v>
      </c>
      <c r="H35" s="8">
        <v>0</v>
      </c>
      <c r="I35" s="8">
        <v>0</v>
      </c>
      <c r="J35" s="8">
        <v>570</v>
      </c>
      <c r="K35" s="8">
        <v>6785</v>
      </c>
      <c r="L35" s="8">
        <v>600637</v>
      </c>
      <c r="M35" s="16"/>
      <c r="N35" s="16"/>
    </row>
    <row r="36" spans="1:14" ht="9.6" customHeight="1" x14ac:dyDescent="0.2">
      <c r="A36" s="17" t="s">
        <v>152</v>
      </c>
      <c r="B36" s="8">
        <v>824</v>
      </c>
      <c r="C36" s="8">
        <v>26207</v>
      </c>
      <c r="D36" s="8">
        <v>58</v>
      </c>
      <c r="E36" s="8">
        <v>5941</v>
      </c>
      <c r="F36" s="8">
        <v>60</v>
      </c>
      <c r="G36" s="8">
        <v>5674</v>
      </c>
      <c r="H36" s="8">
        <v>0</v>
      </c>
      <c r="I36" s="8">
        <v>0</v>
      </c>
      <c r="J36" s="8">
        <v>942</v>
      </c>
      <c r="K36" s="8">
        <v>37822</v>
      </c>
      <c r="L36" s="8">
        <v>1788433</v>
      </c>
      <c r="M36" s="16"/>
      <c r="N36" s="16"/>
    </row>
    <row r="37" spans="1:14" ht="9.6" customHeight="1" x14ac:dyDescent="0.2">
      <c r="A37" s="17" t="s">
        <v>153</v>
      </c>
      <c r="B37" s="8">
        <v>7</v>
      </c>
      <c r="C37" s="8">
        <v>101</v>
      </c>
      <c r="D37" s="8">
        <v>0</v>
      </c>
      <c r="E37" s="8">
        <v>0</v>
      </c>
      <c r="F37" s="8">
        <v>0</v>
      </c>
      <c r="G37" s="8">
        <v>0</v>
      </c>
      <c r="H37" s="8">
        <v>0</v>
      </c>
      <c r="I37" s="8">
        <v>0</v>
      </c>
      <c r="J37" s="8">
        <v>7</v>
      </c>
      <c r="K37" s="8">
        <v>101</v>
      </c>
      <c r="L37" s="8">
        <v>14325</v>
      </c>
      <c r="M37" s="16"/>
      <c r="N37" s="16"/>
    </row>
    <row r="38" spans="1:14" ht="9.6" customHeight="1" x14ac:dyDescent="0.2">
      <c r="A38" s="17" t="s">
        <v>154</v>
      </c>
      <c r="B38" s="8">
        <v>6967</v>
      </c>
      <c r="C38" s="8">
        <v>697443</v>
      </c>
      <c r="D38" s="8">
        <v>4952</v>
      </c>
      <c r="E38" s="8">
        <v>473500</v>
      </c>
      <c r="F38" s="8">
        <v>1107</v>
      </c>
      <c r="G38" s="8">
        <v>112663</v>
      </c>
      <c r="H38" s="8">
        <v>1336</v>
      </c>
      <c r="I38" s="8">
        <v>141815</v>
      </c>
      <c r="J38" s="8">
        <v>14362</v>
      </c>
      <c r="K38" s="8">
        <v>1425421</v>
      </c>
      <c r="L38" s="8">
        <v>51618529</v>
      </c>
      <c r="M38" s="16"/>
      <c r="N38" s="16"/>
    </row>
    <row r="39" spans="1:14" ht="9.6" customHeight="1" x14ac:dyDescent="0.2">
      <c r="A39" s="17" t="s">
        <v>155</v>
      </c>
      <c r="B39" s="8">
        <v>4790</v>
      </c>
      <c r="C39" s="8">
        <v>497328</v>
      </c>
      <c r="D39" s="8">
        <v>3189</v>
      </c>
      <c r="E39" s="8">
        <v>331622</v>
      </c>
      <c r="F39" s="8">
        <v>739</v>
      </c>
      <c r="G39" s="8">
        <v>77845</v>
      </c>
      <c r="H39" s="8">
        <v>1293</v>
      </c>
      <c r="I39" s="8">
        <v>137859</v>
      </c>
      <c r="J39" s="8">
        <v>10011</v>
      </c>
      <c r="K39" s="8">
        <v>1044654</v>
      </c>
      <c r="L39" s="8">
        <v>37170404</v>
      </c>
      <c r="M39" s="16"/>
      <c r="N39" s="16"/>
    </row>
    <row r="40" spans="1:14" ht="9.6" customHeight="1" x14ac:dyDescent="0.2">
      <c r="A40" s="17" t="s">
        <v>156</v>
      </c>
      <c r="B40" s="8">
        <v>439</v>
      </c>
      <c r="C40" s="8">
        <v>37855</v>
      </c>
      <c r="D40" s="8">
        <v>560</v>
      </c>
      <c r="E40" s="8">
        <v>47087</v>
      </c>
      <c r="F40" s="8">
        <v>146</v>
      </c>
      <c r="G40" s="8">
        <v>13176</v>
      </c>
      <c r="H40" s="8">
        <v>37</v>
      </c>
      <c r="I40" s="8">
        <v>3392</v>
      </c>
      <c r="J40" s="8">
        <v>1182</v>
      </c>
      <c r="K40" s="8">
        <v>101510</v>
      </c>
      <c r="L40" s="8">
        <v>4293160</v>
      </c>
      <c r="M40" s="16"/>
      <c r="N40" s="16"/>
    </row>
    <row r="41" spans="1:14" ht="9.6" customHeight="1" x14ac:dyDescent="0.2">
      <c r="A41" s="17" t="s">
        <v>157</v>
      </c>
      <c r="B41" s="8">
        <v>0</v>
      </c>
      <c r="C41" s="8">
        <v>0</v>
      </c>
      <c r="D41" s="8">
        <v>209</v>
      </c>
      <c r="E41" s="8">
        <v>4173</v>
      </c>
      <c r="F41" s="8">
        <v>13</v>
      </c>
      <c r="G41" s="8">
        <v>1294</v>
      </c>
      <c r="H41" s="8">
        <v>0</v>
      </c>
      <c r="I41" s="8">
        <v>0</v>
      </c>
      <c r="J41" s="8">
        <v>222</v>
      </c>
      <c r="K41" s="8">
        <v>5467</v>
      </c>
      <c r="L41" s="8">
        <v>207781</v>
      </c>
      <c r="M41" s="16"/>
      <c r="N41" s="16"/>
    </row>
    <row r="42" spans="1:14" ht="9.6" customHeight="1" x14ac:dyDescent="0.2">
      <c r="A42" s="17" t="s">
        <v>158</v>
      </c>
      <c r="B42" s="8">
        <v>3551</v>
      </c>
      <c r="C42" s="8">
        <v>84706</v>
      </c>
      <c r="D42" s="8">
        <v>151</v>
      </c>
      <c r="E42" s="8">
        <v>7691</v>
      </c>
      <c r="F42" s="8">
        <v>419</v>
      </c>
      <c r="G42" s="8">
        <v>8743</v>
      </c>
      <c r="H42" s="8">
        <v>8</v>
      </c>
      <c r="I42" s="8">
        <v>788</v>
      </c>
      <c r="J42" s="8">
        <v>4129</v>
      </c>
      <c r="K42" s="8">
        <v>101928</v>
      </c>
      <c r="L42" s="8">
        <v>6128188</v>
      </c>
      <c r="M42" s="16"/>
      <c r="N42" s="16"/>
    </row>
    <row r="43" spans="1:14" ht="9.6" customHeight="1" x14ac:dyDescent="0.2">
      <c r="A43" s="17" t="s">
        <v>159</v>
      </c>
      <c r="B43" s="8">
        <v>0</v>
      </c>
      <c r="C43" s="8">
        <v>0</v>
      </c>
      <c r="D43" s="8">
        <v>0</v>
      </c>
      <c r="E43" s="8">
        <v>0</v>
      </c>
      <c r="F43" s="8">
        <v>0</v>
      </c>
      <c r="G43" s="8">
        <v>0</v>
      </c>
      <c r="H43" s="8">
        <v>0</v>
      </c>
      <c r="I43" s="8">
        <v>0</v>
      </c>
      <c r="J43" s="8">
        <v>0</v>
      </c>
      <c r="K43" s="8">
        <v>0</v>
      </c>
      <c r="L43" s="8">
        <v>0</v>
      </c>
      <c r="M43" s="16"/>
      <c r="N43" s="16"/>
    </row>
    <row r="44" spans="1:14" ht="9.6" customHeight="1" x14ac:dyDescent="0.2">
      <c r="A44" s="17" t="s">
        <v>160</v>
      </c>
      <c r="B44" s="8">
        <v>350</v>
      </c>
      <c r="C44" s="8">
        <v>5390</v>
      </c>
      <c r="D44" s="8">
        <v>34</v>
      </c>
      <c r="E44" s="8">
        <v>367</v>
      </c>
      <c r="F44" s="8">
        <v>1652</v>
      </c>
      <c r="G44" s="8">
        <v>29143</v>
      </c>
      <c r="H44" s="8">
        <v>0</v>
      </c>
      <c r="I44" s="8">
        <v>0</v>
      </c>
      <c r="J44" s="8">
        <v>2036</v>
      </c>
      <c r="K44" s="8">
        <v>34900</v>
      </c>
      <c r="L44" s="8">
        <v>2126691</v>
      </c>
      <c r="M44" s="16"/>
      <c r="N44" s="16"/>
    </row>
    <row r="45" spans="1:14" ht="9.6" customHeight="1" x14ac:dyDescent="0.2">
      <c r="A45" s="17" t="s">
        <v>161</v>
      </c>
      <c r="B45" s="8">
        <v>5091</v>
      </c>
      <c r="C45" s="8">
        <v>503401</v>
      </c>
      <c r="D45" s="8">
        <v>2455</v>
      </c>
      <c r="E45" s="8">
        <v>247560</v>
      </c>
      <c r="F45" s="8">
        <v>597</v>
      </c>
      <c r="G45" s="8">
        <v>58653</v>
      </c>
      <c r="H45" s="8">
        <v>77</v>
      </c>
      <c r="I45" s="8">
        <v>7646</v>
      </c>
      <c r="J45" s="8">
        <v>8220</v>
      </c>
      <c r="K45" s="8">
        <v>817260</v>
      </c>
      <c r="L45" s="8">
        <v>42443641</v>
      </c>
      <c r="M45" s="16"/>
      <c r="N45" s="16"/>
    </row>
    <row r="46" spans="1:14" ht="9.6" customHeight="1" x14ac:dyDescent="0.2">
      <c r="A46" s="17" t="s">
        <v>162</v>
      </c>
      <c r="B46" s="8">
        <v>2337</v>
      </c>
      <c r="C46" s="8">
        <v>233815</v>
      </c>
      <c r="D46" s="8">
        <v>307</v>
      </c>
      <c r="E46" s="8">
        <v>28625</v>
      </c>
      <c r="F46" s="8">
        <v>452</v>
      </c>
      <c r="G46" s="8">
        <v>44541</v>
      </c>
      <c r="H46" s="8">
        <v>71</v>
      </c>
      <c r="I46" s="8">
        <v>7220</v>
      </c>
      <c r="J46" s="8">
        <v>3167</v>
      </c>
      <c r="K46" s="8">
        <v>314201</v>
      </c>
      <c r="L46" s="8">
        <v>14215205</v>
      </c>
      <c r="M46" s="16"/>
      <c r="N46" s="16"/>
    </row>
    <row r="47" spans="1:14" ht="9.6" customHeight="1" x14ac:dyDescent="0.2">
      <c r="A47" s="17" t="s">
        <v>163</v>
      </c>
      <c r="B47" s="8">
        <v>0</v>
      </c>
      <c r="C47" s="8">
        <v>0</v>
      </c>
      <c r="D47" s="8">
        <v>0</v>
      </c>
      <c r="E47" s="8">
        <v>0</v>
      </c>
      <c r="F47" s="8">
        <v>2</v>
      </c>
      <c r="G47" s="8">
        <v>65</v>
      </c>
      <c r="H47" s="8">
        <v>0</v>
      </c>
      <c r="I47" s="8">
        <v>0</v>
      </c>
      <c r="J47" s="8">
        <v>2</v>
      </c>
      <c r="K47" s="8">
        <v>65</v>
      </c>
      <c r="L47" s="8">
        <v>4173</v>
      </c>
      <c r="M47" s="16"/>
      <c r="N47" s="16"/>
    </row>
    <row r="48" spans="1:14" ht="9.6" customHeight="1" x14ac:dyDescent="0.2">
      <c r="A48" s="17" t="s">
        <v>164</v>
      </c>
      <c r="B48" s="8">
        <v>531</v>
      </c>
      <c r="C48" s="8">
        <v>49640</v>
      </c>
      <c r="D48" s="8">
        <v>42</v>
      </c>
      <c r="E48" s="8">
        <v>3626</v>
      </c>
      <c r="F48" s="8">
        <v>46</v>
      </c>
      <c r="G48" s="8">
        <v>4280</v>
      </c>
      <c r="H48" s="8">
        <v>0</v>
      </c>
      <c r="I48" s="8">
        <v>0</v>
      </c>
      <c r="J48" s="8">
        <v>619</v>
      </c>
      <c r="K48" s="8">
        <v>57546</v>
      </c>
      <c r="L48" s="8">
        <v>1757107</v>
      </c>
      <c r="M48" s="16"/>
      <c r="N48" s="16"/>
    </row>
    <row r="49" spans="1:14" ht="9.6" customHeight="1" x14ac:dyDescent="0.2">
      <c r="A49" s="17" t="s">
        <v>165</v>
      </c>
      <c r="B49" s="8">
        <v>538</v>
      </c>
      <c r="C49" s="8">
        <v>49822</v>
      </c>
      <c r="D49" s="8">
        <v>188</v>
      </c>
      <c r="E49" s="8">
        <v>16952</v>
      </c>
      <c r="F49" s="8">
        <v>249</v>
      </c>
      <c r="G49" s="8">
        <v>25260</v>
      </c>
      <c r="H49" s="8">
        <v>71</v>
      </c>
      <c r="I49" s="8">
        <v>7220</v>
      </c>
      <c r="J49" s="8">
        <v>1046</v>
      </c>
      <c r="K49" s="8">
        <v>99254</v>
      </c>
      <c r="L49" s="8">
        <v>4941564</v>
      </c>
      <c r="M49" s="16"/>
      <c r="N49" s="16"/>
    </row>
    <row r="50" spans="1:14" ht="9.6" customHeight="1" x14ac:dyDescent="0.2">
      <c r="A50" s="17" t="s">
        <v>166</v>
      </c>
      <c r="B50" s="8">
        <v>2754</v>
      </c>
      <c r="C50" s="8">
        <v>269586</v>
      </c>
      <c r="D50" s="8">
        <v>2148</v>
      </c>
      <c r="E50" s="8">
        <v>218935</v>
      </c>
      <c r="F50" s="8">
        <v>145</v>
      </c>
      <c r="G50" s="8">
        <v>14112</v>
      </c>
      <c r="H50" s="8">
        <v>6</v>
      </c>
      <c r="I50" s="8">
        <v>426</v>
      </c>
      <c r="J50" s="8">
        <v>5053</v>
      </c>
      <c r="K50" s="8">
        <v>503059</v>
      </c>
      <c r="L50" s="8">
        <v>28228436</v>
      </c>
      <c r="M50" s="16"/>
      <c r="N50" s="16"/>
    </row>
    <row r="51" spans="1:14" ht="9.6" customHeight="1" x14ac:dyDescent="0.2">
      <c r="A51" s="17" t="s">
        <v>167</v>
      </c>
      <c r="B51" s="8">
        <v>268</v>
      </c>
      <c r="C51" s="8">
        <v>19381</v>
      </c>
      <c r="D51" s="8">
        <v>326</v>
      </c>
      <c r="E51" s="8">
        <v>28011</v>
      </c>
      <c r="F51" s="8">
        <v>35</v>
      </c>
      <c r="G51" s="8">
        <v>3183</v>
      </c>
      <c r="H51" s="8">
        <v>0</v>
      </c>
      <c r="I51" s="8">
        <v>0</v>
      </c>
      <c r="J51" s="8">
        <v>629</v>
      </c>
      <c r="K51" s="8">
        <v>50575</v>
      </c>
      <c r="L51" s="8">
        <v>2855856</v>
      </c>
      <c r="M51" s="16"/>
      <c r="N51" s="16"/>
    </row>
  </sheetData>
  <mergeCells count="15">
    <mergeCell ref="B8:C8"/>
    <mergeCell ref="D8:E8"/>
    <mergeCell ref="F8:G8"/>
    <mergeCell ref="H8:I8"/>
    <mergeCell ref="J8:K8"/>
    <mergeCell ref="A1:I1"/>
    <mergeCell ref="A2:I2"/>
    <mergeCell ref="K2:L2"/>
    <mergeCell ref="J3:L3"/>
    <mergeCell ref="J5:L5"/>
    <mergeCell ref="A6:D6"/>
    <mergeCell ref="E6:L6"/>
    <mergeCell ref="B7:E7"/>
    <mergeCell ref="F7:I7"/>
    <mergeCell ref="J7:K7"/>
  </mergeCells>
  <pageMargins left="0.7" right="0.7" top="0.75" bottom="0.75" header="0.3" footer="0.3"/>
  <pageSetup scale="8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zoomScale="120" zoomScaleNormal="120" workbookViewId="0">
      <selection activeCell="E19" sqref="E19"/>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x14ac:dyDescent="0.2">
      <c r="A1" s="27" t="s">
        <v>478</v>
      </c>
      <c r="B1" s="27"/>
      <c r="C1" s="27"/>
      <c r="D1" s="27"/>
      <c r="E1" s="27"/>
      <c r="F1" s="27"/>
      <c r="G1" s="28"/>
      <c r="H1" s="28"/>
      <c r="I1" s="28"/>
      <c r="J1" s="9" t="s">
        <v>480</v>
      </c>
      <c r="K1" s="9"/>
      <c r="L1" s="9" t="s">
        <v>499</v>
      </c>
    </row>
    <row r="2" spans="1:14" x14ac:dyDescent="0.2">
      <c r="A2" s="27" t="s">
        <v>479</v>
      </c>
      <c r="B2" s="27"/>
      <c r="C2" s="27"/>
      <c r="D2" s="27"/>
      <c r="E2" s="27"/>
      <c r="F2" s="27"/>
      <c r="G2" s="28"/>
      <c r="H2" s="28"/>
      <c r="I2" s="28"/>
      <c r="J2" s="9"/>
      <c r="K2" s="29" t="str">
        <f>+'QCS Page 1'!K2:L2</f>
        <v>4th QUARTER 2019</v>
      </c>
      <c r="L2" s="29"/>
    </row>
    <row r="3" spans="1:14" ht="8.25" customHeight="1"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16.5"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8" t="s">
        <v>168</v>
      </c>
      <c r="B10" s="8">
        <v>0</v>
      </c>
      <c r="C10" s="8">
        <v>0</v>
      </c>
      <c r="D10" s="8">
        <v>0</v>
      </c>
      <c r="E10" s="8">
        <v>0</v>
      </c>
      <c r="F10" s="8">
        <v>0</v>
      </c>
      <c r="G10" s="8">
        <v>0</v>
      </c>
      <c r="H10" s="8">
        <v>0</v>
      </c>
      <c r="I10" s="8">
        <v>0</v>
      </c>
      <c r="J10" s="8">
        <v>0</v>
      </c>
      <c r="K10" s="8">
        <v>0</v>
      </c>
      <c r="L10" s="8">
        <v>0</v>
      </c>
      <c r="M10" s="16"/>
      <c r="N10" s="16"/>
    </row>
    <row r="11" spans="1:14" ht="9.6" customHeight="1" x14ac:dyDescent="0.2">
      <c r="A11" s="18" t="s">
        <v>169</v>
      </c>
      <c r="B11" s="8">
        <v>2428</v>
      </c>
      <c r="C11" s="8">
        <v>44935</v>
      </c>
      <c r="D11" s="8">
        <v>21</v>
      </c>
      <c r="E11" s="8">
        <v>366</v>
      </c>
      <c r="F11" s="8">
        <v>27</v>
      </c>
      <c r="G11" s="8">
        <v>427</v>
      </c>
      <c r="H11" s="8">
        <v>0</v>
      </c>
      <c r="I11" s="8">
        <v>0</v>
      </c>
      <c r="J11" s="8">
        <v>2476</v>
      </c>
      <c r="K11" s="8">
        <v>45728</v>
      </c>
      <c r="L11" s="8">
        <v>3424863</v>
      </c>
      <c r="M11" s="16"/>
      <c r="N11" s="16"/>
    </row>
    <row r="12" spans="1:14" ht="9.6" customHeight="1" x14ac:dyDescent="0.2">
      <c r="A12" s="18" t="s">
        <v>170</v>
      </c>
      <c r="B12" s="8">
        <v>19634</v>
      </c>
      <c r="C12" s="8">
        <v>856971</v>
      </c>
      <c r="D12" s="8">
        <v>4367</v>
      </c>
      <c r="E12" s="8">
        <v>400242</v>
      </c>
      <c r="F12" s="8">
        <v>3132</v>
      </c>
      <c r="G12" s="8">
        <v>301867</v>
      </c>
      <c r="H12" s="8">
        <v>1293</v>
      </c>
      <c r="I12" s="8">
        <v>126105</v>
      </c>
      <c r="J12" s="8">
        <v>28426</v>
      </c>
      <c r="K12" s="8">
        <v>1685185</v>
      </c>
      <c r="L12" s="8">
        <v>97253819</v>
      </c>
      <c r="M12" s="16"/>
      <c r="N12" s="16"/>
    </row>
    <row r="13" spans="1:14" ht="9.6" customHeight="1" x14ac:dyDescent="0.2">
      <c r="A13" s="18" t="s">
        <v>171</v>
      </c>
      <c r="B13" s="8">
        <v>898</v>
      </c>
      <c r="C13" s="8">
        <v>35332</v>
      </c>
      <c r="D13" s="8">
        <v>100</v>
      </c>
      <c r="E13" s="8">
        <v>8170</v>
      </c>
      <c r="F13" s="8">
        <v>43</v>
      </c>
      <c r="G13" s="8">
        <v>2681</v>
      </c>
      <c r="H13" s="8">
        <v>0</v>
      </c>
      <c r="I13" s="8">
        <v>0</v>
      </c>
      <c r="J13" s="8">
        <v>1041</v>
      </c>
      <c r="K13" s="8">
        <v>46183</v>
      </c>
      <c r="L13" s="8">
        <v>3275294</v>
      </c>
      <c r="M13" s="16"/>
      <c r="N13" s="16"/>
    </row>
    <row r="14" spans="1:14" ht="9.6" customHeight="1" x14ac:dyDescent="0.2">
      <c r="A14" s="18" t="s">
        <v>172</v>
      </c>
      <c r="B14" s="8">
        <v>81</v>
      </c>
      <c r="C14" s="8">
        <v>2722</v>
      </c>
      <c r="D14" s="8">
        <v>273</v>
      </c>
      <c r="E14" s="8">
        <v>27935</v>
      </c>
      <c r="F14" s="8">
        <v>702</v>
      </c>
      <c r="G14" s="8">
        <v>74071</v>
      </c>
      <c r="H14" s="8">
        <v>53</v>
      </c>
      <c r="I14" s="8">
        <v>4705</v>
      </c>
      <c r="J14" s="8">
        <v>1109</v>
      </c>
      <c r="K14" s="8">
        <v>109433</v>
      </c>
      <c r="L14" s="8">
        <v>3847484</v>
      </c>
      <c r="M14" s="16"/>
      <c r="N14" s="16"/>
    </row>
    <row r="15" spans="1:14" ht="9.6" customHeight="1" x14ac:dyDescent="0.2">
      <c r="A15" s="18" t="s">
        <v>173</v>
      </c>
      <c r="B15" s="8">
        <v>437</v>
      </c>
      <c r="C15" s="8">
        <v>32449</v>
      </c>
      <c r="D15" s="8">
        <v>1313</v>
      </c>
      <c r="E15" s="8">
        <v>110790</v>
      </c>
      <c r="F15" s="8">
        <v>212</v>
      </c>
      <c r="G15" s="8">
        <v>19237</v>
      </c>
      <c r="H15" s="8">
        <v>121</v>
      </c>
      <c r="I15" s="8">
        <v>12826</v>
      </c>
      <c r="J15" s="8">
        <v>2083</v>
      </c>
      <c r="K15" s="8">
        <v>175302</v>
      </c>
      <c r="L15" s="8">
        <v>9803209</v>
      </c>
      <c r="M15" s="16"/>
      <c r="N15" s="16"/>
    </row>
    <row r="16" spans="1:14" ht="9.6" customHeight="1" x14ac:dyDescent="0.2">
      <c r="A16" s="18" t="s">
        <v>174</v>
      </c>
      <c r="B16" s="8">
        <v>2404</v>
      </c>
      <c r="C16" s="8">
        <v>122687</v>
      </c>
      <c r="D16" s="8">
        <v>690</v>
      </c>
      <c r="E16" s="8">
        <v>53124</v>
      </c>
      <c r="F16" s="8">
        <v>206</v>
      </c>
      <c r="G16" s="8">
        <v>14618</v>
      </c>
      <c r="H16" s="8">
        <v>3</v>
      </c>
      <c r="I16" s="8">
        <v>201</v>
      </c>
      <c r="J16" s="8">
        <v>3303</v>
      </c>
      <c r="K16" s="8">
        <v>190630</v>
      </c>
      <c r="L16" s="8">
        <v>14717050</v>
      </c>
      <c r="M16" s="16"/>
      <c r="N16" s="16"/>
    </row>
    <row r="17" spans="1:14" ht="9.6" customHeight="1" x14ac:dyDescent="0.2">
      <c r="A17" s="18" t="s">
        <v>175</v>
      </c>
      <c r="B17" s="8">
        <v>1542</v>
      </c>
      <c r="C17" s="8">
        <v>98919</v>
      </c>
      <c r="D17" s="8">
        <v>45</v>
      </c>
      <c r="E17" s="8">
        <v>3376</v>
      </c>
      <c r="F17" s="8">
        <v>12</v>
      </c>
      <c r="G17" s="8">
        <v>610</v>
      </c>
      <c r="H17" s="8">
        <v>0</v>
      </c>
      <c r="I17" s="8">
        <v>0</v>
      </c>
      <c r="J17" s="8">
        <v>1599</v>
      </c>
      <c r="K17" s="8">
        <v>102905</v>
      </c>
      <c r="L17" s="8">
        <v>7023885</v>
      </c>
      <c r="M17" s="16"/>
      <c r="N17" s="16"/>
    </row>
    <row r="18" spans="1:14" ht="9.6" customHeight="1" x14ac:dyDescent="0.2">
      <c r="A18" s="18" t="s">
        <v>176</v>
      </c>
      <c r="B18" s="8">
        <v>7750</v>
      </c>
      <c r="C18" s="8">
        <v>429350</v>
      </c>
      <c r="D18" s="8">
        <v>1880</v>
      </c>
      <c r="E18" s="8">
        <v>195743</v>
      </c>
      <c r="F18" s="8">
        <v>1856</v>
      </c>
      <c r="G18" s="8">
        <v>187818</v>
      </c>
      <c r="H18" s="8">
        <v>1116</v>
      </c>
      <c r="I18" s="8">
        <v>108373</v>
      </c>
      <c r="J18" s="8">
        <v>12602</v>
      </c>
      <c r="K18" s="8">
        <v>921284</v>
      </c>
      <c r="L18" s="8">
        <v>47141326</v>
      </c>
      <c r="M18" s="16"/>
      <c r="N18" s="16"/>
    </row>
    <row r="19" spans="1:14" ht="9.6" customHeight="1" x14ac:dyDescent="0.2">
      <c r="A19" s="18" t="s">
        <v>177</v>
      </c>
      <c r="B19" s="8">
        <v>1175</v>
      </c>
      <c r="C19" s="8">
        <v>24376</v>
      </c>
      <c r="D19" s="8">
        <v>42</v>
      </c>
      <c r="E19" s="8">
        <v>609</v>
      </c>
      <c r="F19" s="8">
        <v>17</v>
      </c>
      <c r="G19" s="8">
        <v>316</v>
      </c>
      <c r="H19" s="8">
        <v>0</v>
      </c>
      <c r="I19" s="8">
        <v>0</v>
      </c>
      <c r="J19" s="8">
        <v>1234</v>
      </c>
      <c r="K19" s="8">
        <v>25301</v>
      </c>
      <c r="L19" s="8">
        <v>2504035</v>
      </c>
      <c r="M19" s="16"/>
      <c r="N19" s="16"/>
    </row>
    <row r="20" spans="1:14" ht="9.6" customHeight="1" x14ac:dyDescent="0.2">
      <c r="A20" s="18" t="s">
        <v>178</v>
      </c>
      <c r="B20" s="8">
        <v>5347</v>
      </c>
      <c r="C20" s="8">
        <v>111136</v>
      </c>
      <c r="D20" s="8">
        <v>24</v>
      </c>
      <c r="E20" s="8">
        <v>495</v>
      </c>
      <c r="F20" s="8">
        <v>84</v>
      </c>
      <c r="G20" s="8">
        <v>2516</v>
      </c>
      <c r="H20" s="8">
        <v>0</v>
      </c>
      <c r="I20" s="8">
        <v>0</v>
      </c>
      <c r="J20" s="8">
        <v>5455</v>
      </c>
      <c r="K20" s="8">
        <v>114147</v>
      </c>
      <c r="L20" s="8">
        <v>8941535</v>
      </c>
      <c r="M20" s="16"/>
      <c r="N20" s="16"/>
    </row>
    <row r="21" spans="1:14" ht="9.6" customHeight="1" x14ac:dyDescent="0.2">
      <c r="A21" s="18" t="s">
        <v>179</v>
      </c>
      <c r="B21" s="8">
        <v>32179</v>
      </c>
      <c r="C21" s="8">
        <v>1958272</v>
      </c>
      <c r="D21" s="8">
        <v>8443</v>
      </c>
      <c r="E21" s="8">
        <v>820277</v>
      </c>
      <c r="F21" s="8">
        <v>7993</v>
      </c>
      <c r="G21" s="8">
        <v>760672</v>
      </c>
      <c r="H21" s="8">
        <v>821</v>
      </c>
      <c r="I21" s="8">
        <v>87899</v>
      </c>
      <c r="J21" s="8">
        <v>49436</v>
      </c>
      <c r="K21" s="8">
        <v>3627120</v>
      </c>
      <c r="L21" s="8">
        <v>155454774</v>
      </c>
      <c r="M21" s="16"/>
      <c r="N21" s="16"/>
    </row>
    <row r="22" spans="1:14" ht="9.6" customHeight="1" x14ac:dyDescent="0.2">
      <c r="A22" s="18" t="s">
        <v>180</v>
      </c>
      <c r="B22" s="8">
        <v>100</v>
      </c>
      <c r="C22" s="8">
        <v>9665</v>
      </c>
      <c r="D22" s="8">
        <v>29</v>
      </c>
      <c r="E22" s="8">
        <v>2686</v>
      </c>
      <c r="F22" s="8">
        <v>0</v>
      </c>
      <c r="G22" s="8">
        <v>0</v>
      </c>
      <c r="H22" s="8">
        <v>0</v>
      </c>
      <c r="I22" s="8">
        <v>0</v>
      </c>
      <c r="J22" s="8">
        <v>129</v>
      </c>
      <c r="K22" s="8">
        <v>12351</v>
      </c>
      <c r="L22" s="8">
        <v>545071</v>
      </c>
      <c r="M22" s="16"/>
      <c r="N22" s="16"/>
    </row>
    <row r="23" spans="1:14" ht="9.6" customHeight="1" x14ac:dyDescent="0.2">
      <c r="A23" s="18" t="s">
        <v>181</v>
      </c>
      <c r="B23" s="8">
        <v>111</v>
      </c>
      <c r="C23" s="8">
        <v>9833</v>
      </c>
      <c r="D23" s="8">
        <v>24</v>
      </c>
      <c r="E23" s="8">
        <v>2212</v>
      </c>
      <c r="F23" s="8">
        <v>5</v>
      </c>
      <c r="G23" s="8">
        <v>477</v>
      </c>
      <c r="H23" s="8">
        <v>2</v>
      </c>
      <c r="I23" s="8">
        <v>210</v>
      </c>
      <c r="J23" s="8">
        <v>142</v>
      </c>
      <c r="K23" s="8">
        <v>12732</v>
      </c>
      <c r="L23" s="8">
        <v>556053</v>
      </c>
      <c r="M23" s="16"/>
      <c r="N23" s="16"/>
    </row>
    <row r="24" spans="1:14" ht="9.6" customHeight="1" x14ac:dyDescent="0.2">
      <c r="A24" s="18" t="s">
        <v>182</v>
      </c>
      <c r="B24" s="8">
        <v>2990</v>
      </c>
      <c r="C24" s="8">
        <v>291150</v>
      </c>
      <c r="D24" s="8">
        <v>1502</v>
      </c>
      <c r="E24" s="8">
        <v>144095</v>
      </c>
      <c r="F24" s="8">
        <v>121</v>
      </c>
      <c r="G24" s="8">
        <v>11742</v>
      </c>
      <c r="H24" s="8">
        <v>41</v>
      </c>
      <c r="I24" s="8">
        <v>3983</v>
      </c>
      <c r="J24" s="8">
        <v>4654</v>
      </c>
      <c r="K24" s="8">
        <v>450970</v>
      </c>
      <c r="L24" s="8">
        <v>15182248</v>
      </c>
      <c r="M24" s="16"/>
      <c r="N24" s="16"/>
    </row>
    <row r="25" spans="1:14" ht="9.6" customHeight="1" x14ac:dyDescent="0.2">
      <c r="A25" s="18" t="s">
        <v>183</v>
      </c>
      <c r="B25" s="8">
        <v>12224</v>
      </c>
      <c r="C25" s="8">
        <v>1191936</v>
      </c>
      <c r="D25" s="8">
        <v>4619</v>
      </c>
      <c r="E25" s="8">
        <v>487677</v>
      </c>
      <c r="F25" s="8">
        <v>547</v>
      </c>
      <c r="G25" s="8">
        <v>56755</v>
      </c>
      <c r="H25" s="8">
        <v>42</v>
      </c>
      <c r="I25" s="8">
        <v>4174</v>
      </c>
      <c r="J25" s="8">
        <v>17432</v>
      </c>
      <c r="K25" s="8">
        <v>1740542</v>
      </c>
      <c r="L25" s="8">
        <v>63853302</v>
      </c>
      <c r="M25" s="16"/>
      <c r="N25" s="16"/>
    </row>
    <row r="26" spans="1:14" ht="9.6" customHeight="1" x14ac:dyDescent="0.2">
      <c r="A26" s="18" t="s">
        <v>184</v>
      </c>
      <c r="B26" s="8">
        <v>1817</v>
      </c>
      <c r="C26" s="8">
        <v>167518</v>
      </c>
      <c r="D26" s="8">
        <v>984</v>
      </c>
      <c r="E26" s="8">
        <v>93658</v>
      </c>
      <c r="F26" s="8">
        <v>6429</v>
      </c>
      <c r="G26" s="8">
        <v>672177</v>
      </c>
      <c r="H26" s="8">
        <v>715</v>
      </c>
      <c r="I26" s="8">
        <v>77609</v>
      </c>
      <c r="J26" s="8">
        <v>9945</v>
      </c>
      <c r="K26" s="8">
        <v>1010962</v>
      </c>
      <c r="L26" s="8">
        <v>44920875</v>
      </c>
      <c r="M26" s="16"/>
      <c r="N26" s="16"/>
    </row>
    <row r="27" spans="1:14" ht="9.6" customHeight="1" x14ac:dyDescent="0.2">
      <c r="A27" s="18" t="s">
        <v>185</v>
      </c>
      <c r="B27" s="8">
        <v>1</v>
      </c>
      <c r="C27" s="8">
        <v>84</v>
      </c>
      <c r="D27" s="8">
        <v>6</v>
      </c>
      <c r="E27" s="8">
        <v>378</v>
      </c>
      <c r="F27" s="8">
        <v>15</v>
      </c>
      <c r="G27" s="8">
        <v>1329</v>
      </c>
      <c r="H27" s="8">
        <v>14</v>
      </c>
      <c r="I27" s="8">
        <v>1316</v>
      </c>
      <c r="J27" s="8">
        <v>36</v>
      </c>
      <c r="K27" s="8">
        <v>3107</v>
      </c>
      <c r="L27" s="8">
        <v>137857</v>
      </c>
      <c r="M27" s="16"/>
      <c r="N27" s="16"/>
    </row>
    <row r="28" spans="1:14" ht="9.6" customHeight="1" x14ac:dyDescent="0.2">
      <c r="A28" s="18" t="s">
        <v>186</v>
      </c>
      <c r="B28" s="8">
        <v>0</v>
      </c>
      <c r="C28" s="8">
        <v>0</v>
      </c>
      <c r="D28" s="8">
        <v>0</v>
      </c>
      <c r="E28" s="8">
        <v>0</v>
      </c>
      <c r="F28" s="8">
        <v>0</v>
      </c>
      <c r="G28" s="8">
        <v>0</v>
      </c>
      <c r="H28" s="8">
        <v>0</v>
      </c>
      <c r="I28" s="8">
        <v>0</v>
      </c>
      <c r="J28" s="8">
        <v>0</v>
      </c>
      <c r="K28" s="8">
        <v>0</v>
      </c>
      <c r="L28" s="8">
        <v>0</v>
      </c>
      <c r="M28" s="16"/>
      <c r="N28" s="16"/>
    </row>
    <row r="29" spans="1:14" ht="9.6" customHeight="1" x14ac:dyDescent="0.2">
      <c r="A29" s="18" t="s">
        <v>187</v>
      </c>
      <c r="B29" s="8">
        <v>29</v>
      </c>
      <c r="C29" s="8">
        <v>602</v>
      </c>
      <c r="D29" s="8">
        <v>6</v>
      </c>
      <c r="E29" s="8">
        <v>436</v>
      </c>
      <c r="F29" s="8">
        <v>30</v>
      </c>
      <c r="G29" s="8">
        <v>599</v>
      </c>
      <c r="H29" s="8">
        <v>0</v>
      </c>
      <c r="I29" s="8">
        <v>0</v>
      </c>
      <c r="J29" s="8">
        <v>65</v>
      </c>
      <c r="K29" s="8">
        <v>1637</v>
      </c>
      <c r="L29" s="8">
        <v>103264</v>
      </c>
      <c r="M29" s="16"/>
      <c r="N29" s="16"/>
    </row>
    <row r="30" spans="1:14" ht="9.6" customHeight="1" x14ac:dyDescent="0.2">
      <c r="A30" s="18" t="s">
        <v>188</v>
      </c>
      <c r="B30" s="8">
        <v>0</v>
      </c>
      <c r="C30" s="8">
        <v>0</v>
      </c>
      <c r="D30" s="8">
        <v>0</v>
      </c>
      <c r="E30" s="8">
        <v>0</v>
      </c>
      <c r="F30" s="8">
        <v>0</v>
      </c>
      <c r="G30" s="8">
        <v>0</v>
      </c>
      <c r="H30" s="8">
        <v>0</v>
      </c>
      <c r="I30" s="8">
        <v>0</v>
      </c>
      <c r="J30" s="8">
        <v>0</v>
      </c>
      <c r="K30" s="8">
        <v>0</v>
      </c>
      <c r="L30" s="8">
        <v>0</v>
      </c>
      <c r="M30" s="16"/>
      <c r="N30" s="16"/>
    </row>
    <row r="31" spans="1:14" ht="9.6" customHeight="1" x14ac:dyDescent="0.2">
      <c r="A31" s="18" t="s">
        <v>189</v>
      </c>
      <c r="B31" s="8">
        <v>22</v>
      </c>
      <c r="C31" s="8">
        <v>318</v>
      </c>
      <c r="D31" s="8">
        <v>1</v>
      </c>
      <c r="E31" s="8">
        <v>21</v>
      </c>
      <c r="F31" s="8">
        <v>0</v>
      </c>
      <c r="G31" s="8">
        <v>0</v>
      </c>
      <c r="H31" s="8">
        <v>0</v>
      </c>
      <c r="I31" s="8">
        <v>0</v>
      </c>
      <c r="J31" s="8">
        <v>23</v>
      </c>
      <c r="K31" s="8">
        <v>339</v>
      </c>
      <c r="L31" s="8">
        <v>43748</v>
      </c>
      <c r="M31" s="16"/>
      <c r="N31" s="16"/>
    </row>
    <row r="32" spans="1:14" ht="9.6" customHeight="1" x14ac:dyDescent="0.2">
      <c r="A32" s="18" t="s">
        <v>190</v>
      </c>
      <c r="B32" s="8">
        <v>15</v>
      </c>
      <c r="C32" s="8">
        <v>70</v>
      </c>
      <c r="D32" s="8">
        <v>0</v>
      </c>
      <c r="E32" s="8">
        <v>0</v>
      </c>
      <c r="F32" s="8">
        <v>0</v>
      </c>
      <c r="G32" s="8">
        <v>0</v>
      </c>
      <c r="H32" s="8">
        <v>0</v>
      </c>
      <c r="I32" s="8">
        <v>0</v>
      </c>
      <c r="J32" s="8">
        <v>15</v>
      </c>
      <c r="K32" s="8">
        <v>70</v>
      </c>
      <c r="L32" s="8">
        <v>16371</v>
      </c>
      <c r="M32" s="16"/>
      <c r="N32" s="16"/>
    </row>
    <row r="33" spans="1:14" ht="9.6" customHeight="1" x14ac:dyDescent="0.2">
      <c r="A33" s="18" t="s">
        <v>191</v>
      </c>
      <c r="B33" s="8">
        <v>15</v>
      </c>
      <c r="C33" s="8">
        <v>70</v>
      </c>
      <c r="D33" s="8">
        <v>0</v>
      </c>
      <c r="E33" s="8">
        <v>0</v>
      </c>
      <c r="F33" s="8">
        <v>0</v>
      </c>
      <c r="G33" s="8">
        <v>0</v>
      </c>
      <c r="H33" s="8">
        <v>0</v>
      </c>
      <c r="I33" s="8">
        <v>0</v>
      </c>
      <c r="J33" s="8">
        <v>15</v>
      </c>
      <c r="K33" s="8">
        <v>70</v>
      </c>
      <c r="L33" s="8">
        <v>16371</v>
      </c>
      <c r="M33" s="16"/>
      <c r="N33" s="16"/>
    </row>
    <row r="34" spans="1:14" ht="9.6" customHeight="1" x14ac:dyDescent="0.2">
      <c r="A34" s="18" t="s">
        <v>192</v>
      </c>
      <c r="B34" s="8">
        <v>0</v>
      </c>
      <c r="C34" s="8">
        <v>0</v>
      </c>
      <c r="D34" s="8">
        <v>0</v>
      </c>
      <c r="E34" s="8">
        <v>0</v>
      </c>
      <c r="F34" s="8">
        <v>0</v>
      </c>
      <c r="G34" s="8">
        <v>0</v>
      </c>
      <c r="H34" s="8">
        <v>0</v>
      </c>
      <c r="I34" s="8">
        <v>0</v>
      </c>
      <c r="J34" s="8">
        <v>0</v>
      </c>
      <c r="K34" s="8">
        <v>0</v>
      </c>
      <c r="L34" s="8">
        <v>0</v>
      </c>
      <c r="M34" s="16"/>
      <c r="N34" s="16"/>
    </row>
    <row r="35" spans="1:14" ht="9.6" customHeight="1" x14ac:dyDescent="0.2">
      <c r="A35" s="18" t="s">
        <v>193</v>
      </c>
      <c r="B35" s="8">
        <v>0</v>
      </c>
      <c r="C35" s="8">
        <v>0</v>
      </c>
      <c r="D35" s="8">
        <v>0</v>
      </c>
      <c r="E35" s="8">
        <v>0</v>
      </c>
      <c r="F35" s="8">
        <v>0</v>
      </c>
      <c r="G35" s="8">
        <v>0</v>
      </c>
      <c r="H35" s="8">
        <v>0</v>
      </c>
      <c r="I35" s="8">
        <v>0</v>
      </c>
      <c r="J35" s="8">
        <v>0</v>
      </c>
      <c r="K35" s="8">
        <v>0</v>
      </c>
      <c r="L35" s="8">
        <v>0</v>
      </c>
      <c r="M35" s="16"/>
      <c r="N35" s="16"/>
    </row>
    <row r="36" spans="1:14" ht="9.6" customHeight="1" x14ac:dyDescent="0.2">
      <c r="A36" s="18" t="s">
        <v>194</v>
      </c>
      <c r="B36" s="8">
        <v>0</v>
      </c>
      <c r="C36" s="8">
        <v>0</v>
      </c>
      <c r="D36" s="8">
        <v>0</v>
      </c>
      <c r="E36" s="8">
        <v>0</v>
      </c>
      <c r="F36" s="8">
        <v>0</v>
      </c>
      <c r="G36" s="8">
        <v>0</v>
      </c>
      <c r="H36" s="8">
        <v>0</v>
      </c>
      <c r="I36" s="8">
        <v>0</v>
      </c>
      <c r="J36" s="8">
        <v>0</v>
      </c>
      <c r="K36" s="8">
        <v>0</v>
      </c>
      <c r="L36" s="8">
        <v>0</v>
      </c>
      <c r="M36" s="16"/>
      <c r="N36" s="16"/>
    </row>
    <row r="37" spans="1:14" ht="9.6" customHeight="1" x14ac:dyDescent="0.2">
      <c r="A37" s="18" t="s">
        <v>195</v>
      </c>
      <c r="B37" s="8">
        <v>460</v>
      </c>
      <c r="C37" s="8">
        <v>5218</v>
      </c>
      <c r="D37" s="8">
        <v>255</v>
      </c>
      <c r="E37" s="8">
        <v>2886</v>
      </c>
      <c r="F37" s="8">
        <v>31</v>
      </c>
      <c r="G37" s="8">
        <v>290</v>
      </c>
      <c r="H37" s="8">
        <v>0</v>
      </c>
      <c r="I37" s="8">
        <v>0</v>
      </c>
      <c r="J37" s="8">
        <v>746</v>
      </c>
      <c r="K37" s="8">
        <v>8394</v>
      </c>
      <c r="L37" s="8">
        <v>1082439</v>
      </c>
      <c r="M37" s="16"/>
      <c r="N37" s="16"/>
    </row>
    <row r="38" spans="1:14" ht="9.6" customHeight="1" x14ac:dyDescent="0.2">
      <c r="A38" s="18" t="s">
        <v>196</v>
      </c>
      <c r="B38" s="8">
        <v>16</v>
      </c>
      <c r="C38" s="8">
        <v>148</v>
      </c>
      <c r="D38" s="8">
        <v>0</v>
      </c>
      <c r="E38" s="8">
        <v>0</v>
      </c>
      <c r="F38" s="8">
        <v>1</v>
      </c>
      <c r="G38" s="8">
        <v>20</v>
      </c>
      <c r="H38" s="8">
        <v>0</v>
      </c>
      <c r="I38" s="8">
        <v>0</v>
      </c>
      <c r="J38" s="8">
        <v>17</v>
      </c>
      <c r="K38" s="8">
        <v>168</v>
      </c>
      <c r="L38" s="8">
        <v>26820</v>
      </c>
      <c r="M38" s="16"/>
      <c r="N38" s="16"/>
    </row>
    <row r="39" spans="1:14" ht="9.6" customHeight="1" x14ac:dyDescent="0.2">
      <c r="A39" s="18" t="s">
        <v>197</v>
      </c>
      <c r="B39" s="8">
        <v>80</v>
      </c>
      <c r="C39" s="8">
        <v>1183</v>
      </c>
      <c r="D39" s="8">
        <v>81</v>
      </c>
      <c r="E39" s="8">
        <v>966</v>
      </c>
      <c r="F39" s="8">
        <v>11</v>
      </c>
      <c r="G39" s="8">
        <v>81</v>
      </c>
      <c r="H39" s="8">
        <v>0</v>
      </c>
      <c r="I39" s="8">
        <v>0</v>
      </c>
      <c r="J39" s="8">
        <v>172</v>
      </c>
      <c r="K39" s="8">
        <v>2230</v>
      </c>
      <c r="L39" s="8">
        <v>218003</v>
      </c>
      <c r="M39" s="16"/>
      <c r="N39" s="16"/>
    </row>
    <row r="40" spans="1:14" ht="9.6" customHeight="1" x14ac:dyDescent="0.2">
      <c r="A40" s="18" t="s">
        <v>198</v>
      </c>
      <c r="B40" s="8">
        <v>0</v>
      </c>
      <c r="C40" s="8">
        <v>0</v>
      </c>
      <c r="D40" s="8">
        <v>0</v>
      </c>
      <c r="E40" s="8">
        <v>0</v>
      </c>
      <c r="F40" s="8">
        <v>0</v>
      </c>
      <c r="G40" s="8">
        <v>0</v>
      </c>
      <c r="H40" s="8">
        <v>0</v>
      </c>
      <c r="I40" s="8">
        <v>0</v>
      </c>
      <c r="J40" s="8">
        <v>0</v>
      </c>
      <c r="K40" s="8">
        <v>0</v>
      </c>
      <c r="L40" s="8">
        <v>0</v>
      </c>
      <c r="M40" s="16"/>
      <c r="N40" s="16"/>
    </row>
    <row r="41" spans="1:14" ht="9.6" customHeight="1" x14ac:dyDescent="0.2">
      <c r="A41" s="18" t="s">
        <v>199</v>
      </c>
      <c r="B41" s="8">
        <v>6</v>
      </c>
      <c r="C41" s="8">
        <v>70</v>
      </c>
      <c r="D41" s="8">
        <v>0</v>
      </c>
      <c r="E41" s="8">
        <v>0</v>
      </c>
      <c r="F41" s="8">
        <v>2</v>
      </c>
      <c r="G41" s="8">
        <v>33</v>
      </c>
      <c r="H41" s="8">
        <v>0</v>
      </c>
      <c r="I41" s="8">
        <v>0</v>
      </c>
      <c r="J41" s="8">
        <v>8</v>
      </c>
      <c r="K41" s="8">
        <v>103</v>
      </c>
      <c r="L41" s="8">
        <v>11330</v>
      </c>
      <c r="M41" s="16"/>
      <c r="N41" s="16"/>
    </row>
    <row r="42" spans="1:14" ht="9.6" customHeight="1" x14ac:dyDescent="0.2">
      <c r="A42" s="18" t="s">
        <v>200</v>
      </c>
      <c r="B42" s="8">
        <v>0</v>
      </c>
      <c r="C42" s="8">
        <v>0</v>
      </c>
      <c r="D42" s="8">
        <v>0</v>
      </c>
      <c r="E42" s="8">
        <v>0</v>
      </c>
      <c r="F42" s="8">
        <v>0</v>
      </c>
      <c r="G42" s="8">
        <v>0</v>
      </c>
      <c r="H42" s="8">
        <v>0</v>
      </c>
      <c r="I42" s="8">
        <v>0</v>
      </c>
      <c r="J42" s="8">
        <v>0</v>
      </c>
      <c r="K42" s="8">
        <v>0</v>
      </c>
      <c r="L42" s="8">
        <v>0</v>
      </c>
      <c r="M42" s="16"/>
      <c r="N42" s="16"/>
    </row>
    <row r="43" spans="1:14" ht="9.6" customHeight="1" x14ac:dyDescent="0.2">
      <c r="A43" s="18" t="s">
        <v>201</v>
      </c>
      <c r="B43" s="8">
        <v>115</v>
      </c>
      <c r="C43" s="8">
        <v>1363</v>
      </c>
      <c r="D43" s="8">
        <v>2</v>
      </c>
      <c r="E43" s="8">
        <v>35</v>
      </c>
      <c r="F43" s="8">
        <v>9</v>
      </c>
      <c r="G43" s="8">
        <v>78</v>
      </c>
      <c r="H43" s="8">
        <v>0</v>
      </c>
      <c r="I43" s="8">
        <v>0</v>
      </c>
      <c r="J43" s="8">
        <v>126</v>
      </c>
      <c r="K43" s="8">
        <v>1476</v>
      </c>
      <c r="L43" s="8">
        <v>187372</v>
      </c>
      <c r="M43" s="16"/>
      <c r="N43" s="16"/>
    </row>
    <row r="44" spans="1:14" ht="9.6" customHeight="1" x14ac:dyDescent="0.2">
      <c r="A44" s="25" t="s">
        <v>517</v>
      </c>
      <c r="B44" s="8">
        <v>0</v>
      </c>
      <c r="C44" s="8">
        <v>0</v>
      </c>
      <c r="D44" s="8">
        <v>0</v>
      </c>
      <c r="E44" s="8">
        <v>0</v>
      </c>
      <c r="F44" s="8">
        <v>0</v>
      </c>
      <c r="G44" s="8">
        <v>0</v>
      </c>
      <c r="H44" s="8">
        <v>0</v>
      </c>
      <c r="I44" s="8">
        <v>0</v>
      </c>
      <c r="J44" s="8">
        <v>0</v>
      </c>
      <c r="K44" s="8">
        <v>0</v>
      </c>
      <c r="L44" s="8">
        <v>0</v>
      </c>
      <c r="M44" s="16"/>
      <c r="N44" s="16"/>
    </row>
    <row r="45" spans="1:14" ht="9.6" customHeight="1" x14ac:dyDescent="0.2">
      <c r="A45" s="18" t="s">
        <v>202</v>
      </c>
      <c r="B45" s="8">
        <v>243</v>
      </c>
      <c r="C45" s="8">
        <v>2454</v>
      </c>
      <c r="D45" s="8">
        <v>172</v>
      </c>
      <c r="E45" s="8">
        <v>1885</v>
      </c>
      <c r="F45" s="8">
        <v>8</v>
      </c>
      <c r="G45" s="8">
        <v>78</v>
      </c>
      <c r="H45" s="8">
        <v>0</v>
      </c>
      <c r="I45" s="8">
        <v>0</v>
      </c>
      <c r="J45" s="8">
        <v>423</v>
      </c>
      <c r="K45" s="8">
        <v>4417</v>
      </c>
      <c r="L45" s="8">
        <v>638914</v>
      </c>
      <c r="M45" s="16"/>
      <c r="N45" s="16"/>
    </row>
    <row r="46" spans="1:14" ht="9.6" customHeight="1" x14ac:dyDescent="0.2">
      <c r="A46" s="18" t="s">
        <v>203</v>
      </c>
      <c r="B46" s="8">
        <v>0</v>
      </c>
      <c r="C46" s="8">
        <v>0</v>
      </c>
      <c r="D46" s="8">
        <v>0</v>
      </c>
      <c r="E46" s="8">
        <v>0</v>
      </c>
      <c r="F46" s="8">
        <v>0</v>
      </c>
      <c r="G46" s="8">
        <v>0</v>
      </c>
      <c r="H46" s="8">
        <v>0</v>
      </c>
      <c r="I46" s="8">
        <v>0</v>
      </c>
      <c r="J46" s="8">
        <v>0</v>
      </c>
      <c r="K46" s="8">
        <v>0</v>
      </c>
      <c r="L46" s="8">
        <v>0</v>
      </c>
      <c r="M46" s="16"/>
      <c r="N46" s="16"/>
    </row>
    <row r="47" spans="1:14" ht="9.6" customHeight="1" x14ac:dyDescent="0.2">
      <c r="A47" s="18" t="s">
        <v>204</v>
      </c>
      <c r="B47" s="8">
        <v>0</v>
      </c>
      <c r="C47" s="8">
        <v>0</v>
      </c>
      <c r="D47" s="8">
        <v>0</v>
      </c>
      <c r="E47" s="8">
        <v>0</v>
      </c>
      <c r="F47" s="8">
        <v>0</v>
      </c>
      <c r="G47" s="8">
        <v>0</v>
      </c>
      <c r="H47" s="8">
        <v>0</v>
      </c>
      <c r="I47" s="8">
        <v>0</v>
      </c>
      <c r="J47" s="8">
        <v>0</v>
      </c>
      <c r="K47" s="8">
        <v>0</v>
      </c>
      <c r="L47" s="8">
        <v>0</v>
      </c>
      <c r="M47" s="16"/>
      <c r="N47" s="16"/>
    </row>
    <row r="48" spans="1:14" ht="9.6" customHeight="1" x14ac:dyDescent="0.2">
      <c r="A48" s="18" t="s">
        <v>205</v>
      </c>
      <c r="B48" s="8">
        <v>0</v>
      </c>
      <c r="C48" s="8">
        <v>0</v>
      </c>
      <c r="D48" s="8">
        <v>0</v>
      </c>
      <c r="E48" s="8">
        <v>0</v>
      </c>
      <c r="F48" s="8">
        <v>0</v>
      </c>
      <c r="G48" s="8">
        <v>0</v>
      </c>
      <c r="H48" s="8">
        <v>0</v>
      </c>
      <c r="I48" s="8">
        <v>0</v>
      </c>
      <c r="J48" s="8">
        <v>0</v>
      </c>
      <c r="K48" s="8">
        <v>0</v>
      </c>
      <c r="L48" s="8">
        <v>0</v>
      </c>
      <c r="M48" s="16"/>
      <c r="N48" s="16"/>
    </row>
    <row r="49" spans="1:14" ht="9.6" customHeight="1" x14ac:dyDescent="0.2">
      <c r="A49" s="18" t="s">
        <v>206</v>
      </c>
      <c r="B49" s="8">
        <v>8997</v>
      </c>
      <c r="C49" s="8">
        <v>132128</v>
      </c>
      <c r="D49" s="8">
        <v>1275</v>
      </c>
      <c r="E49" s="8">
        <v>19267</v>
      </c>
      <c r="F49" s="8">
        <v>295</v>
      </c>
      <c r="G49" s="8">
        <v>4055</v>
      </c>
      <c r="H49" s="8">
        <v>0</v>
      </c>
      <c r="I49" s="8">
        <v>0</v>
      </c>
      <c r="J49" s="8">
        <v>10567</v>
      </c>
      <c r="K49" s="8">
        <v>155450</v>
      </c>
      <c r="L49" s="8">
        <v>17472557</v>
      </c>
      <c r="M49" s="16"/>
      <c r="N49" s="16"/>
    </row>
    <row r="50" spans="1:14" ht="9.6" customHeight="1" x14ac:dyDescent="0.2">
      <c r="A50" s="18" t="s">
        <v>207</v>
      </c>
      <c r="B50" s="8">
        <v>835</v>
      </c>
      <c r="C50" s="8">
        <v>15287</v>
      </c>
      <c r="D50" s="8">
        <v>45</v>
      </c>
      <c r="E50" s="8">
        <v>451</v>
      </c>
      <c r="F50" s="8">
        <v>7</v>
      </c>
      <c r="G50" s="8">
        <v>76</v>
      </c>
      <c r="H50" s="8">
        <v>0</v>
      </c>
      <c r="I50" s="8">
        <v>0</v>
      </c>
      <c r="J50" s="8">
        <v>887</v>
      </c>
      <c r="K50" s="8">
        <v>15814</v>
      </c>
      <c r="L50" s="8">
        <v>1847346</v>
      </c>
      <c r="M50" s="16"/>
      <c r="N50" s="16"/>
    </row>
    <row r="51" spans="1:14" ht="9.6" customHeight="1" x14ac:dyDescent="0.2">
      <c r="A51" s="18" t="s">
        <v>208</v>
      </c>
      <c r="B51" s="8">
        <v>5977</v>
      </c>
      <c r="C51" s="8">
        <v>85084</v>
      </c>
      <c r="D51" s="8">
        <v>1165</v>
      </c>
      <c r="E51" s="8">
        <v>18128</v>
      </c>
      <c r="F51" s="8">
        <v>269</v>
      </c>
      <c r="G51" s="8">
        <v>3759</v>
      </c>
      <c r="H51" s="8">
        <v>0</v>
      </c>
      <c r="I51" s="8">
        <v>0</v>
      </c>
      <c r="J51" s="8">
        <v>7411</v>
      </c>
      <c r="K51" s="8">
        <v>106971</v>
      </c>
      <c r="L51" s="8">
        <v>11958795</v>
      </c>
      <c r="M51" s="16"/>
      <c r="N51" s="16"/>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scale="8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zoomScale="120" zoomScaleNormal="120" workbookViewId="0">
      <selection activeCell="D15" sqref="D15"/>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x14ac:dyDescent="0.2">
      <c r="A1" s="27" t="s">
        <v>478</v>
      </c>
      <c r="B1" s="27"/>
      <c r="C1" s="27"/>
      <c r="D1" s="27"/>
      <c r="E1" s="27"/>
      <c r="F1" s="27"/>
      <c r="G1" s="28"/>
      <c r="H1" s="28"/>
      <c r="I1" s="28"/>
      <c r="J1" s="9" t="s">
        <v>480</v>
      </c>
      <c r="K1" s="9"/>
      <c r="L1" s="9" t="s">
        <v>498</v>
      </c>
    </row>
    <row r="2" spans="1:14" ht="9" customHeight="1" x14ac:dyDescent="0.2">
      <c r="A2" s="27" t="s">
        <v>479</v>
      </c>
      <c r="B2" s="27"/>
      <c r="C2" s="27"/>
      <c r="D2" s="27"/>
      <c r="E2" s="27"/>
      <c r="F2" s="27"/>
      <c r="G2" s="28"/>
      <c r="H2" s="28"/>
      <c r="I2" s="28"/>
      <c r="J2" s="9"/>
      <c r="K2" s="29" t="str">
        <f>+'QCS Page 1'!K2:L2</f>
        <v>4th QUARTER 2019</v>
      </c>
      <c r="L2" s="29"/>
    </row>
    <row r="3" spans="1:14" ht="9.75" customHeight="1"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17.25"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7" t="s">
        <v>209</v>
      </c>
      <c r="B10" s="8">
        <v>0</v>
      </c>
      <c r="C10" s="8">
        <v>0</v>
      </c>
      <c r="D10" s="8">
        <v>2</v>
      </c>
      <c r="E10" s="8">
        <v>30</v>
      </c>
      <c r="F10" s="8">
        <v>0</v>
      </c>
      <c r="G10" s="8">
        <v>0</v>
      </c>
      <c r="H10" s="8">
        <v>0</v>
      </c>
      <c r="I10" s="8">
        <v>0</v>
      </c>
      <c r="J10" s="8">
        <v>2</v>
      </c>
      <c r="K10" s="8">
        <v>30</v>
      </c>
      <c r="L10" s="8">
        <v>3134</v>
      </c>
      <c r="M10" s="16"/>
      <c r="N10" s="16"/>
    </row>
    <row r="11" spans="1:14" ht="9.6" customHeight="1" x14ac:dyDescent="0.2">
      <c r="A11" s="17" t="s">
        <v>210</v>
      </c>
      <c r="B11" s="8">
        <v>0</v>
      </c>
      <c r="C11" s="8">
        <v>0</v>
      </c>
      <c r="D11" s="8">
        <v>0</v>
      </c>
      <c r="E11" s="8">
        <v>0</v>
      </c>
      <c r="F11" s="8">
        <v>0</v>
      </c>
      <c r="G11" s="8">
        <v>0</v>
      </c>
      <c r="H11" s="8">
        <v>0</v>
      </c>
      <c r="I11" s="8">
        <v>0</v>
      </c>
      <c r="J11" s="8">
        <v>0</v>
      </c>
      <c r="K11" s="8">
        <v>0</v>
      </c>
      <c r="L11" s="8">
        <v>0</v>
      </c>
      <c r="M11" s="16"/>
      <c r="N11" s="16"/>
    </row>
    <row r="12" spans="1:14" ht="9.6" customHeight="1" x14ac:dyDescent="0.2">
      <c r="A12" s="17" t="s">
        <v>211</v>
      </c>
      <c r="B12" s="8">
        <v>0</v>
      </c>
      <c r="C12" s="8">
        <v>0</v>
      </c>
      <c r="D12" s="8">
        <v>0</v>
      </c>
      <c r="E12" s="8">
        <v>0</v>
      </c>
      <c r="F12" s="8">
        <v>0</v>
      </c>
      <c r="G12" s="8">
        <v>0</v>
      </c>
      <c r="H12" s="8">
        <v>0</v>
      </c>
      <c r="I12" s="8">
        <v>0</v>
      </c>
      <c r="J12" s="8">
        <v>0</v>
      </c>
      <c r="K12" s="8">
        <v>0</v>
      </c>
      <c r="L12" s="8">
        <v>0</v>
      </c>
      <c r="M12" s="16"/>
      <c r="N12" s="16"/>
    </row>
    <row r="13" spans="1:14" ht="9.6" customHeight="1" x14ac:dyDescent="0.2">
      <c r="A13" s="17" t="s">
        <v>212</v>
      </c>
      <c r="B13" s="8">
        <v>2185</v>
      </c>
      <c r="C13" s="8">
        <v>31757</v>
      </c>
      <c r="D13" s="8">
        <v>63</v>
      </c>
      <c r="E13" s="8">
        <v>658</v>
      </c>
      <c r="F13" s="8">
        <v>19</v>
      </c>
      <c r="G13" s="8">
        <v>220</v>
      </c>
      <c r="H13" s="8">
        <v>0</v>
      </c>
      <c r="I13" s="8">
        <v>0</v>
      </c>
      <c r="J13" s="8">
        <v>2267</v>
      </c>
      <c r="K13" s="8">
        <v>32635</v>
      </c>
      <c r="L13" s="8">
        <v>3663282</v>
      </c>
      <c r="M13" s="16"/>
      <c r="N13" s="16"/>
    </row>
    <row r="14" spans="1:14" ht="9.6" customHeight="1" x14ac:dyDescent="0.2">
      <c r="A14" s="17" t="s">
        <v>213</v>
      </c>
      <c r="B14" s="8">
        <v>8630</v>
      </c>
      <c r="C14" s="8">
        <v>748549</v>
      </c>
      <c r="D14" s="8">
        <v>4156</v>
      </c>
      <c r="E14" s="8">
        <v>380795</v>
      </c>
      <c r="F14" s="8">
        <v>5470</v>
      </c>
      <c r="G14" s="8">
        <v>491437</v>
      </c>
      <c r="H14" s="8">
        <v>2159</v>
      </c>
      <c r="I14" s="8">
        <v>202990</v>
      </c>
      <c r="J14" s="8">
        <v>20415</v>
      </c>
      <c r="K14" s="8">
        <v>1823771</v>
      </c>
      <c r="L14" s="8">
        <v>118278053</v>
      </c>
      <c r="M14" s="16"/>
      <c r="N14" s="16"/>
    </row>
    <row r="15" spans="1:14" ht="9.6" customHeight="1" x14ac:dyDescent="0.2">
      <c r="A15" s="17" t="s">
        <v>214</v>
      </c>
      <c r="B15" s="8">
        <v>531</v>
      </c>
      <c r="C15" s="8">
        <v>34406</v>
      </c>
      <c r="D15" s="8">
        <v>117</v>
      </c>
      <c r="E15" s="8">
        <v>11150</v>
      </c>
      <c r="F15" s="8">
        <v>146</v>
      </c>
      <c r="G15" s="8">
        <v>10607</v>
      </c>
      <c r="H15" s="8">
        <v>2</v>
      </c>
      <c r="I15" s="8">
        <v>148</v>
      </c>
      <c r="J15" s="8">
        <v>796</v>
      </c>
      <c r="K15" s="8">
        <v>56311</v>
      </c>
      <c r="L15" s="8">
        <v>3227805</v>
      </c>
      <c r="M15" s="16"/>
      <c r="N15" s="16"/>
    </row>
    <row r="16" spans="1:14" ht="9.6" customHeight="1" x14ac:dyDescent="0.2">
      <c r="A16" s="17" t="s">
        <v>215</v>
      </c>
      <c r="B16" s="8">
        <v>19</v>
      </c>
      <c r="C16" s="8">
        <v>463</v>
      </c>
      <c r="D16" s="8">
        <v>0</v>
      </c>
      <c r="E16" s="8">
        <v>0</v>
      </c>
      <c r="F16" s="8">
        <v>7</v>
      </c>
      <c r="G16" s="8">
        <v>553</v>
      </c>
      <c r="H16" s="8">
        <v>0</v>
      </c>
      <c r="I16" s="8">
        <v>0</v>
      </c>
      <c r="J16" s="8">
        <v>26</v>
      </c>
      <c r="K16" s="8">
        <v>1016</v>
      </c>
      <c r="L16" s="8">
        <v>34395</v>
      </c>
      <c r="M16" s="16"/>
      <c r="N16" s="16"/>
    </row>
    <row r="17" spans="1:14" ht="9.6" customHeight="1" x14ac:dyDescent="0.2">
      <c r="A17" s="17" t="s">
        <v>216</v>
      </c>
      <c r="B17" s="8">
        <v>143</v>
      </c>
      <c r="C17" s="8">
        <v>11472</v>
      </c>
      <c r="D17" s="8">
        <v>37</v>
      </c>
      <c r="E17" s="8">
        <v>3330</v>
      </c>
      <c r="F17" s="8">
        <v>0</v>
      </c>
      <c r="G17" s="8">
        <v>0</v>
      </c>
      <c r="H17" s="8">
        <v>0</v>
      </c>
      <c r="I17" s="8">
        <v>0</v>
      </c>
      <c r="J17" s="8">
        <v>180</v>
      </c>
      <c r="K17" s="8">
        <v>14802</v>
      </c>
      <c r="L17" s="8">
        <v>400122</v>
      </c>
      <c r="M17" s="16"/>
      <c r="N17" s="16"/>
    </row>
    <row r="18" spans="1:14" ht="9.6" customHeight="1" x14ac:dyDescent="0.2">
      <c r="A18" s="17" t="s">
        <v>217</v>
      </c>
      <c r="B18" s="8">
        <v>54</v>
      </c>
      <c r="C18" s="8">
        <v>3985</v>
      </c>
      <c r="D18" s="8">
        <v>5</v>
      </c>
      <c r="E18" s="8">
        <v>309</v>
      </c>
      <c r="F18" s="8">
        <v>120</v>
      </c>
      <c r="G18" s="8">
        <v>9574</v>
      </c>
      <c r="H18" s="8">
        <v>2</v>
      </c>
      <c r="I18" s="8">
        <v>148</v>
      </c>
      <c r="J18" s="8">
        <v>181</v>
      </c>
      <c r="K18" s="8">
        <v>14016</v>
      </c>
      <c r="L18" s="8">
        <v>1296654</v>
      </c>
      <c r="M18" s="16"/>
      <c r="N18" s="16"/>
    </row>
    <row r="19" spans="1:14" ht="9.6" customHeight="1" x14ac:dyDescent="0.2">
      <c r="A19" s="17" t="s">
        <v>218</v>
      </c>
      <c r="B19" s="8">
        <v>5424</v>
      </c>
      <c r="C19" s="8">
        <v>480138</v>
      </c>
      <c r="D19" s="8">
        <v>2657</v>
      </c>
      <c r="E19" s="8">
        <v>245914</v>
      </c>
      <c r="F19" s="8">
        <v>2558</v>
      </c>
      <c r="G19" s="8">
        <v>226788</v>
      </c>
      <c r="H19" s="8">
        <v>1221</v>
      </c>
      <c r="I19" s="8">
        <v>114554</v>
      </c>
      <c r="J19" s="8">
        <v>11860</v>
      </c>
      <c r="K19" s="8">
        <v>1067394</v>
      </c>
      <c r="L19" s="8">
        <v>75868073</v>
      </c>
      <c r="M19" s="16"/>
      <c r="N19" s="16"/>
    </row>
    <row r="20" spans="1:14" ht="9.6" customHeight="1" x14ac:dyDescent="0.2">
      <c r="A20" s="17" t="s">
        <v>219</v>
      </c>
      <c r="B20" s="8">
        <v>5412</v>
      </c>
      <c r="C20" s="8">
        <v>479889</v>
      </c>
      <c r="D20" s="8">
        <v>2657</v>
      </c>
      <c r="E20" s="8">
        <v>245914</v>
      </c>
      <c r="F20" s="8">
        <v>2550</v>
      </c>
      <c r="G20" s="8">
        <v>226006</v>
      </c>
      <c r="H20" s="8">
        <v>1210</v>
      </c>
      <c r="I20" s="8">
        <v>113755</v>
      </c>
      <c r="J20" s="8">
        <v>11829</v>
      </c>
      <c r="K20" s="8">
        <v>1065564</v>
      </c>
      <c r="L20" s="8">
        <v>75756487</v>
      </c>
      <c r="M20" s="16"/>
      <c r="N20" s="16"/>
    </row>
    <row r="21" spans="1:14" ht="9.6" customHeight="1" x14ac:dyDescent="0.2">
      <c r="A21" s="17" t="s">
        <v>220</v>
      </c>
      <c r="B21" s="8">
        <v>0</v>
      </c>
      <c r="C21" s="8">
        <v>0</v>
      </c>
      <c r="D21" s="8">
        <v>0</v>
      </c>
      <c r="E21" s="8">
        <v>0</v>
      </c>
      <c r="F21" s="8">
        <v>0</v>
      </c>
      <c r="G21" s="8">
        <v>0</v>
      </c>
      <c r="H21" s="8">
        <v>0</v>
      </c>
      <c r="I21" s="8">
        <v>0</v>
      </c>
      <c r="J21" s="8">
        <v>0</v>
      </c>
      <c r="K21" s="8">
        <v>0</v>
      </c>
      <c r="L21" s="8">
        <v>0</v>
      </c>
      <c r="M21" s="16"/>
      <c r="N21" s="16"/>
    </row>
    <row r="22" spans="1:14" ht="9.6" customHeight="1" x14ac:dyDescent="0.2">
      <c r="A22" s="17" t="s">
        <v>221</v>
      </c>
      <c r="B22" s="8">
        <v>12</v>
      </c>
      <c r="C22" s="8">
        <v>249</v>
      </c>
      <c r="D22" s="8">
        <v>0</v>
      </c>
      <c r="E22" s="8">
        <v>0</v>
      </c>
      <c r="F22" s="8">
        <v>8</v>
      </c>
      <c r="G22" s="8">
        <v>782</v>
      </c>
      <c r="H22" s="8">
        <v>11</v>
      </c>
      <c r="I22" s="8">
        <v>799</v>
      </c>
      <c r="J22" s="8">
        <v>31</v>
      </c>
      <c r="K22" s="8">
        <v>1830</v>
      </c>
      <c r="L22" s="8">
        <v>111586</v>
      </c>
      <c r="M22" s="16"/>
      <c r="N22" s="16"/>
    </row>
    <row r="23" spans="1:14" ht="9.6" customHeight="1" x14ac:dyDescent="0.2">
      <c r="A23" s="17" t="s">
        <v>222</v>
      </c>
      <c r="B23" s="8">
        <v>847</v>
      </c>
      <c r="C23" s="8">
        <v>65406</v>
      </c>
      <c r="D23" s="8">
        <v>587</v>
      </c>
      <c r="E23" s="8">
        <v>53805</v>
      </c>
      <c r="F23" s="8">
        <v>391</v>
      </c>
      <c r="G23" s="8">
        <v>34621</v>
      </c>
      <c r="H23" s="8">
        <v>33</v>
      </c>
      <c r="I23" s="8">
        <v>2925</v>
      </c>
      <c r="J23" s="8">
        <v>1858</v>
      </c>
      <c r="K23" s="8">
        <v>156757</v>
      </c>
      <c r="L23" s="8">
        <v>10263186</v>
      </c>
      <c r="M23" s="16"/>
      <c r="N23" s="16"/>
    </row>
    <row r="24" spans="1:14" ht="9.6" customHeight="1" x14ac:dyDescent="0.2">
      <c r="A24" s="17" t="s">
        <v>223</v>
      </c>
      <c r="B24" s="8">
        <v>93</v>
      </c>
      <c r="C24" s="8">
        <v>1826</v>
      </c>
      <c r="D24" s="8">
        <v>2</v>
      </c>
      <c r="E24" s="8">
        <v>27</v>
      </c>
      <c r="F24" s="8">
        <v>1</v>
      </c>
      <c r="G24" s="8">
        <v>20</v>
      </c>
      <c r="H24" s="8">
        <v>0</v>
      </c>
      <c r="I24" s="8">
        <v>0</v>
      </c>
      <c r="J24" s="8">
        <v>96</v>
      </c>
      <c r="K24" s="8">
        <v>1873</v>
      </c>
      <c r="L24" s="8">
        <v>125061</v>
      </c>
      <c r="M24" s="16"/>
      <c r="N24" s="16"/>
    </row>
    <row r="25" spans="1:14" ht="9.6" customHeight="1" x14ac:dyDescent="0.2">
      <c r="A25" s="17" t="s">
        <v>224</v>
      </c>
      <c r="B25" s="8">
        <v>702</v>
      </c>
      <c r="C25" s="8">
        <v>60157</v>
      </c>
      <c r="D25" s="8">
        <v>445</v>
      </c>
      <c r="E25" s="8">
        <v>41573</v>
      </c>
      <c r="F25" s="8">
        <v>249</v>
      </c>
      <c r="G25" s="8">
        <v>22622</v>
      </c>
      <c r="H25" s="8">
        <v>5</v>
      </c>
      <c r="I25" s="8">
        <v>381</v>
      </c>
      <c r="J25" s="8">
        <v>1401</v>
      </c>
      <c r="K25" s="8">
        <v>124733</v>
      </c>
      <c r="L25" s="8">
        <v>7844720</v>
      </c>
      <c r="M25" s="16"/>
      <c r="N25" s="16"/>
    </row>
    <row r="26" spans="1:14" ht="9.6" customHeight="1" x14ac:dyDescent="0.2">
      <c r="A26" s="17" t="s">
        <v>225</v>
      </c>
      <c r="B26" s="8">
        <v>27</v>
      </c>
      <c r="C26" s="8">
        <v>433</v>
      </c>
      <c r="D26" s="8">
        <v>47</v>
      </c>
      <c r="E26" s="8">
        <v>328</v>
      </c>
      <c r="F26" s="8">
        <v>47</v>
      </c>
      <c r="G26" s="8">
        <v>356</v>
      </c>
      <c r="H26" s="8">
        <v>4</v>
      </c>
      <c r="I26" s="8">
        <v>124</v>
      </c>
      <c r="J26" s="8">
        <v>125</v>
      </c>
      <c r="K26" s="8">
        <v>1241</v>
      </c>
      <c r="L26" s="8">
        <v>163035</v>
      </c>
      <c r="M26" s="16"/>
      <c r="N26" s="16"/>
    </row>
    <row r="27" spans="1:14" ht="9.6" customHeight="1" x14ac:dyDescent="0.2">
      <c r="A27" s="17" t="s">
        <v>226</v>
      </c>
      <c r="B27" s="8">
        <v>1801</v>
      </c>
      <c r="C27" s="8">
        <v>168166</v>
      </c>
      <c r="D27" s="8">
        <v>748</v>
      </c>
      <c r="E27" s="8">
        <v>69598</v>
      </c>
      <c r="F27" s="8">
        <v>2328</v>
      </c>
      <c r="G27" s="8">
        <v>219065</v>
      </c>
      <c r="H27" s="8">
        <v>899</v>
      </c>
      <c r="I27" s="8">
        <v>85239</v>
      </c>
      <c r="J27" s="8">
        <v>5776</v>
      </c>
      <c r="K27" s="8">
        <v>542068</v>
      </c>
      <c r="L27" s="8">
        <v>28755954</v>
      </c>
      <c r="M27" s="16"/>
      <c r="N27" s="16"/>
    </row>
    <row r="28" spans="1:14" ht="9.6" customHeight="1" x14ac:dyDescent="0.2">
      <c r="A28" s="17" t="s">
        <v>227</v>
      </c>
      <c r="B28" s="8">
        <v>167</v>
      </c>
      <c r="C28" s="8">
        <v>11359</v>
      </c>
      <c r="D28" s="8">
        <v>123</v>
      </c>
      <c r="E28" s="8">
        <v>9391</v>
      </c>
      <c r="F28" s="8">
        <v>120</v>
      </c>
      <c r="G28" s="8">
        <v>10531</v>
      </c>
      <c r="H28" s="8">
        <v>0</v>
      </c>
      <c r="I28" s="8">
        <v>0</v>
      </c>
      <c r="J28" s="8">
        <v>410</v>
      </c>
      <c r="K28" s="8">
        <v>31281</v>
      </c>
      <c r="L28" s="8">
        <v>1669678</v>
      </c>
      <c r="M28" s="16"/>
      <c r="N28" s="16"/>
    </row>
    <row r="29" spans="1:14" ht="9.6" customHeight="1" x14ac:dyDescent="0.2">
      <c r="A29" s="17" t="s">
        <v>228</v>
      </c>
      <c r="B29" s="8">
        <v>14518</v>
      </c>
      <c r="C29" s="8">
        <v>174276</v>
      </c>
      <c r="D29" s="8">
        <v>2876</v>
      </c>
      <c r="E29" s="8">
        <v>36432</v>
      </c>
      <c r="F29" s="8">
        <v>295</v>
      </c>
      <c r="G29" s="8">
        <v>3191</v>
      </c>
      <c r="H29" s="8">
        <v>0</v>
      </c>
      <c r="I29" s="8">
        <v>0</v>
      </c>
      <c r="J29" s="8">
        <v>17689</v>
      </c>
      <c r="K29" s="8">
        <v>213899</v>
      </c>
      <c r="L29" s="8">
        <v>25782231</v>
      </c>
      <c r="M29" s="16"/>
      <c r="N29" s="16"/>
    </row>
    <row r="30" spans="1:14" ht="9.6" customHeight="1" x14ac:dyDescent="0.2">
      <c r="A30" s="17" t="s">
        <v>229</v>
      </c>
      <c r="B30" s="8">
        <v>980</v>
      </c>
      <c r="C30" s="8">
        <v>8461</v>
      </c>
      <c r="D30" s="8">
        <v>15</v>
      </c>
      <c r="E30" s="8">
        <v>180</v>
      </c>
      <c r="F30" s="8">
        <v>35</v>
      </c>
      <c r="G30" s="8">
        <v>394</v>
      </c>
      <c r="H30" s="8">
        <v>0</v>
      </c>
      <c r="I30" s="8">
        <v>0</v>
      </c>
      <c r="J30" s="8">
        <v>1030</v>
      </c>
      <c r="K30" s="8">
        <v>9035</v>
      </c>
      <c r="L30" s="8">
        <v>1586982</v>
      </c>
      <c r="M30" s="16"/>
      <c r="N30" s="16"/>
    </row>
    <row r="31" spans="1:14" ht="9.6" customHeight="1" x14ac:dyDescent="0.2">
      <c r="A31" s="17" t="s">
        <v>230</v>
      </c>
      <c r="B31" s="8">
        <v>13</v>
      </c>
      <c r="C31" s="8">
        <v>98</v>
      </c>
      <c r="D31" s="8">
        <v>0</v>
      </c>
      <c r="E31" s="8">
        <v>0</v>
      </c>
      <c r="F31" s="8">
        <v>0</v>
      </c>
      <c r="G31" s="8">
        <v>0</v>
      </c>
      <c r="H31" s="8">
        <v>0</v>
      </c>
      <c r="I31" s="8">
        <v>0</v>
      </c>
      <c r="J31" s="8">
        <v>13</v>
      </c>
      <c r="K31" s="8">
        <v>98</v>
      </c>
      <c r="L31" s="8">
        <v>23178</v>
      </c>
      <c r="M31" s="16"/>
      <c r="N31" s="16"/>
    </row>
    <row r="32" spans="1:14" ht="9.6" customHeight="1" x14ac:dyDescent="0.2">
      <c r="A32" s="17" t="s">
        <v>231</v>
      </c>
      <c r="B32" s="8">
        <v>10372</v>
      </c>
      <c r="C32" s="8">
        <v>141266</v>
      </c>
      <c r="D32" s="8">
        <v>2161</v>
      </c>
      <c r="E32" s="8">
        <v>30630</v>
      </c>
      <c r="F32" s="8">
        <v>80</v>
      </c>
      <c r="G32" s="8">
        <v>949</v>
      </c>
      <c r="H32" s="8">
        <v>0</v>
      </c>
      <c r="I32" s="8">
        <v>0</v>
      </c>
      <c r="J32" s="8">
        <v>12613</v>
      </c>
      <c r="K32" s="8">
        <v>172845</v>
      </c>
      <c r="L32" s="8">
        <v>18015164</v>
      </c>
      <c r="M32" s="16"/>
      <c r="N32" s="16"/>
    </row>
    <row r="33" spans="1:14" ht="9.6" customHeight="1" x14ac:dyDescent="0.2">
      <c r="A33" s="17" t="s">
        <v>232</v>
      </c>
      <c r="B33" s="8">
        <v>3145</v>
      </c>
      <c r="C33" s="8">
        <v>24342</v>
      </c>
      <c r="D33" s="8">
        <v>699</v>
      </c>
      <c r="E33" s="8">
        <v>5604</v>
      </c>
      <c r="F33" s="8">
        <v>180</v>
      </c>
      <c r="G33" s="8">
        <v>1848</v>
      </c>
      <c r="H33" s="8">
        <v>0</v>
      </c>
      <c r="I33" s="8">
        <v>0</v>
      </c>
      <c r="J33" s="8">
        <v>4024</v>
      </c>
      <c r="K33" s="8">
        <v>31794</v>
      </c>
      <c r="L33" s="8">
        <v>6146041</v>
      </c>
      <c r="M33" s="16"/>
      <c r="N33" s="16"/>
    </row>
    <row r="34" spans="1:14" ht="9.6" customHeight="1" x14ac:dyDescent="0.2">
      <c r="A34" s="17" t="s">
        <v>233</v>
      </c>
      <c r="B34" s="8">
        <v>23333</v>
      </c>
      <c r="C34" s="8">
        <v>811440</v>
      </c>
      <c r="D34" s="8">
        <v>3929</v>
      </c>
      <c r="E34" s="8">
        <v>285963</v>
      </c>
      <c r="F34" s="8">
        <v>11054</v>
      </c>
      <c r="G34" s="8">
        <v>717740</v>
      </c>
      <c r="H34" s="8">
        <v>1018</v>
      </c>
      <c r="I34" s="8">
        <v>80312</v>
      </c>
      <c r="J34" s="8">
        <v>39334</v>
      </c>
      <c r="K34" s="8">
        <v>1895455</v>
      </c>
      <c r="L34" s="8">
        <v>103520720</v>
      </c>
      <c r="M34" s="16"/>
      <c r="N34" s="16"/>
    </row>
    <row r="35" spans="1:14" ht="9.6" customHeight="1" x14ac:dyDescent="0.2">
      <c r="A35" s="17" t="s">
        <v>234</v>
      </c>
      <c r="B35" s="8">
        <v>1933</v>
      </c>
      <c r="C35" s="8">
        <v>190847</v>
      </c>
      <c r="D35" s="8">
        <v>349</v>
      </c>
      <c r="E35" s="8">
        <v>30918</v>
      </c>
      <c r="F35" s="8">
        <v>992</v>
      </c>
      <c r="G35" s="8">
        <v>92862</v>
      </c>
      <c r="H35" s="8">
        <v>465</v>
      </c>
      <c r="I35" s="8">
        <v>39311</v>
      </c>
      <c r="J35" s="8">
        <v>3739</v>
      </c>
      <c r="K35" s="8">
        <v>353938</v>
      </c>
      <c r="L35" s="8">
        <v>16399022</v>
      </c>
      <c r="M35" s="16"/>
      <c r="N35" s="16"/>
    </row>
    <row r="36" spans="1:14" ht="9.6" customHeight="1" x14ac:dyDescent="0.2">
      <c r="A36" s="17" t="s">
        <v>235</v>
      </c>
      <c r="B36" s="8">
        <v>1929</v>
      </c>
      <c r="C36" s="8">
        <v>190458</v>
      </c>
      <c r="D36" s="8">
        <v>322</v>
      </c>
      <c r="E36" s="8">
        <v>28390</v>
      </c>
      <c r="F36" s="8">
        <v>909</v>
      </c>
      <c r="G36" s="8">
        <v>84688</v>
      </c>
      <c r="H36" s="8">
        <v>461</v>
      </c>
      <c r="I36" s="8">
        <v>39111</v>
      </c>
      <c r="J36" s="8">
        <v>3621</v>
      </c>
      <c r="K36" s="8">
        <v>342647</v>
      </c>
      <c r="L36" s="8">
        <v>15832701</v>
      </c>
      <c r="M36" s="16"/>
      <c r="N36" s="16"/>
    </row>
    <row r="37" spans="1:14" ht="9.6" customHeight="1" x14ac:dyDescent="0.2">
      <c r="A37" s="17" t="s">
        <v>236</v>
      </c>
      <c r="B37" s="8">
        <v>4941</v>
      </c>
      <c r="C37" s="8">
        <v>142879</v>
      </c>
      <c r="D37" s="8">
        <v>1619</v>
      </c>
      <c r="E37" s="8">
        <v>114250</v>
      </c>
      <c r="F37" s="8">
        <v>2391</v>
      </c>
      <c r="G37" s="8">
        <v>124575</v>
      </c>
      <c r="H37" s="8">
        <v>88</v>
      </c>
      <c r="I37" s="8">
        <v>6371</v>
      </c>
      <c r="J37" s="8">
        <v>9039</v>
      </c>
      <c r="K37" s="8">
        <v>388075</v>
      </c>
      <c r="L37" s="8">
        <v>23318240</v>
      </c>
      <c r="M37" s="16"/>
      <c r="N37" s="16"/>
    </row>
    <row r="38" spans="1:14" ht="9.6" customHeight="1" x14ac:dyDescent="0.2">
      <c r="A38" s="17" t="s">
        <v>237</v>
      </c>
      <c r="B38" s="8">
        <v>684</v>
      </c>
      <c r="C38" s="8">
        <v>26406</v>
      </c>
      <c r="D38" s="8">
        <v>227</v>
      </c>
      <c r="E38" s="8">
        <v>19695</v>
      </c>
      <c r="F38" s="8">
        <v>129</v>
      </c>
      <c r="G38" s="8">
        <v>8655</v>
      </c>
      <c r="H38" s="8">
        <v>22</v>
      </c>
      <c r="I38" s="8">
        <v>2211</v>
      </c>
      <c r="J38" s="8">
        <v>1062</v>
      </c>
      <c r="K38" s="8">
        <v>56967</v>
      </c>
      <c r="L38" s="8">
        <v>4189236</v>
      </c>
      <c r="M38" s="16"/>
      <c r="N38" s="16"/>
    </row>
    <row r="39" spans="1:14" ht="9.6" customHeight="1" x14ac:dyDescent="0.2">
      <c r="A39" s="17" t="s">
        <v>238</v>
      </c>
      <c r="B39" s="8">
        <v>262</v>
      </c>
      <c r="C39" s="8">
        <v>8597</v>
      </c>
      <c r="D39" s="8">
        <v>25</v>
      </c>
      <c r="E39" s="8">
        <v>2055</v>
      </c>
      <c r="F39" s="8">
        <v>176</v>
      </c>
      <c r="G39" s="8">
        <v>15833</v>
      </c>
      <c r="H39" s="8">
        <v>6</v>
      </c>
      <c r="I39" s="8">
        <v>401</v>
      </c>
      <c r="J39" s="8">
        <v>469</v>
      </c>
      <c r="K39" s="8">
        <v>26886</v>
      </c>
      <c r="L39" s="8">
        <v>1832201</v>
      </c>
      <c r="M39" s="16"/>
      <c r="N39" s="16"/>
    </row>
    <row r="40" spans="1:14" ht="9.6" customHeight="1" x14ac:dyDescent="0.2">
      <c r="A40" s="17" t="s">
        <v>239</v>
      </c>
      <c r="B40" s="8">
        <v>388</v>
      </c>
      <c r="C40" s="8">
        <v>25987</v>
      </c>
      <c r="D40" s="8">
        <v>838</v>
      </c>
      <c r="E40" s="8">
        <v>75506</v>
      </c>
      <c r="F40" s="8">
        <v>815</v>
      </c>
      <c r="G40" s="8">
        <v>69108</v>
      </c>
      <c r="H40" s="8">
        <v>0</v>
      </c>
      <c r="I40" s="8">
        <v>0</v>
      </c>
      <c r="J40" s="8">
        <v>2041</v>
      </c>
      <c r="K40" s="8">
        <v>170601</v>
      </c>
      <c r="L40" s="8">
        <v>8979749</v>
      </c>
      <c r="M40" s="16"/>
      <c r="N40" s="16"/>
    </row>
    <row r="41" spans="1:14" ht="9.6" customHeight="1" x14ac:dyDescent="0.2">
      <c r="A41" s="17" t="s">
        <v>240</v>
      </c>
      <c r="B41" s="8">
        <v>4</v>
      </c>
      <c r="C41" s="8">
        <v>213</v>
      </c>
      <c r="D41" s="8">
        <v>5</v>
      </c>
      <c r="E41" s="8">
        <v>408</v>
      </c>
      <c r="F41" s="8">
        <v>25</v>
      </c>
      <c r="G41" s="8">
        <v>2315</v>
      </c>
      <c r="H41" s="8">
        <v>50</v>
      </c>
      <c r="I41" s="8">
        <v>3599</v>
      </c>
      <c r="J41" s="8">
        <v>84</v>
      </c>
      <c r="K41" s="8">
        <v>6535</v>
      </c>
      <c r="L41" s="8">
        <v>375462</v>
      </c>
      <c r="M41" s="16"/>
      <c r="N41" s="16"/>
    </row>
    <row r="42" spans="1:14" ht="9.6" customHeight="1" x14ac:dyDescent="0.2">
      <c r="A42" s="17" t="s">
        <v>241</v>
      </c>
      <c r="B42" s="8">
        <v>2891</v>
      </c>
      <c r="C42" s="8">
        <v>67758</v>
      </c>
      <c r="D42" s="8">
        <v>335</v>
      </c>
      <c r="E42" s="8">
        <v>13001</v>
      </c>
      <c r="F42" s="8">
        <v>1114</v>
      </c>
      <c r="G42" s="8">
        <v>26214</v>
      </c>
      <c r="H42" s="8">
        <v>10</v>
      </c>
      <c r="I42" s="8">
        <v>160</v>
      </c>
      <c r="J42" s="8">
        <v>4350</v>
      </c>
      <c r="K42" s="8">
        <v>107133</v>
      </c>
      <c r="L42" s="8">
        <v>6555804</v>
      </c>
      <c r="M42" s="16"/>
      <c r="N42" s="16"/>
    </row>
    <row r="43" spans="1:14" ht="9.6" customHeight="1" x14ac:dyDescent="0.2">
      <c r="A43" s="17" t="s">
        <v>242</v>
      </c>
      <c r="B43" s="8">
        <v>3</v>
      </c>
      <c r="C43" s="8">
        <v>43</v>
      </c>
      <c r="D43" s="8">
        <v>0</v>
      </c>
      <c r="E43" s="8">
        <v>0</v>
      </c>
      <c r="F43" s="8">
        <v>0</v>
      </c>
      <c r="G43" s="8">
        <v>0</v>
      </c>
      <c r="H43" s="8">
        <v>0</v>
      </c>
      <c r="I43" s="8">
        <v>0</v>
      </c>
      <c r="J43" s="8">
        <v>3</v>
      </c>
      <c r="K43" s="8">
        <v>43</v>
      </c>
      <c r="L43" s="8">
        <v>3568</v>
      </c>
      <c r="M43" s="16"/>
      <c r="N43" s="16"/>
    </row>
    <row r="44" spans="1:14" ht="9.6" customHeight="1" x14ac:dyDescent="0.2">
      <c r="A44" s="17" t="s">
        <v>243</v>
      </c>
      <c r="B44" s="8">
        <v>3292</v>
      </c>
      <c r="C44" s="8">
        <v>260833</v>
      </c>
      <c r="D44" s="8">
        <v>1681</v>
      </c>
      <c r="E44" s="8">
        <v>136910</v>
      </c>
      <c r="F44" s="8">
        <v>6084</v>
      </c>
      <c r="G44" s="8">
        <v>473218</v>
      </c>
      <c r="H44" s="8">
        <v>465</v>
      </c>
      <c r="I44" s="8">
        <v>34630</v>
      </c>
      <c r="J44" s="8">
        <v>11522</v>
      </c>
      <c r="K44" s="8">
        <v>905591</v>
      </c>
      <c r="L44" s="8">
        <v>43338632</v>
      </c>
      <c r="M44" s="16"/>
      <c r="N44" s="16"/>
    </row>
    <row r="45" spans="1:14" ht="9.6" customHeight="1" x14ac:dyDescent="0.2">
      <c r="A45" s="17" t="s">
        <v>244</v>
      </c>
      <c r="B45" s="8">
        <v>8089</v>
      </c>
      <c r="C45" s="8">
        <v>143826</v>
      </c>
      <c r="D45" s="8">
        <v>110</v>
      </c>
      <c r="E45" s="8">
        <v>1847</v>
      </c>
      <c r="F45" s="8">
        <v>563</v>
      </c>
      <c r="G45" s="8">
        <v>7166</v>
      </c>
      <c r="H45" s="8">
        <v>0</v>
      </c>
      <c r="I45" s="8">
        <v>0</v>
      </c>
      <c r="J45" s="8">
        <v>8762</v>
      </c>
      <c r="K45" s="8">
        <v>152839</v>
      </c>
      <c r="L45" s="8">
        <v>11599250</v>
      </c>
      <c r="M45" s="16"/>
      <c r="N45" s="16"/>
    </row>
    <row r="46" spans="1:14" ht="9.6" customHeight="1" x14ac:dyDescent="0.2">
      <c r="A46" s="17" t="s">
        <v>245</v>
      </c>
      <c r="B46" s="8">
        <v>32</v>
      </c>
      <c r="C46" s="8">
        <v>435</v>
      </c>
      <c r="D46" s="8">
        <v>0</v>
      </c>
      <c r="E46" s="8">
        <v>0</v>
      </c>
      <c r="F46" s="8">
        <v>3</v>
      </c>
      <c r="G46" s="8">
        <v>63</v>
      </c>
      <c r="H46" s="8">
        <v>0</v>
      </c>
      <c r="I46" s="8">
        <v>0</v>
      </c>
      <c r="J46" s="8">
        <v>35</v>
      </c>
      <c r="K46" s="8">
        <v>498</v>
      </c>
      <c r="L46" s="8">
        <v>47634</v>
      </c>
      <c r="M46" s="16"/>
      <c r="N46" s="16"/>
    </row>
    <row r="47" spans="1:14" ht="9.6" customHeight="1" x14ac:dyDescent="0.2">
      <c r="A47" s="17" t="s">
        <v>246</v>
      </c>
      <c r="B47" s="8">
        <v>1215</v>
      </c>
      <c r="C47" s="8">
        <v>15648</v>
      </c>
      <c r="D47" s="8">
        <v>26</v>
      </c>
      <c r="E47" s="8">
        <v>318</v>
      </c>
      <c r="F47" s="8">
        <v>279</v>
      </c>
      <c r="G47" s="8">
        <v>3654</v>
      </c>
      <c r="H47" s="8">
        <v>0</v>
      </c>
      <c r="I47" s="8">
        <v>0</v>
      </c>
      <c r="J47" s="8">
        <v>1520</v>
      </c>
      <c r="K47" s="8">
        <v>19620</v>
      </c>
      <c r="L47" s="8">
        <v>2015730</v>
      </c>
      <c r="M47" s="16"/>
      <c r="N47" s="16"/>
    </row>
    <row r="48" spans="1:14" ht="9.6" customHeight="1" x14ac:dyDescent="0.2">
      <c r="A48" s="17" t="s">
        <v>247</v>
      </c>
      <c r="B48" s="8">
        <v>4575</v>
      </c>
      <c r="C48" s="8">
        <v>68637</v>
      </c>
      <c r="D48" s="8">
        <v>170</v>
      </c>
      <c r="E48" s="8">
        <v>2038</v>
      </c>
      <c r="F48" s="8">
        <v>998</v>
      </c>
      <c r="G48" s="8">
        <v>18291</v>
      </c>
      <c r="H48" s="8">
        <v>0</v>
      </c>
      <c r="I48" s="8">
        <v>0</v>
      </c>
      <c r="J48" s="8">
        <v>5743</v>
      </c>
      <c r="K48" s="8">
        <v>88966</v>
      </c>
      <c r="L48" s="8">
        <v>8026536</v>
      </c>
      <c r="M48" s="16"/>
      <c r="N48" s="16"/>
    </row>
    <row r="49" spans="1:14" ht="9.6" customHeight="1" x14ac:dyDescent="0.2">
      <c r="A49" s="17" t="s">
        <v>248</v>
      </c>
      <c r="B49" s="8">
        <v>503</v>
      </c>
      <c r="C49" s="8">
        <v>4418</v>
      </c>
      <c r="D49" s="8">
        <v>0</v>
      </c>
      <c r="E49" s="8">
        <v>0</v>
      </c>
      <c r="F49" s="8">
        <v>26</v>
      </c>
      <c r="G49" s="8">
        <v>1628</v>
      </c>
      <c r="H49" s="8">
        <v>0</v>
      </c>
      <c r="I49" s="8">
        <v>0</v>
      </c>
      <c r="J49" s="8">
        <v>529</v>
      </c>
      <c r="K49" s="8">
        <v>6046</v>
      </c>
      <c r="L49" s="8">
        <v>839041</v>
      </c>
      <c r="M49" s="16"/>
      <c r="N49" s="16"/>
    </row>
    <row r="50" spans="1:14" ht="9.6" customHeight="1" x14ac:dyDescent="0.2">
      <c r="A50" s="17" t="s">
        <v>249</v>
      </c>
      <c r="B50" s="8">
        <v>0</v>
      </c>
      <c r="C50" s="8">
        <v>0</v>
      </c>
      <c r="D50" s="8">
        <v>0</v>
      </c>
      <c r="E50" s="8">
        <v>0</v>
      </c>
      <c r="F50" s="8">
        <v>2</v>
      </c>
      <c r="G50" s="8">
        <v>169</v>
      </c>
      <c r="H50" s="8">
        <v>0</v>
      </c>
      <c r="I50" s="8">
        <v>0</v>
      </c>
      <c r="J50" s="8">
        <v>2</v>
      </c>
      <c r="K50" s="8">
        <v>169</v>
      </c>
      <c r="L50" s="8">
        <v>12128</v>
      </c>
      <c r="M50" s="16"/>
      <c r="N50" s="16"/>
    </row>
  </sheetData>
  <mergeCells count="15">
    <mergeCell ref="B8:C8"/>
    <mergeCell ref="D8:E8"/>
    <mergeCell ref="F8:G8"/>
    <mergeCell ref="H8:I8"/>
    <mergeCell ref="J8:K8"/>
    <mergeCell ref="A1:I1"/>
    <mergeCell ref="A2:I2"/>
    <mergeCell ref="K2:L2"/>
    <mergeCell ref="J3:L3"/>
    <mergeCell ref="J5:L5"/>
    <mergeCell ref="A6:D6"/>
    <mergeCell ref="E6:L6"/>
    <mergeCell ref="B7:E7"/>
    <mergeCell ref="F7:I7"/>
    <mergeCell ref="J7:K7"/>
  </mergeCells>
  <pageMargins left="0.7" right="0.7" top="0.75" bottom="0.75" header="0.3" footer="0.3"/>
  <pageSetup scale="8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3"/>
  <sheetViews>
    <sheetView zoomScale="120" zoomScaleNormal="120" workbookViewId="0">
      <selection activeCell="E20" sqref="E20"/>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ht="8.25" customHeight="1" x14ac:dyDescent="0.2">
      <c r="A1" s="27" t="s">
        <v>478</v>
      </c>
      <c r="B1" s="27"/>
      <c r="C1" s="27"/>
      <c r="D1" s="27"/>
      <c r="E1" s="27"/>
      <c r="F1" s="27"/>
      <c r="G1" s="28"/>
      <c r="H1" s="28"/>
      <c r="I1" s="28"/>
      <c r="J1" s="9" t="s">
        <v>480</v>
      </c>
      <c r="K1" s="9"/>
      <c r="L1" s="9" t="s">
        <v>497</v>
      </c>
    </row>
    <row r="2" spans="1:14" ht="8.25" customHeight="1" x14ac:dyDescent="0.2">
      <c r="A2" s="27" t="s">
        <v>479</v>
      </c>
      <c r="B2" s="27"/>
      <c r="C2" s="27"/>
      <c r="D2" s="27"/>
      <c r="E2" s="27"/>
      <c r="F2" s="27"/>
      <c r="G2" s="28"/>
      <c r="H2" s="28"/>
      <c r="I2" s="28"/>
      <c r="J2" s="9"/>
      <c r="K2" s="29" t="str">
        <f>+'QCS Page 1'!K2:L2</f>
        <v>4th QUARTER 2019</v>
      </c>
      <c r="L2" s="29"/>
    </row>
    <row r="3" spans="1:14" ht="9" customHeight="1"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15"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8" t="s">
        <v>250</v>
      </c>
      <c r="B10" s="8">
        <v>2515</v>
      </c>
      <c r="C10" s="8">
        <v>41040</v>
      </c>
      <c r="D10" s="8">
        <v>249</v>
      </c>
      <c r="E10" s="8">
        <v>3973</v>
      </c>
      <c r="F10" s="8">
        <v>35</v>
      </c>
      <c r="G10" s="8">
        <v>638</v>
      </c>
      <c r="H10" s="8">
        <v>0</v>
      </c>
      <c r="I10" s="8">
        <v>0</v>
      </c>
      <c r="J10" s="8">
        <v>2799</v>
      </c>
      <c r="K10" s="8">
        <v>45651</v>
      </c>
      <c r="L10" s="8">
        <v>3943469</v>
      </c>
      <c r="M10" s="16"/>
      <c r="N10" s="16"/>
    </row>
    <row r="11" spans="1:14" ht="9.6" customHeight="1" x14ac:dyDescent="0.2">
      <c r="A11" s="18" t="s">
        <v>251</v>
      </c>
      <c r="B11" s="8">
        <v>0</v>
      </c>
      <c r="C11" s="8">
        <v>0</v>
      </c>
      <c r="D11" s="8">
        <v>0</v>
      </c>
      <c r="E11" s="8">
        <v>0</v>
      </c>
      <c r="F11" s="8">
        <v>0</v>
      </c>
      <c r="G11" s="8">
        <v>0</v>
      </c>
      <c r="H11" s="8">
        <v>0</v>
      </c>
      <c r="I11" s="8">
        <v>0</v>
      </c>
      <c r="J11" s="8">
        <v>0</v>
      </c>
      <c r="K11" s="8">
        <v>0</v>
      </c>
      <c r="L11" s="8">
        <v>0</v>
      </c>
      <c r="M11" s="16"/>
      <c r="N11" s="16"/>
    </row>
    <row r="12" spans="1:14" ht="9.6" customHeight="1" x14ac:dyDescent="0.2">
      <c r="A12" s="18" t="s">
        <v>252</v>
      </c>
      <c r="B12" s="8">
        <v>109</v>
      </c>
      <c r="C12" s="8">
        <v>2313</v>
      </c>
      <c r="D12" s="8">
        <v>0</v>
      </c>
      <c r="E12" s="8">
        <v>0</v>
      </c>
      <c r="F12" s="8">
        <v>0</v>
      </c>
      <c r="G12" s="8">
        <v>0</v>
      </c>
      <c r="H12" s="8">
        <v>0</v>
      </c>
      <c r="I12" s="8">
        <v>0</v>
      </c>
      <c r="J12" s="8">
        <v>109</v>
      </c>
      <c r="K12" s="8">
        <v>2313</v>
      </c>
      <c r="L12" s="8">
        <v>143579</v>
      </c>
      <c r="M12" s="16"/>
      <c r="N12" s="16"/>
    </row>
    <row r="13" spans="1:14" ht="9.6" customHeight="1" x14ac:dyDescent="0.2">
      <c r="A13" s="18" t="s">
        <v>253</v>
      </c>
      <c r="B13" s="8">
        <v>0</v>
      </c>
      <c r="C13" s="8">
        <v>0</v>
      </c>
      <c r="D13" s="8">
        <v>0</v>
      </c>
      <c r="E13" s="8">
        <v>0</v>
      </c>
      <c r="F13" s="8">
        <v>0</v>
      </c>
      <c r="G13" s="8">
        <v>0</v>
      </c>
      <c r="H13" s="8">
        <v>0</v>
      </c>
      <c r="I13" s="8">
        <v>0</v>
      </c>
      <c r="J13" s="8">
        <v>0</v>
      </c>
      <c r="K13" s="8">
        <v>0</v>
      </c>
      <c r="L13" s="8">
        <v>0</v>
      </c>
      <c r="M13" s="16"/>
      <c r="N13" s="16"/>
    </row>
    <row r="14" spans="1:14" ht="9.6" customHeight="1" x14ac:dyDescent="0.2">
      <c r="A14" s="18" t="s">
        <v>254</v>
      </c>
      <c r="B14" s="8">
        <v>1105</v>
      </c>
      <c r="C14" s="8">
        <v>22231</v>
      </c>
      <c r="D14" s="8">
        <v>0</v>
      </c>
      <c r="E14" s="8">
        <v>0</v>
      </c>
      <c r="F14" s="8">
        <v>0</v>
      </c>
      <c r="G14" s="8">
        <v>0</v>
      </c>
      <c r="H14" s="8">
        <v>0</v>
      </c>
      <c r="I14" s="8">
        <v>0</v>
      </c>
      <c r="J14" s="8">
        <v>1105</v>
      </c>
      <c r="K14" s="8">
        <v>22231</v>
      </c>
      <c r="L14" s="8">
        <v>1750658</v>
      </c>
      <c r="M14" s="16"/>
      <c r="N14" s="16"/>
    </row>
    <row r="15" spans="1:14" ht="9.6" customHeight="1" x14ac:dyDescent="0.2">
      <c r="A15" s="18" t="s">
        <v>255</v>
      </c>
      <c r="B15" s="8">
        <v>0</v>
      </c>
      <c r="C15" s="8">
        <v>0</v>
      </c>
      <c r="D15" s="8">
        <v>0</v>
      </c>
      <c r="E15" s="8">
        <v>0</v>
      </c>
      <c r="F15" s="8">
        <v>0</v>
      </c>
      <c r="G15" s="8">
        <v>0</v>
      </c>
      <c r="H15" s="8">
        <v>0</v>
      </c>
      <c r="I15" s="8">
        <v>0</v>
      </c>
      <c r="J15" s="8">
        <v>0</v>
      </c>
      <c r="K15" s="8">
        <v>0</v>
      </c>
      <c r="L15" s="8">
        <v>0</v>
      </c>
      <c r="M15" s="16"/>
      <c r="N15" s="16"/>
    </row>
    <row r="16" spans="1:14" ht="9.6" customHeight="1" x14ac:dyDescent="0.2">
      <c r="A16" s="18" t="s">
        <v>256</v>
      </c>
      <c r="B16" s="8">
        <v>1</v>
      </c>
      <c r="C16" s="8">
        <v>1</v>
      </c>
      <c r="D16" s="8">
        <v>0</v>
      </c>
      <c r="E16" s="8">
        <v>0</v>
      </c>
      <c r="F16" s="8">
        <v>0</v>
      </c>
      <c r="G16" s="8">
        <v>0</v>
      </c>
      <c r="H16" s="8">
        <v>0</v>
      </c>
      <c r="I16" s="8">
        <v>0</v>
      </c>
      <c r="J16" s="8">
        <v>1</v>
      </c>
      <c r="K16" s="8">
        <v>1</v>
      </c>
      <c r="L16" s="8">
        <v>1468</v>
      </c>
      <c r="M16" s="16"/>
      <c r="N16" s="16"/>
    </row>
    <row r="17" spans="1:14" ht="9.6" customHeight="1" x14ac:dyDescent="0.2">
      <c r="A17" s="18" t="s">
        <v>257</v>
      </c>
      <c r="B17" s="8">
        <v>1255</v>
      </c>
      <c r="C17" s="8">
        <v>16154</v>
      </c>
      <c r="D17" s="8">
        <v>248</v>
      </c>
      <c r="E17" s="8">
        <v>3964</v>
      </c>
      <c r="F17" s="8">
        <v>35</v>
      </c>
      <c r="G17" s="8">
        <v>638</v>
      </c>
      <c r="H17" s="8">
        <v>0</v>
      </c>
      <c r="I17" s="8">
        <v>0</v>
      </c>
      <c r="J17" s="8">
        <v>1538</v>
      </c>
      <c r="K17" s="8">
        <v>20756</v>
      </c>
      <c r="L17" s="8">
        <v>1970571</v>
      </c>
      <c r="M17" s="16"/>
      <c r="N17" s="16"/>
    </row>
    <row r="18" spans="1:14" ht="9.6" customHeight="1" x14ac:dyDescent="0.2">
      <c r="A18" s="18" t="s">
        <v>258</v>
      </c>
      <c r="B18" s="8">
        <v>45</v>
      </c>
      <c r="C18" s="8">
        <v>341</v>
      </c>
      <c r="D18" s="8">
        <v>1</v>
      </c>
      <c r="E18" s="8">
        <v>9</v>
      </c>
      <c r="F18" s="8">
        <v>0</v>
      </c>
      <c r="G18" s="8">
        <v>0</v>
      </c>
      <c r="H18" s="8">
        <v>0</v>
      </c>
      <c r="I18" s="8">
        <v>0</v>
      </c>
      <c r="J18" s="8">
        <v>46</v>
      </c>
      <c r="K18" s="8">
        <v>350</v>
      </c>
      <c r="L18" s="8">
        <v>77193</v>
      </c>
      <c r="M18" s="16"/>
      <c r="N18" s="16"/>
    </row>
    <row r="19" spans="1:14" ht="9.6" customHeight="1" x14ac:dyDescent="0.2">
      <c r="A19" s="18" t="s">
        <v>259</v>
      </c>
      <c r="B19" s="8">
        <v>72509</v>
      </c>
      <c r="C19" s="8">
        <v>6167623</v>
      </c>
      <c r="D19" s="8">
        <v>27928</v>
      </c>
      <c r="E19" s="8">
        <v>2560390</v>
      </c>
      <c r="F19" s="8">
        <v>24726</v>
      </c>
      <c r="G19" s="8">
        <v>2289857</v>
      </c>
      <c r="H19" s="8">
        <v>1457</v>
      </c>
      <c r="I19" s="8">
        <v>140553</v>
      </c>
      <c r="J19" s="8">
        <v>126620</v>
      </c>
      <c r="K19" s="8">
        <v>11158423</v>
      </c>
      <c r="L19" s="8">
        <v>485032401</v>
      </c>
      <c r="M19" s="16"/>
      <c r="N19" s="16"/>
    </row>
    <row r="20" spans="1:14" ht="9.6" customHeight="1" x14ac:dyDescent="0.2">
      <c r="A20" s="18" t="s">
        <v>260</v>
      </c>
      <c r="B20" s="8">
        <v>37875</v>
      </c>
      <c r="C20" s="8">
        <v>3622276</v>
      </c>
      <c r="D20" s="8">
        <v>9542</v>
      </c>
      <c r="E20" s="8">
        <v>910773</v>
      </c>
      <c r="F20" s="8">
        <v>11408</v>
      </c>
      <c r="G20" s="8">
        <v>1070045</v>
      </c>
      <c r="H20" s="8">
        <v>279</v>
      </c>
      <c r="I20" s="8">
        <v>27481</v>
      </c>
      <c r="J20" s="8">
        <v>59104</v>
      </c>
      <c r="K20" s="8">
        <v>5630575</v>
      </c>
      <c r="L20" s="8">
        <v>295758590</v>
      </c>
      <c r="M20" s="16"/>
      <c r="N20" s="16"/>
    </row>
    <row r="21" spans="1:14" ht="9.6" customHeight="1" x14ac:dyDescent="0.2">
      <c r="A21" s="18" t="s">
        <v>261</v>
      </c>
      <c r="B21" s="8">
        <v>4332</v>
      </c>
      <c r="C21" s="8">
        <v>438121</v>
      </c>
      <c r="D21" s="8">
        <v>2458</v>
      </c>
      <c r="E21" s="8">
        <v>246672</v>
      </c>
      <c r="F21" s="8">
        <v>2688</v>
      </c>
      <c r="G21" s="8">
        <v>268373</v>
      </c>
      <c r="H21" s="8">
        <v>71</v>
      </c>
      <c r="I21" s="8">
        <v>7864</v>
      </c>
      <c r="J21" s="8">
        <v>9549</v>
      </c>
      <c r="K21" s="8">
        <v>961030</v>
      </c>
      <c r="L21" s="8">
        <v>41391139</v>
      </c>
      <c r="M21" s="16"/>
      <c r="N21" s="16"/>
    </row>
    <row r="22" spans="1:14" ht="9.6" customHeight="1" x14ac:dyDescent="0.2">
      <c r="A22" s="18" t="s">
        <v>262</v>
      </c>
      <c r="B22" s="8">
        <v>1291</v>
      </c>
      <c r="C22" s="8">
        <v>134668</v>
      </c>
      <c r="D22" s="8">
        <v>837</v>
      </c>
      <c r="E22" s="8">
        <v>86468</v>
      </c>
      <c r="F22" s="8">
        <v>260</v>
      </c>
      <c r="G22" s="8">
        <v>26029</v>
      </c>
      <c r="H22" s="8">
        <v>21</v>
      </c>
      <c r="I22" s="8">
        <v>2170</v>
      </c>
      <c r="J22" s="8">
        <v>2409</v>
      </c>
      <c r="K22" s="8">
        <v>249335</v>
      </c>
      <c r="L22" s="8">
        <v>10805648</v>
      </c>
      <c r="M22" s="16"/>
      <c r="N22" s="16"/>
    </row>
    <row r="23" spans="1:14" ht="9.6" customHeight="1" x14ac:dyDescent="0.2">
      <c r="A23" s="18" t="s">
        <v>263</v>
      </c>
      <c r="B23" s="8">
        <v>383</v>
      </c>
      <c r="C23" s="8">
        <v>33582</v>
      </c>
      <c r="D23" s="8">
        <v>208</v>
      </c>
      <c r="E23" s="8">
        <v>17708</v>
      </c>
      <c r="F23" s="8">
        <v>439</v>
      </c>
      <c r="G23" s="8">
        <v>37460</v>
      </c>
      <c r="H23" s="8">
        <v>1</v>
      </c>
      <c r="I23" s="8">
        <v>98</v>
      </c>
      <c r="J23" s="8">
        <v>1031</v>
      </c>
      <c r="K23" s="8">
        <v>88848</v>
      </c>
      <c r="L23" s="8">
        <v>4923694</v>
      </c>
      <c r="M23" s="16"/>
      <c r="N23" s="16"/>
    </row>
    <row r="24" spans="1:14" ht="9.6" customHeight="1" x14ac:dyDescent="0.2">
      <c r="A24" s="18" t="s">
        <v>264</v>
      </c>
      <c r="B24" s="8">
        <v>777</v>
      </c>
      <c r="C24" s="8">
        <v>70697</v>
      </c>
      <c r="D24" s="8">
        <v>171</v>
      </c>
      <c r="E24" s="8">
        <v>15697</v>
      </c>
      <c r="F24" s="8">
        <v>250</v>
      </c>
      <c r="G24" s="8">
        <v>22109</v>
      </c>
      <c r="H24" s="8">
        <v>1</v>
      </c>
      <c r="I24" s="8">
        <v>86</v>
      </c>
      <c r="J24" s="8">
        <v>1199</v>
      </c>
      <c r="K24" s="8">
        <v>108589</v>
      </c>
      <c r="L24" s="8">
        <v>6615382</v>
      </c>
      <c r="M24" s="16"/>
      <c r="N24" s="16"/>
    </row>
    <row r="25" spans="1:14" ht="9.6" customHeight="1" x14ac:dyDescent="0.2">
      <c r="A25" s="18" t="s">
        <v>265</v>
      </c>
      <c r="B25" s="8">
        <v>73</v>
      </c>
      <c r="C25" s="8">
        <v>8003</v>
      </c>
      <c r="D25" s="8">
        <v>182</v>
      </c>
      <c r="E25" s="8">
        <v>19671</v>
      </c>
      <c r="F25" s="8">
        <v>122</v>
      </c>
      <c r="G25" s="8">
        <v>10353</v>
      </c>
      <c r="H25" s="8">
        <v>0</v>
      </c>
      <c r="I25" s="8">
        <v>0</v>
      </c>
      <c r="J25" s="8">
        <v>377</v>
      </c>
      <c r="K25" s="8">
        <v>38027</v>
      </c>
      <c r="L25" s="8">
        <v>1699012</v>
      </c>
      <c r="M25" s="16"/>
      <c r="N25" s="16"/>
    </row>
    <row r="26" spans="1:14" ht="9.6" customHeight="1" x14ac:dyDescent="0.2">
      <c r="A26" s="18" t="s">
        <v>266</v>
      </c>
      <c r="B26" s="8">
        <v>28251</v>
      </c>
      <c r="C26" s="8">
        <v>2694908</v>
      </c>
      <c r="D26" s="8">
        <v>5464</v>
      </c>
      <c r="E26" s="8">
        <v>512857</v>
      </c>
      <c r="F26" s="8">
        <v>4412</v>
      </c>
      <c r="G26" s="8">
        <v>400144</v>
      </c>
      <c r="H26" s="8">
        <v>87</v>
      </c>
      <c r="I26" s="8">
        <v>8357</v>
      </c>
      <c r="J26" s="8">
        <v>38214</v>
      </c>
      <c r="K26" s="8">
        <v>3616266</v>
      </c>
      <c r="L26" s="8">
        <v>203065200</v>
      </c>
      <c r="M26" s="16"/>
      <c r="N26" s="16"/>
    </row>
    <row r="27" spans="1:14" ht="9.6" customHeight="1" x14ac:dyDescent="0.2">
      <c r="A27" s="18" t="s">
        <v>267</v>
      </c>
      <c r="B27" s="8">
        <v>22187</v>
      </c>
      <c r="C27" s="8">
        <v>2111957</v>
      </c>
      <c r="D27" s="8">
        <v>2216</v>
      </c>
      <c r="E27" s="8">
        <v>210721</v>
      </c>
      <c r="F27" s="8">
        <v>2012</v>
      </c>
      <c r="G27" s="8">
        <v>181828</v>
      </c>
      <c r="H27" s="8">
        <v>44</v>
      </c>
      <c r="I27" s="8">
        <v>4180</v>
      </c>
      <c r="J27" s="8">
        <v>26459</v>
      </c>
      <c r="K27" s="8">
        <v>2508686</v>
      </c>
      <c r="L27" s="8">
        <v>161408036</v>
      </c>
      <c r="M27" s="16"/>
      <c r="N27" s="16"/>
    </row>
    <row r="28" spans="1:14" ht="9.6" customHeight="1" x14ac:dyDescent="0.2">
      <c r="A28" s="18" t="s">
        <v>268</v>
      </c>
      <c r="B28" s="8">
        <v>3884</v>
      </c>
      <c r="C28" s="8">
        <v>364336</v>
      </c>
      <c r="D28" s="8">
        <v>919</v>
      </c>
      <c r="E28" s="8">
        <v>88524</v>
      </c>
      <c r="F28" s="8">
        <v>3111</v>
      </c>
      <c r="G28" s="8">
        <v>295934</v>
      </c>
      <c r="H28" s="8">
        <v>119</v>
      </c>
      <c r="I28" s="8">
        <v>11569</v>
      </c>
      <c r="J28" s="8">
        <v>8033</v>
      </c>
      <c r="K28" s="8">
        <v>760363</v>
      </c>
      <c r="L28" s="8">
        <v>34496351</v>
      </c>
      <c r="M28" s="16"/>
      <c r="N28" s="16"/>
    </row>
    <row r="29" spans="1:14" ht="9.6" customHeight="1" x14ac:dyDescent="0.2">
      <c r="A29" s="18" t="s">
        <v>269</v>
      </c>
      <c r="B29" s="8">
        <v>1633</v>
      </c>
      <c r="C29" s="8">
        <v>155689</v>
      </c>
      <c r="D29" s="8">
        <v>93</v>
      </c>
      <c r="E29" s="8">
        <v>9157</v>
      </c>
      <c r="F29" s="8">
        <v>999</v>
      </c>
      <c r="G29" s="8">
        <v>96177</v>
      </c>
      <c r="H29" s="8">
        <v>0</v>
      </c>
      <c r="I29" s="8">
        <v>0</v>
      </c>
      <c r="J29" s="8">
        <v>2725</v>
      </c>
      <c r="K29" s="8">
        <v>261023</v>
      </c>
      <c r="L29" s="8">
        <v>9467785</v>
      </c>
      <c r="M29" s="16"/>
      <c r="N29" s="16"/>
    </row>
    <row r="30" spans="1:14" ht="9.6" customHeight="1" x14ac:dyDescent="0.2">
      <c r="A30" s="18" t="s">
        <v>270</v>
      </c>
      <c r="B30" s="8">
        <v>17092</v>
      </c>
      <c r="C30" s="8">
        <v>1463663</v>
      </c>
      <c r="D30" s="8">
        <v>15038</v>
      </c>
      <c r="E30" s="8">
        <v>1427936</v>
      </c>
      <c r="F30" s="8">
        <v>6137</v>
      </c>
      <c r="G30" s="8">
        <v>583459</v>
      </c>
      <c r="H30" s="8">
        <v>886</v>
      </c>
      <c r="I30" s="8">
        <v>84972</v>
      </c>
      <c r="J30" s="8">
        <v>39153</v>
      </c>
      <c r="K30" s="8">
        <v>3560030</v>
      </c>
      <c r="L30" s="8">
        <v>101214452</v>
      </c>
      <c r="M30" s="16"/>
      <c r="N30" s="16"/>
    </row>
    <row r="31" spans="1:14" ht="9.6" customHeight="1" x14ac:dyDescent="0.2">
      <c r="A31" s="18" t="s">
        <v>271</v>
      </c>
      <c r="B31" s="8">
        <v>1747</v>
      </c>
      <c r="C31" s="8">
        <v>30657</v>
      </c>
      <c r="D31" s="8">
        <v>62</v>
      </c>
      <c r="E31" s="8">
        <v>2133</v>
      </c>
      <c r="F31" s="8">
        <v>152</v>
      </c>
      <c r="G31" s="8">
        <v>11851</v>
      </c>
      <c r="H31" s="8">
        <v>0</v>
      </c>
      <c r="I31" s="8">
        <v>0</v>
      </c>
      <c r="J31" s="8">
        <v>1961</v>
      </c>
      <c r="K31" s="8">
        <v>44641</v>
      </c>
      <c r="L31" s="8">
        <v>3747525</v>
      </c>
      <c r="M31" s="16"/>
      <c r="N31" s="16"/>
    </row>
    <row r="32" spans="1:14" ht="9.6" customHeight="1" x14ac:dyDescent="0.2">
      <c r="A32" s="18" t="s">
        <v>272</v>
      </c>
      <c r="B32" s="8">
        <v>0</v>
      </c>
      <c r="C32" s="8">
        <v>0</v>
      </c>
      <c r="D32" s="8">
        <v>0</v>
      </c>
      <c r="E32" s="8">
        <v>0</v>
      </c>
      <c r="F32" s="8">
        <v>0</v>
      </c>
      <c r="G32" s="8">
        <v>0</v>
      </c>
      <c r="H32" s="8">
        <v>0</v>
      </c>
      <c r="I32" s="8">
        <v>0</v>
      </c>
      <c r="J32" s="8">
        <v>0</v>
      </c>
      <c r="K32" s="8">
        <v>0</v>
      </c>
      <c r="L32" s="8">
        <v>0</v>
      </c>
      <c r="M32" s="16"/>
      <c r="N32" s="16"/>
    </row>
    <row r="33" spans="1:14" ht="9.6" customHeight="1" x14ac:dyDescent="0.2">
      <c r="A33" s="18" t="s">
        <v>273</v>
      </c>
      <c r="B33" s="8">
        <v>194</v>
      </c>
      <c r="C33" s="8">
        <v>2975</v>
      </c>
      <c r="D33" s="8">
        <v>78</v>
      </c>
      <c r="E33" s="8">
        <v>1658</v>
      </c>
      <c r="F33" s="8">
        <v>187</v>
      </c>
      <c r="G33" s="8">
        <v>3239</v>
      </c>
      <c r="H33" s="8">
        <v>0</v>
      </c>
      <c r="I33" s="8">
        <v>0</v>
      </c>
      <c r="J33" s="8">
        <v>459</v>
      </c>
      <c r="K33" s="8">
        <v>7872</v>
      </c>
      <c r="L33" s="8">
        <v>623469</v>
      </c>
      <c r="M33" s="16"/>
      <c r="N33" s="16"/>
    </row>
    <row r="34" spans="1:14" ht="9.6" customHeight="1" x14ac:dyDescent="0.2">
      <c r="A34" s="18" t="s">
        <v>274</v>
      </c>
      <c r="B34" s="8">
        <v>1458</v>
      </c>
      <c r="C34" s="8">
        <v>24178</v>
      </c>
      <c r="D34" s="8">
        <v>39</v>
      </c>
      <c r="E34" s="8">
        <v>767</v>
      </c>
      <c r="F34" s="8">
        <v>176</v>
      </c>
      <c r="G34" s="8">
        <v>4899</v>
      </c>
      <c r="H34" s="8">
        <v>18</v>
      </c>
      <c r="I34" s="8">
        <v>1595</v>
      </c>
      <c r="J34" s="8">
        <v>1691</v>
      </c>
      <c r="K34" s="8">
        <v>31439</v>
      </c>
      <c r="L34" s="8">
        <v>2356336</v>
      </c>
      <c r="M34" s="16"/>
      <c r="N34" s="16"/>
    </row>
    <row r="35" spans="1:14" ht="9.6" customHeight="1" x14ac:dyDescent="0.2">
      <c r="A35" s="18" t="s">
        <v>275</v>
      </c>
      <c r="B35" s="8">
        <v>19</v>
      </c>
      <c r="C35" s="8">
        <v>448</v>
      </c>
      <c r="D35" s="8">
        <v>1</v>
      </c>
      <c r="E35" s="8">
        <v>10</v>
      </c>
      <c r="F35" s="8">
        <v>20</v>
      </c>
      <c r="G35" s="8">
        <v>998</v>
      </c>
      <c r="H35" s="8">
        <v>16</v>
      </c>
      <c r="I35" s="8">
        <v>1423</v>
      </c>
      <c r="J35" s="8">
        <v>56</v>
      </c>
      <c r="K35" s="8">
        <v>2879</v>
      </c>
      <c r="L35" s="8">
        <v>187040</v>
      </c>
      <c r="M35" s="16"/>
      <c r="N35" s="16"/>
    </row>
    <row r="36" spans="1:14" ht="9.6" customHeight="1" x14ac:dyDescent="0.2">
      <c r="A36" s="18" t="s">
        <v>276</v>
      </c>
      <c r="B36" s="8">
        <v>821</v>
      </c>
      <c r="C36" s="8">
        <v>16214</v>
      </c>
      <c r="D36" s="8">
        <v>32</v>
      </c>
      <c r="E36" s="8">
        <v>1343</v>
      </c>
      <c r="F36" s="8">
        <v>78</v>
      </c>
      <c r="G36" s="8">
        <v>1804</v>
      </c>
      <c r="H36" s="8">
        <v>0</v>
      </c>
      <c r="I36" s="8">
        <v>0</v>
      </c>
      <c r="J36" s="8">
        <v>931</v>
      </c>
      <c r="K36" s="8">
        <v>19361</v>
      </c>
      <c r="L36" s="8">
        <v>1353600</v>
      </c>
      <c r="M36" s="16"/>
      <c r="N36" s="16"/>
    </row>
    <row r="37" spans="1:14" ht="9.6" customHeight="1" x14ac:dyDescent="0.2">
      <c r="A37" s="18" t="s">
        <v>277</v>
      </c>
      <c r="B37" s="8">
        <v>114</v>
      </c>
      <c r="C37" s="8">
        <v>8041</v>
      </c>
      <c r="D37" s="8">
        <v>64</v>
      </c>
      <c r="E37" s="8">
        <v>5158</v>
      </c>
      <c r="F37" s="8">
        <v>98</v>
      </c>
      <c r="G37" s="8">
        <v>8502</v>
      </c>
      <c r="H37" s="8">
        <v>2</v>
      </c>
      <c r="I37" s="8">
        <v>171</v>
      </c>
      <c r="J37" s="8">
        <v>278</v>
      </c>
      <c r="K37" s="8">
        <v>21872</v>
      </c>
      <c r="L37" s="8">
        <v>701509</v>
      </c>
      <c r="M37" s="16"/>
      <c r="N37" s="16"/>
    </row>
    <row r="38" spans="1:14" ht="9.6" customHeight="1" x14ac:dyDescent="0.2">
      <c r="A38" s="18" t="s">
        <v>278</v>
      </c>
      <c r="B38" s="8">
        <v>7664</v>
      </c>
      <c r="C38" s="8">
        <v>758984</v>
      </c>
      <c r="D38" s="8">
        <v>1050</v>
      </c>
      <c r="E38" s="8">
        <v>104812</v>
      </c>
      <c r="F38" s="8">
        <v>4624</v>
      </c>
      <c r="G38" s="8">
        <v>459505</v>
      </c>
      <c r="H38" s="8">
        <v>224</v>
      </c>
      <c r="I38" s="8">
        <v>22109</v>
      </c>
      <c r="J38" s="8">
        <v>13562</v>
      </c>
      <c r="K38" s="8">
        <v>1345410</v>
      </c>
      <c r="L38" s="8">
        <v>51632373</v>
      </c>
      <c r="M38" s="16"/>
      <c r="N38" s="16"/>
    </row>
    <row r="39" spans="1:14" ht="9.6" customHeight="1" x14ac:dyDescent="0.2">
      <c r="A39" s="18" t="s">
        <v>279</v>
      </c>
      <c r="B39" s="8">
        <v>7442</v>
      </c>
      <c r="C39" s="8">
        <v>739260</v>
      </c>
      <c r="D39" s="8">
        <v>1006</v>
      </c>
      <c r="E39" s="8">
        <v>100598</v>
      </c>
      <c r="F39" s="8">
        <v>4463</v>
      </c>
      <c r="G39" s="8">
        <v>445428</v>
      </c>
      <c r="H39" s="8">
        <v>224</v>
      </c>
      <c r="I39" s="8">
        <v>22109</v>
      </c>
      <c r="J39" s="8">
        <v>13135</v>
      </c>
      <c r="K39" s="8">
        <v>1307395</v>
      </c>
      <c r="L39" s="8">
        <v>49294092</v>
      </c>
      <c r="M39" s="16"/>
      <c r="N39" s="16"/>
    </row>
    <row r="40" spans="1:14" ht="9.6" customHeight="1" x14ac:dyDescent="0.2">
      <c r="A40" s="18" t="s">
        <v>280</v>
      </c>
      <c r="B40" s="8">
        <v>7291</v>
      </c>
      <c r="C40" s="8">
        <v>271292</v>
      </c>
      <c r="D40" s="8">
        <v>2085</v>
      </c>
      <c r="E40" s="8">
        <v>107943</v>
      </c>
      <c r="F40" s="8">
        <v>2018</v>
      </c>
      <c r="G40" s="8">
        <v>158404</v>
      </c>
      <c r="H40" s="8">
        <v>48</v>
      </c>
      <c r="I40" s="8">
        <v>4225</v>
      </c>
      <c r="J40" s="8">
        <v>11442</v>
      </c>
      <c r="K40" s="8">
        <v>541864</v>
      </c>
      <c r="L40" s="8">
        <v>31392071</v>
      </c>
      <c r="M40" s="16"/>
      <c r="N40" s="16"/>
    </row>
    <row r="41" spans="1:14" ht="9.6" customHeight="1" x14ac:dyDescent="0.2">
      <c r="A41" s="18" t="s">
        <v>281</v>
      </c>
      <c r="B41" s="8">
        <v>0</v>
      </c>
      <c r="C41" s="8">
        <v>0</v>
      </c>
      <c r="D41" s="8">
        <v>0</v>
      </c>
      <c r="E41" s="8">
        <v>0</v>
      </c>
      <c r="F41" s="8">
        <v>0</v>
      </c>
      <c r="G41" s="8">
        <v>0</v>
      </c>
      <c r="H41" s="8">
        <v>0</v>
      </c>
      <c r="I41" s="8">
        <v>0</v>
      </c>
      <c r="J41" s="8">
        <v>0</v>
      </c>
      <c r="K41" s="8">
        <v>0</v>
      </c>
      <c r="L41" s="8">
        <v>0</v>
      </c>
      <c r="M41" s="16"/>
      <c r="N41" s="16"/>
    </row>
    <row r="42" spans="1:14" ht="9.6" customHeight="1" x14ac:dyDescent="0.2">
      <c r="A42" s="25" t="s">
        <v>514</v>
      </c>
      <c r="B42" s="8">
        <v>550</v>
      </c>
      <c r="C42" s="8">
        <v>47577</v>
      </c>
      <c r="D42" s="8">
        <v>246</v>
      </c>
      <c r="E42" s="8">
        <v>21568</v>
      </c>
      <c r="F42" s="8">
        <v>362</v>
      </c>
      <c r="G42" s="8">
        <v>34869</v>
      </c>
      <c r="H42" s="8">
        <v>0</v>
      </c>
      <c r="I42" s="8">
        <v>0</v>
      </c>
      <c r="J42" s="8">
        <v>1158</v>
      </c>
      <c r="K42" s="8">
        <v>104014</v>
      </c>
      <c r="L42" s="8">
        <v>4503066</v>
      </c>
      <c r="M42" s="16"/>
      <c r="N42" s="16"/>
    </row>
    <row r="43" spans="1:14" ht="9.6" customHeight="1" x14ac:dyDescent="0.2">
      <c r="A43" s="18" t="s">
        <v>282</v>
      </c>
      <c r="B43" s="8">
        <v>37101</v>
      </c>
      <c r="C43" s="8">
        <v>2938870</v>
      </c>
      <c r="D43" s="8">
        <v>15936</v>
      </c>
      <c r="E43" s="8">
        <v>1288492</v>
      </c>
      <c r="F43" s="8">
        <v>13750</v>
      </c>
      <c r="G43" s="8">
        <v>1052320</v>
      </c>
      <c r="H43" s="8">
        <v>1858</v>
      </c>
      <c r="I43" s="8">
        <v>133342</v>
      </c>
      <c r="J43" s="8">
        <v>68645</v>
      </c>
      <c r="K43" s="8">
        <v>5413024</v>
      </c>
      <c r="L43" s="8">
        <v>286775401</v>
      </c>
      <c r="M43" s="16"/>
      <c r="N43" s="16"/>
    </row>
    <row r="44" spans="1:14" ht="9.6" customHeight="1" x14ac:dyDescent="0.2">
      <c r="A44" s="18" t="s">
        <v>283</v>
      </c>
      <c r="B44" s="8">
        <v>30381</v>
      </c>
      <c r="C44" s="8">
        <v>2364256</v>
      </c>
      <c r="D44" s="8">
        <v>14954</v>
      </c>
      <c r="E44" s="8">
        <v>1204252</v>
      </c>
      <c r="F44" s="8">
        <v>13250</v>
      </c>
      <c r="G44" s="8">
        <v>1004261</v>
      </c>
      <c r="H44" s="8">
        <v>1797</v>
      </c>
      <c r="I44" s="8">
        <v>127681</v>
      </c>
      <c r="J44" s="8">
        <v>60382</v>
      </c>
      <c r="K44" s="8">
        <v>4700450</v>
      </c>
      <c r="L44" s="8">
        <v>259351180</v>
      </c>
      <c r="M44" s="16"/>
      <c r="N44" s="16"/>
    </row>
    <row r="45" spans="1:14" ht="9.6" customHeight="1" x14ac:dyDescent="0.2">
      <c r="A45" s="18" t="s">
        <v>284</v>
      </c>
      <c r="B45" s="8">
        <v>926</v>
      </c>
      <c r="C45" s="8">
        <v>82701</v>
      </c>
      <c r="D45" s="8">
        <v>2270</v>
      </c>
      <c r="E45" s="8">
        <v>195404</v>
      </c>
      <c r="F45" s="8">
        <v>78</v>
      </c>
      <c r="G45" s="8">
        <v>6895</v>
      </c>
      <c r="H45" s="8">
        <v>0</v>
      </c>
      <c r="I45" s="8">
        <v>0</v>
      </c>
      <c r="J45" s="8">
        <v>3274</v>
      </c>
      <c r="K45" s="8">
        <v>285000</v>
      </c>
      <c r="L45" s="8">
        <v>8892939</v>
      </c>
      <c r="M45" s="16"/>
      <c r="N45" s="16"/>
    </row>
    <row r="46" spans="1:14" ht="9.6" customHeight="1" x14ac:dyDescent="0.2">
      <c r="A46" s="18" t="s">
        <v>285</v>
      </c>
      <c r="B46" s="8">
        <v>0</v>
      </c>
      <c r="C46" s="8">
        <v>0</v>
      </c>
      <c r="D46" s="8">
        <v>0</v>
      </c>
      <c r="E46" s="8">
        <v>0</v>
      </c>
      <c r="F46" s="8">
        <v>0</v>
      </c>
      <c r="G46" s="8">
        <v>0</v>
      </c>
      <c r="H46" s="8">
        <v>0</v>
      </c>
      <c r="I46" s="8">
        <v>0</v>
      </c>
      <c r="J46" s="8">
        <v>0</v>
      </c>
      <c r="K46" s="8">
        <v>0</v>
      </c>
      <c r="L46" s="8">
        <v>0</v>
      </c>
      <c r="M46" s="16"/>
      <c r="N46" s="16"/>
    </row>
    <row r="47" spans="1:14" ht="9.6" customHeight="1" x14ac:dyDescent="0.2">
      <c r="A47" s="18" t="s">
        <v>286</v>
      </c>
      <c r="B47" s="8">
        <v>936</v>
      </c>
      <c r="C47" s="8">
        <v>91030</v>
      </c>
      <c r="D47" s="8">
        <v>1576</v>
      </c>
      <c r="E47" s="8">
        <v>149266</v>
      </c>
      <c r="F47" s="8">
        <v>1273</v>
      </c>
      <c r="G47" s="8">
        <v>120582</v>
      </c>
      <c r="H47" s="8">
        <v>23</v>
      </c>
      <c r="I47" s="8">
        <v>2130</v>
      </c>
      <c r="J47" s="8">
        <v>3808</v>
      </c>
      <c r="K47" s="8">
        <v>363008</v>
      </c>
      <c r="L47" s="8">
        <v>14587398</v>
      </c>
      <c r="M47" s="16"/>
      <c r="N47" s="16"/>
    </row>
    <row r="48" spans="1:14" ht="9.6" customHeight="1" x14ac:dyDescent="0.2">
      <c r="A48" s="18" t="s">
        <v>287</v>
      </c>
      <c r="B48" s="8">
        <v>927</v>
      </c>
      <c r="C48" s="8">
        <v>77941</v>
      </c>
      <c r="D48" s="8">
        <v>1000</v>
      </c>
      <c r="E48" s="8">
        <v>86058</v>
      </c>
      <c r="F48" s="8">
        <v>652</v>
      </c>
      <c r="G48" s="8">
        <v>54579</v>
      </c>
      <c r="H48" s="8">
        <v>13</v>
      </c>
      <c r="I48" s="8">
        <v>1119</v>
      </c>
      <c r="J48" s="8">
        <v>2592</v>
      </c>
      <c r="K48" s="8">
        <v>219697</v>
      </c>
      <c r="L48" s="8">
        <v>11093110</v>
      </c>
      <c r="M48" s="16"/>
      <c r="N48" s="16"/>
    </row>
    <row r="49" spans="1:14" ht="9.6" customHeight="1" x14ac:dyDescent="0.2">
      <c r="A49" s="18" t="s">
        <v>288</v>
      </c>
      <c r="B49" s="8">
        <v>0</v>
      </c>
      <c r="C49" s="8">
        <v>0</v>
      </c>
      <c r="D49" s="8">
        <v>0</v>
      </c>
      <c r="E49" s="8">
        <v>0</v>
      </c>
      <c r="F49" s="8">
        <v>0</v>
      </c>
      <c r="G49" s="8">
        <v>0</v>
      </c>
      <c r="H49" s="8">
        <v>0</v>
      </c>
      <c r="I49" s="8">
        <v>0</v>
      </c>
      <c r="J49" s="8">
        <v>0</v>
      </c>
      <c r="K49" s="8">
        <v>0</v>
      </c>
      <c r="L49" s="8">
        <v>0</v>
      </c>
      <c r="M49" s="16"/>
      <c r="N49" s="16"/>
    </row>
    <row r="50" spans="1:14" ht="9.6" customHeight="1" x14ac:dyDescent="0.2">
      <c r="A50" s="18" t="s">
        <v>289</v>
      </c>
      <c r="B50" s="8">
        <v>5576</v>
      </c>
      <c r="C50" s="8">
        <v>497753</v>
      </c>
      <c r="D50" s="8">
        <v>1486</v>
      </c>
      <c r="E50" s="8">
        <v>120120</v>
      </c>
      <c r="F50" s="8">
        <v>1003</v>
      </c>
      <c r="G50" s="8">
        <v>89314</v>
      </c>
      <c r="H50" s="8">
        <v>277</v>
      </c>
      <c r="I50" s="8">
        <v>24761</v>
      </c>
      <c r="J50" s="8">
        <v>8342</v>
      </c>
      <c r="K50" s="8">
        <v>731948</v>
      </c>
      <c r="L50" s="8">
        <v>38534790</v>
      </c>
      <c r="M50" s="16"/>
      <c r="N50" s="16"/>
    </row>
    <row r="51" spans="1:14" ht="9.6" customHeight="1" x14ac:dyDescent="0.2">
      <c r="A51" s="18" t="s">
        <v>290</v>
      </c>
      <c r="B51" s="8">
        <v>4795</v>
      </c>
      <c r="C51" s="8">
        <v>394305</v>
      </c>
      <c r="D51" s="8">
        <v>1258</v>
      </c>
      <c r="E51" s="8">
        <v>108465</v>
      </c>
      <c r="F51" s="8">
        <v>607</v>
      </c>
      <c r="G51" s="8">
        <v>55837</v>
      </c>
      <c r="H51" s="8">
        <v>5</v>
      </c>
      <c r="I51" s="8">
        <v>429</v>
      </c>
      <c r="J51" s="8">
        <v>6665</v>
      </c>
      <c r="K51" s="8">
        <v>559036</v>
      </c>
      <c r="L51" s="8">
        <v>27357072</v>
      </c>
      <c r="M51" s="16"/>
      <c r="N51" s="16"/>
    </row>
    <row r="52" spans="1:14" ht="9.6" customHeight="1" x14ac:dyDescent="0.2">
      <c r="A52" s="18" t="s">
        <v>291</v>
      </c>
      <c r="B52" s="8">
        <v>1444</v>
      </c>
      <c r="C52" s="8">
        <v>123206</v>
      </c>
      <c r="D52" s="8">
        <v>2437</v>
      </c>
      <c r="E52" s="8">
        <v>206343</v>
      </c>
      <c r="F52" s="8">
        <v>342</v>
      </c>
      <c r="G52" s="8">
        <v>28676</v>
      </c>
      <c r="H52" s="8">
        <v>30</v>
      </c>
      <c r="I52" s="8">
        <v>2573</v>
      </c>
      <c r="J52" s="8">
        <v>4253</v>
      </c>
      <c r="K52" s="8">
        <v>360798</v>
      </c>
      <c r="L52" s="8">
        <v>16999738</v>
      </c>
      <c r="M52" s="16"/>
      <c r="N52" s="16"/>
    </row>
    <row r="53" spans="1:14" ht="9.6" customHeight="1" x14ac:dyDescent="0.2">
      <c r="A53" s="18" t="s">
        <v>292</v>
      </c>
      <c r="B53" s="8">
        <v>15777</v>
      </c>
      <c r="C53" s="8">
        <v>1097320</v>
      </c>
      <c r="D53" s="8">
        <v>4927</v>
      </c>
      <c r="E53" s="8">
        <v>338596</v>
      </c>
      <c r="F53" s="8">
        <v>9295</v>
      </c>
      <c r="G53" s="8">
        <v>648378</v>
      </c>
      <c r="H53" s="8">
        <v>1449</v>
      </c>
      <c r="I53" s="8">
        <v>96669</v>
      </c>
      <c r="J53" s="8">
        <v>31448</v>
      </c>
      <c r="K53" s="8">
        <v>2180963</v>
      </c>
      <c r="L53" s="8">
        <v>141886133</v>
      </c>
      <c r="M53" s="16"/>
      <c r="N53" s="16"/>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scale="8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9"/>
  <sheetViews>
    <sheetView zoomScale="120" zoomScaleNormal="120" workbookViewId="0">
      <selection activeCell="G18" sqref="G18"/>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x14ac:dyDescent="0.2">
      <c r="A1" s="27" t="s">
        <v>478</v>
      </c>
      <c r="B1" s="27"/>
      <c r="C1" s="27"/>
      <c r="D1" s="27"/>
      <c r="E1" s="27"/>
      <c r="F1" s="27"/>
      <c r="G1" s="28"/>
      <c r="H1" s="28"/>
      <c r="I1" s="28"/>
      <c r="J1" s="9" t="s">
        <v>480</v>
      </c>
      <c r="K1" s="9"/>
      <c r="L1" s="9" t="s">
        <v>496</v>
      </c>
    </row>
    <row r="2" spans="1:14" x14ac:dyDescent="0.2">
      <c r="A2" s="27" t="s">
        <v>479</v>
      </c>
      <c r="B2" s="27"/>
      <c r="C2" s="27"/>
      <c r="D2" s="27"/>
      <c r="E2" s="27"/>
      <c r="F2" s="27"/>
      <c r="G2" s="28"/>
      <c r="H2" s="28"/>
      <c r="I2" s="28"/>
      <c r="J2" s="9"/>
      <c r="K2" s="29" t="str">
        <f>+'QCS Page 1'!K2:L2</f>
        <v>4th QUARTER 2019</v>
      </c>
      <c r="L2" s="29"/>
    </row>
    <row r="3" spans="1:14"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21.75" customHeight="1" x14ac:dyDescent="0.2">
      <c r="A8" s="11"/>
      <c r="B8" s="32" t="s">
        <v>471</v>
      </c>
      <c r="C8" s="31"/>
      <c r="D8" s="31" t="s">
        <v>472</v>
      </c>
      <c r="E8" s="31"/>
      <c r="F8" s="31" t="s">
        <v>471</v>
      </c>
      <c r="G8" s="31"/>
      <c r="H8" s="31" t="s">
        <v>472</v>
      </c>
      <c r="I8" s="31"/>
      <c r="J8" s="31" t="s">
        <v>476</v>
      </c>
      <c r="K8" s="31"/>
      <c r="L8" s="12" t="s">
        <v>477</v>
      </c>
    </row>
    <row r="9" spans="1:14" ht="9.6"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7" t="s">
        <v>293</v>
      </c>
      <c r="B10" s="8">
        <v>1117</v>
      </c>
      <c r="C10" s="8">
        <v>34484</v>
      </c>
      <c r="D10" s="8">
        <v>101</v>
      </c>
      <c r="E10" s="8">
        <v>7856</v>
      </c>
      <c r="F10" s="8">
        <v>245</v>
      </c>
      <c r="G10" s="8">
        <v>21032</v>
      </c>
      <c r="H10" s="8">
        <v>1</v>
      </c>
      <c r="I10" s="8">
        <v>68</v>
      </c>
      <c r="J10" s="8">
        <v>1464</v>
      </c>
      <c r="K10" s="8">
        <v>63440</v>
      </c>
      <c r="L10" s="8">
        <v>3597869</v>
      </c>
      <c r="M10" s="16"/>
      <c r="N10" s="16"/>
    </row>
    <row r="11" spans="1:14" ht="9.6" customHeight="1" x14ac:dyDescent="0.2">
      <c r="A11" s="17" t="s">
        <v>294</v>
      </c>
      <c r="B11" s="8">
        <v>1</v>
      </c>
      <c r="C11" s="8">
        <v>14</v>
      </c>
      <c r="D11" s="8">
        <v>0</v>
      </c>
      <c r="E11" s="8">
        <v>0</v>
      </c>
      <c r="F11" s="8">
        <v>0</v>
      </c>
      <c r="G11" s="8">
        <v>0</v>
      </c>
      <c r="H11" s="8">
        <v>0</v>
      </c>
      <c r="I11" s="8">
        <v>0</v>
      </c>
      <c r="J11" s="8">
        <v>1</v>
      </c>
      <c r="K11" s="8">
        <v>14</v>
      </c>
      <c r="L11" s="8">
        <v>896</v>
      </c>
      <c r="M11" s="16"/>
      <c r="N11" s="16"/>
    </row>
    <row r="12" spans="1:14" ht="9.6" customHeight="1" x14ac:dyDescent="0.2">
      <c r="A12" s="17" t="s">
        <v>295</v>
      </c>
      <c r="B12" s="8">
        <v>1116</v>
      </c>
      <c r="C12" s="8">
        <v>34470</v>
      </c>
      <c r="D12" s="8">
        <v>101</v>
      </c>
      <c r="E12" s="8">
        <v>7856</v>
      </c>
      <c r="F12" s="8">
        <v>245</v>
      </c>
      <c r="G12" s="8">
        <v>21032</v>
      </c>
      <c r="H12" s="8">
        <v>1</v>
      </c>
      <c r="I12" s="8">
        <v>68</v>
      </c>
      <c r="J12" s="8">
        <v>1463</v>
      </c>
      <c r="K12" s="8">
        <v>63426</v>
      </c>
      <c r="L12" s="8">
        <v>3596973</v>
      </c>
      <c r="M12" s="16"/>
      <c r="N12" s="16"/>
    </row>
    <row r="13" spans="1:14" ht="9.6" customHeight="1" x14ac:dyDescent="0.2">
      <c r="A13" s="17" t="s">
        <v>296</v>
      </c>
      <c r="B13" s="8">
        <v>5603</v>
      </c>
      <c r="C13" s="8">
        <v>540130</v>
      </c>
      <c r="D13" s="8">
        <v>881</v>
      </c>
      <c r="E13" s="8">
        <v>76384</v>
      </c>
      <c r="F13" s="8">
        <v>255</v>
      </c>
      <c r="G13" s="8">
        <v>27027</v>
      </c>
      <c r="H13" s="8">
        <v>60</v>
      </c>
      <c r="I13" s="8">
        <v>5593</v>
      </c>
      <c r="J13" s="8">
        <v>6799</v>
      </c>
      <c r="K13" s="8">
        <v>649134</v>
      </c>
      <c r="L13" s="8">
        <v>23826351</v>
      </c>
      <c r="M13" s="16"/>
      <c r="N13" s="16"/>
    </row>
    <row r="14" spans="1:14" ht="9.6" customHeight="1" x14ac:dyDescent="0.2">
      <c r="A14" s="17" t="s">
        <v>297</v>
      </c>
      <c r="B14" s="8">
        <v>0</v>
      </c>
      <c r="C14" s="8">
        <v>0</v>
      </c>
      <c r="D14" s="8">
        <v>0</v>
      </c>
      <c r="E14" s="8">
        <v>0</v>
      </c>
      <c r="F14" s="8">
        <v>0</v>
      </c>
      <c r="G14" s="8">
        <v>0</v>
      </c>
      <c r="H14" s="8">
        <v>0</v>
      </c>
      <c r="I14" s="8">
        <v>0</v>
      </c>
      <c r="J14" s="8">
        <v>0</v>
      </c>
      <c r="K14" s="8">
        <v>0</v>
      </c>
      <c r="L14" s="8">
        <v>0</v>
      </c>
      <c r="M14" s="16"/>
      <c r="N14" s="16"/>
    </row>
    <row r="15" spans="1:14" ht="9.6" customHeight="1" x14ac:dyDescent="0.2">
      <c r="A15" s="17" t="s">
        <v>298</v>
      </c>
      <c r="B15" s="8">
        <v>5371</v>
      </c>
      <c r="C15" s="8">
        <v>524426</v>
      </c>
      <c r="D15" s="8">
        <v>664</v>
      </c>
      <c r="E15" s="8">
        <v>58760</v>
      </c>
      <c r="F15" s="8">
        <v>229</v>
      </c>
      <c r="G15" s="8">
        <v>24659</v>
      </c>
      <c r="H15" s="8">
        <v>42</v>
      </c>
      <c r="I15" s="8">
        <v>3990</v>
      </c>
      <c r="J15" s="8">
        <v>6306</v>
      </c>
      <c r="K15" s="8">
        <v>611835</v>
      </c>
      <c r="L15" s="8">
        <v>21844938</v>
      </c>
      <c r="M15" s="16"/>
      <c r="N15" s="16"/>
    </row>
    <row r="16" spans="1:14" ht="9.6" customHeight="1" x14ac:dyDescent="0.2">
      <c r="A16" s="17" t="s">
        <v>299</v>
      </c>
      <c r="B16" s="8">
        <v>117</v>
      </c>
      <c r="C16" s="8">
        <v>8221</v>
      </c>
      <c r="D16" s="8">
        <v>91</v>
      </c>
      <c r="E16" s="8">
        <v>6539</v>
      </c>
      <c r="F16" s="8">
        <v>8</v>
      </c>
      <c r="G16" s="8">
        <v>786</v>
      </c>
      <c r="H16" s="8">
        <v>0</v>
      </c>
      <c r="I16" s="8">
        <v>0</v>
      </c>
      <c r="J16" s="8">
        <v>216</v>
      </c>
      <c r="K16" s="8">
        <v>15546</v>
      </c>
      <c r="L16" s="8">
        <v>704613</v>
      </c>
      <c r="M16" s="16"/>
      <c r="N16" s="16"/>
    </row>
    <row r="17" spans="1:14" ht="9.6" customHeight="1" x14ac:dyDescent="0.2">
      <c r="A17" s="17" t="s">
        <v>300</v>
      </c>
      <c r="B17" s="8">
        <v>11554</v>
      </c>
      <c r="C17" s="8">
        <v>161713</v>
      </c>
      <c r="D17" s="8">
        <v>1304</v>
      </c>
      <c r="E17" s="8">
        <v>20820</v>
      </c>
      <c r="F17" s="8">
        <v>2166</v>
      </c>
      <c r="G17" s="8">
        <v>33588</v>
      </c>
      <c r="H17" s="8">
        <v>0</v>
      </c>
      <c r="I17" s="8">
        <v>0</v>
      </c>
      <c r="J17" s="8">
        <v>15024</v>
      </c>
      <c r="K17" s="8">
        <v>216121</v>
      </c>
      <c r="L17" s="8">
        <v>20013863</v>
      </c>
      <c r="M17" s="16"/>
      <c r="N17" s="16"/>
    </row>
    <row r="18" spans="1:14" ht="9.6" customHeight="1" x14ac:dyDescent="0.2">
      <c r="A18" s="17" t="s">
        <v>301</v>
      </c>
      <c r="B18" s="8">
        <v>7093</v>
      </c>
      <c r="C18" s="8">
        <v>106919</v>
      </c>
      <c r="D18" s="8">
        <v>633</v>
      </c>
      <c r="E18" s="8">
        <v>9837</v>
      </c>
      <c r="F18" s="8">
        <v>1412</v>
      </c>
      <c r="G18" s="8">
        <v>21325</v>
      </c>
      <c r="H18" s="8">
        <v>0</v>
      </c>
      <c r="I18" s="8">
        <v>0</v>
      </c>
      <c r="J18" s="8">
        <v>9138</v>
      </c>
      <c r="K18" s="8">
        <v>138081</v>
      </c>
      <c r="L18" s="8">
        <v>12630709</v>
      </c>
      <c r="M18" s="16"/>
      <c r="N18" s="16"/>
    </row>
    <row r="19" spans="1:14" ht="9.6" customHeight="1" x14ac:dyDescent="0.2">
      <c r="A19" s="17" t="s">
        <v>302</v>
      </c>
      <c r="B19" s="8">
        <v>4</v>
      </c>
      <c r="C19" s="8">
        <v>24</v>
      </c>
      <c r="D19" s="8">
        <v>3</v>
      </c>
      <c r="E19" s="8">
        <v>39</v>
      </c>
      <c r="F19" s="8">
        <v>5</v>
      </c>
      <c r="G19" s="8">
        <v>26</v>
      </c>
      <c r="H19" s="8">
        <v>0</v>
      </c>
      <c r="I19" s="8">
        <v>0</v>
      </c>
      <c r="J19" s="8">
        <v>12</v>
      </c>
      <c r="K19" s="8">
        <v>89</v>
      </c>
      <c r="L19" s="8">
        <v>17731</v>
      </c>
      <c r="M19" s="16"/>
      <c r="N19" s="16"/>
    </row>
    <row r="20" spans="1:14" ht="9.6" customHeight="1" x14ac:dyDescent="0.2">
      <c r="A20" s="17" t="s">
        <v>303</v>
      </c>
      <c r="B20" s="8">
        <v>0</v>
      </c>
      <c r="C20" s="8">
        <v>0</v>
      </c>
      <c r="D20" s="8">
        <v>0</v>
      </c>
      <c r="E20" s="8">
        <v>0</v>
      </c>
      <c r="F20" s="8">
        <v>0</v>
      </c>
      <c r="G20" s="8">
        <v>0</v>
      </c>
      <c r="H20" s="8">
        <v>0</v>
      </c>
      <c r="I20" s="8">
        <v>0</v>
      </c>
      <c r="J20" s="8">
        <v>0</v>
      </c>
      <c r="K20" s="8">
        <v>0</v>
      </c>
      <c r="L20" s="8">
        <v>0</v>
      </c>
      <c r="M20" s="16"/>
      <c r="N20" s="16"/>
    </row>
    <row r="21" spans="1:14" ht="9.6" customHeight="1" x14ac:dyDescent="0.2">
      <c r="A21" s="17" t="s">
        <v>304</v>
      </c>
      <c r="B21" s="8">
        <v>2</v>
      </c>
      <c r="C21" s="8">
        <v>32</v>
      </c>
      <c r="D21" s="8">
        <v>0</v>
      </c>
      <c r="E21" s="8">
        <v>0</v>
      </c>
      <c r="F21" s="8">
        <v>0</v>
      </c>
      <c r="G21" s="8">
        <v>0</v>
      </c>
      <c r="H21" s="8">
        <v>0</v>
      </c>
      <c r="I21" s="8">
        <v>0</v>
      </c>
      <c r="J21" s="8">
        <v>2</v>
      </c>
      <c r="K21" s="8">
        <v>32</v>
      </c>
      <c r="L21" s="8">
        <v>2344</v>
      </c>
      <c r="M21" s="16"/>
      <c r="N21" s="16"/>
    </row>
    <row r="22" spans="1:14" ht="9.6" customHeight="1" x14ac:dyDescent="0.2">
      <c r="A22" s="17" t="s">
        <v>305</v>
      </c>
      <c r="B22" s="8">
        <v>44</v>
      </c>
      <c r="C22" s="8">
        <v>775</v>
      </c>
      <c r="D22" s="8">
        <v>33</v>
      </c>
      <c r="E22" s="8">
        <v>558</v>
      </c>
      <c r="F22" s="8">
        <v>65</v>
      </c>
      <c r="G22" s="8">
        <v>1105</v>
      </c>
      <c r="H22" s="8">
        <v>0</v>
      </c>
      <c r="I22" s="8">
        <v>0</v>
      </c>
      <c r="J22" s="8">
        <v>142</v>
      </c>
      <c r="K22" s="8">
        <v>2438</v>
      </c>
      <c r="L22" s="8">
        <v>189758</v>
      </c>
      <c r="M22" s="16"/>
      <c r="N22" s="16"/>
    </row>
    <row r="23" spans="1:14" ht="9.6" customHeight="1" x14ac:dyDescent="0.2">
      <c r="A23" s="17" t="s">
        <v>306</v>
      </c>
      <c r="B23" s="8">
        <v>4411</v>
      </c>
      <c r="C23" s="8">
        <v>53963</v>
      </c>
      <c r="D23" s="8">
        <v>635</v>
      </c>
      <c r="E23" s="8">
        <v>10386</v>
      </c>
      <c r="F23" s="8">
        <v>684</v>
      </c>
      <c r="G23" s="8">
        <v>11132</v>
      </c>
      <c r="H23" s="8">
        <v>0</v>
      </c>
      <c r="I23" s="8">
        <v>0</v>
      </c>
      <c r="J23" s="8">
        <v>5730</v>
      </c>
      <c r="K23" s="8">
        <v>75481</v>
      </c>
      <c r="L23" s="8">
        <v>7173321</v>
      </c>
      <c r="M23" s="16"/>
      <c r="N23" s="16"/>
    </row>
    <row r="24" spans="1:14" ht="9.6" customHeight="1" x14ac:dyDescent="0.2">
      <c r="A24" s="17" t="s">
        <v>307</v>
      </c>
      <c r="B24" s="8">
        <v>102</v>
      </c>
      <c r="C24" s="8">
        <v>898</v>
      </c>
      <c r="D24" s="8">
        <v>4</v>
      </c>
      <c r="E24" s="8">
        <v>22</v>
      </c>
      <c r="F24" s="8">
        <v>8</v>
      </c>
      <c r="G24" s="8">
        <v>51</v>
      </c>
      <c r="H24" s="8">
        <v>0</v>
      </c>
      <c r="I24" s="8">
        <v>0</v>
      </c>
      <c r="J24" s="8">
        <v>114</v>
      </c>
      <c r="K24" s="8">
        <v>971</v>
      </c>
      <c r="L24" s="8">
        <v>172249</v>
      </c>
      <c r="M24" s="16"/>
      <c r="N24" s="16"/>
    </row>
    <row r="25" spans="1:14" ht="9.6" customHeight="1" x14ac:dyDescent="0.2">
      <c r="A25" s="17" t="s">
        <v>308</v>
      </c>
      <c r="B25" s="8">
        <v>16</v>
      </c>
      <c r="C25" s="8">
        <v>113</v>
      </c>
      <c r="D25" s="8">
        <v>0</v>
      </c>
      <c r="E25" s="8">
        <v>0</v>
      </c>
      <c r="F25" s="8">
        <v>0</v>
      </c>
      <c r="G25" s="8">
        <v>0</v>
      </c>
      <c r="H25" s="8">
        <v>0</v>
      </c>
      <c r="I25" s="8">
        <v>0</v>
      </c>
      <c r="J25" s="8">
        <v>16</v>
      </c>
      <c r="K25" s="8">
        <v>113</v>
      </c>
      <c r="L25" s="8">
        <v>26035</v>
      </c>
      <c r="M25" s="16"/>
      <c r="N25" s="16"/>
    </row>
    <row r="26" spans="1:14" ht="9.6" customHeight="1" x14ac:dyDescent="0.2">
      <c r="A26" s="17" t="s">
        <v>309</v>
      </c>
      <c r="B26" s="8">
        <v>0</v>
      </c>
      <c r="C26" s="8">
        <v>0</v>
      </c>
      <c r="D26" s="8">
        <v>0</v>
      </c>
      <c r="E26" s="8">
        <v>0</v>
      </c>
      <c r="F26" s="8">
        <v>0</v>
      </c>
      <c r="G26" s="8">
        <v>0</v>
      </c>
      <c r="H26" s="8">
        <v>0</v>
      </c>
      <c r="I26" s="8">
        <v>0</v>
      </c>
      <c r="J26" s="8">
        <v>0</v>
      </c>
      <c r="K26" s="8">
        <v>0</v>
      </c>
      <c r="L26" s="8">
        <v>0</v>
      </c>
      <c r="M26" s="16"/>
      <c r="N26" s="16"/>
    </row>
    <row r="27" spans="1:14" ht="9.6" customHeight="1" x14ac:dyDescent="0.2">
      <c r="A27" s="17" t="s">
        <v>310</v>
      </c>
      <c r="B27" s="8">
        <v>0</v>
      </c>
      <c r="C27" s="8">
        <v>0</v>
      </c>
      <c r="D27" s="8">
        <v>0</v>
      </c>
      <c r="E27" s="8">
        <v>0</v>
      </c>
      <c r="F27" s="8">
        <v>0</v>
      </c>
      <c r="G27" s="8">
        <v>0</v>
      </c>
      <c r="H27" s="8">
        <v>0</v>
      </c>
      <c r="I27" s="8">
        <v>0</v>
      </c>
      <c r="J27" s="8">
        <v>0</v>
      </c>
      <c r="K27" s="8">
        <v>0</v>
      </c>
      <c r="L27" s="8">
        <v>0</v>
      </c>
      <c r="M27" s="16"/>
      <c r="N27" s="16"/>
    </row>
    <row r="28" spans="1:14" ht="9.6" customHeight="1" x14ac:dyDescent="0.2">
      <c r="A28" s="17" t="s">
        <v>311</v>
      </c>
      <c r="B28" s="8">
        <v>47</v>
      </c>
      <c r="C28" s="8">
        <v>457</v>
      </c>
      <c r="D28" s="8">
        <v>1</v>
      </c>
      <c r="E28" s="8">
        <v>6</v>
      </c>
      <c r="F28" s="8">
        <v>0</v>
      </c>
      <c r="G28" s="8">
        <v>0</v>
      </c>
      <c r="H28" s="8">
        <v>0</v>
      </c>
      <c r="I28" s="8">
        <v>0</v>
      </c>
      <c r="J28" s="8">
        <v>48</v>
      </c>
      <c r="K28" s="8">
        <v>463</v>
      </c>
      <c r="L28" s="8">
        <v>79253</v>
      </c>
      <c r="M28" s="16"/>
      <c r="N28" s="16"/>
    </row>
    <row r="29" spans="1:14" ht="9.6" customHeight="1" x14ac:dyDescent="0.2">
      <c r="A29" s="17" t="s">
        <v>312</v>
      </c>
      <c r="B29" s="8">
        <v>0</v>
      </c>
      <c r="C29" s="8">
        <v>0</v>
      </c>
      <c r="D29" s="8">
        <v>0</v>
      </c>
      <c r="E29" s="8">
        <v>0</v>
      </c>
      <c r="F29" s="8">
        <v>0</v>
      </c>
      <c r="G29" s="8">
        <v>0</v>
      </c>
      <c r="H29" s="8">
        <v>0</v>
      </c>
      <c r="I29" s="8">
        <v>0</v>
      </c>
      <c r="J29" s="8">
        <v>0</v>
      </c>
      <c r="K29" s="8">
        <v>0</v>
      </c>
      <c r="L29" s="8">
        <v>0</v>
      </c>
      <c r="M29" s="16"/>
      <c r="N29" s="16"/>
    </row>
    <row r="30" spans="1:14" ht="9.6" customHeight="1" x14ac:dyDescent="0.2">
      <c r="A30" s="17" t="s">
        <v>313</v>
      </c>
      <c r="B30" s="8">
        <v>39</v>
      </c>
      <c r="C30" s="8">
        <v>328</v>
      </c>
      <c r="D30" s="8">
        <v>3</v>
      </c>
      <c r="E30" s="8">
        <v>16</v>
      </c>
      <c r="F30" s="8">
        <v>3</v>
      </c>
      <c r="G30" s="8">
        <v>17</v>
      </c>
      <c r="H30" s="8">
        <v>0</v>
      </c>
      <c r="I30" s="8">
        <v>0</v>
      </c>
      <c r="J30" s="8">
        <v>45</v>
      </c>
      <c r="K30" s="8">
        <v>361</v>
      </c>
      <c r="L30" s="8">
        <v>62730</v>
      </c>
      <c r="M30" s="16"/>
      <c r="N30" s="16"/>
    </row>
    <row r="31" spans="1:14" ht="9.6" customHeight="1" x14ac:dyDescent="0.2">
      <c r="A31" s="17" t="s">
        <v>314</v>
      </c>
      <c r="B31" s="8">
        <v>0</v>
      </c>
      <c r="C31" s="8">
        <v>0</v>
      </c>
      <c r="D31" s="8">
        <v>0</v>
      </c>
      <c r="E31" s="8">
        <v>0</v>
      </c>
      <c r="F31" s="8">
        <v>5</v>
      </c>
      <c r="G31" s="8">
        <v>34</v>
      </c>
      <c r="H31" s="8">
        <v>0</v>
      </c>
      <c r="I31" s="8">
        <v>0</v>
      </c>
      <c r="J31" s="8">
        <v>5</v>
      </c>
      <c r="K31" s="8">
        <v>34</v>
      </c>
      <c r="L31" s="8">
        <v>4230</v>
      </c>
      <c r="M31" s="16"/>
      <c r="N31" s="16"/>
    </row>
    <row r="32" spans="1:14" ht="9.6" customHeight="1" x14ac:dyDescent="0.2">
      <c r="A32" s="17" t="s">
        <v>315</v>
      </c>
      <c r="B32" s="8">
        <v>22769</v>
      </c>
      <c r="C32" s="8">
        <v>2136962</v>
      </c>
      <c r="D32" s="8">
        <v>6632</v>
      </c>
      <c r="E32" s="8">
        <v>629640</v>
      </c>
      <c r="F32" s="8">
        <v>5804</v>
      </c>
      <c r="G32" s="8">
        <v>421466</v>
      </c>
      <c r="H32" s="8">
        <v>839</v>
      </c>
      <c r="I32" s="8">
        <v>82472</v>
      </c>
      <c r="J32" s="8">
        <v>36044</v>
      </c>
      <c r="K32" s="8">
        <v>3270540</v>
      </c>
      <c r="L32" s="8">
        <v>119554210</v>
      </c>
      <c r="M32" s="16"/>
      <c r="N32" s="16"/>
    </row>
    <row r="33" spans="1:14" ht="9.6" customHeight="1" x14ac:dyDescent="0.2">
      <c r="A33" s="17" t="s">
        <v>316</v>
      </c>
      <c r="B33" s="8">
        <v>61</v>
      </c>
      <c r="C33" s="8">
        <v>1186</v>
      </c>
      <c r="D33" s="8">
        <v>34</v>
      </c>
      <c r="E33" s="8">
        <v>656</v>
      </c>
      <c r="F33" s="8">
        <v>195</v>
      </c>
      <c r="G33" s="8">
        <v>3677</v>
      </c>
      <c r="H33" s="8">
        <v>1</v>
      </c>
      <c r="I33" s="8">
        <v>98</v>
      </c>
      <c r="J33" s="8">
        <v>291</v>
      </c>
      <c r="K33" s="8">
        <v>5617</v>
      </c>
      <c r="L33" s="8">
        <v>403593</v>
      </c>
      <c r="M33" s="16"/>
      <c r="N33" s="16"/>
    </row>
    <row r="34" spans="1:14" ht="9.6" customHeight="1" x14ac:dyDescent="0.2">
      <c r="A34" s="17" t="s">
        <v>317</v>
      </c>
      <c r="B34" s="8">
        <v>2917</v>
      </c>
      <c r="C34" s="8">
        <v>61237</v>
      </c>
      <c r="D34" s="8">
        <v>331</v>
      </c>
      <c r="E34" s="8">
        <v>8064</v>
      </c>
      <c r="F34" s="8">
        <v>584</v>
      </c>
      <c r="G34" s="8">
        <v>24943</v>
      </c>
      <c r="H34" s="8">
        <v>1</v>
      </c>
      <c r="I34" s="8">
        <v>102</v>
      </c>
      <c r="J34" s="8">
        <v>3833</v>
      </c>
      <c r="K34" s="8">
        <v>94346</v>
      </c>
      <c r="L34" s="8">
        <v>6830181</v>
      </c>
      <c r="M34" s="16"/>
      <c r="N34" s="16"/>
    </row>
    <row r="35" spans="1:14" ht="9.6" customHeight="1" x14ac:dyDescent="0.2">
      <c r="A35" s="17" t="s">
        <v>318</v>
      </c>
      <c r="B35" s="8">
        <v>1228</v>
      </c>
      <c r="C35" s="8">
        <v>22398</v>
      </c>
      <c r="D35" s="8">
        <v>3</v>
      </c>
      <c r="E35" s="8">
        <v>41</v>
      </c>
      <c r="F35" s="8">
        <v>11</v>
      </c>
      <c r="G35" s="8">
        <v>160</v>
      </c>
      <c r="H35" s="8">
        <v>0</v>
      </c>
      <c r="I35" s="8">
        <v>0</v>
      </c>
      <c r="J35" s="8">
        <v>1242</v>
      </c>
      <c r="K35" s="8">
        <v>22599</v>
      </c>
      <c r="L35" s="8">
        <v>1759387</v>
      </c>
      <c r="M35" s="16"/>
      <c r="N35" s="16"/>
    </row>
    <row r="36" spans="1:14" ht="9.6" customHeight="1" x14ac:dyDescent="0.2">
      <c r="A36" s="17" t="s">
        <v>319</v>
      </c>
      <c r="B36" s="8">
        <v>11214</v>
      </c>
      <c r="C36" s="8">
        <v>1240459</v>
      </c>
      <c r="D36" s="8">
        <v>1846</v>
      </c>
      <c r="E36" s="8">
        <v>194299</v>
      </c>
      <c r="F36" s="8">
        <v>1685</v>
      </c>
      <c r="G36" s="8">
        <v>141796</v>
      </c>
      <c r="H36" s="8">
        <v>69</v>
      </c>
      <c r="I36" s="8">
        <v>7450</v>
      </c>
      <c r="J36" s="8">
        <v>14814</v>
      </c>
      <c r="K36" s="8">
        <v>1584004</v>
      </c>
      <c r="L36" s="8">
        <v>39860871</v>
      </c>
      <c r="M36" s="16"/>
      <c r="N36" s="16"/>
    </row>
    <row r="37" spans="1:14" ht="9.6" customHeight="1" x14ac:dyDescent="0.2">
      <c r="A37" s="17" t="s">
        <v>320</v>
      </c>
      <c r="B37" s="8">
        <v>11214</v>
      </c>
      <c r="C37" s="8">
        <v>1240459</v>
      </c>
      <c r="D37" s="8">
        <v>1846</v>
      </c>
      <c r="E37" s="8">
        <v>194299</v>
      </c>
      <c r="F37" s="8">
        <v>1684</v>
      </c>
      <c r="G37" s="8">
        <v>141786</v>
      </c>
      <c r="H37" s="8">
        <v>69</v>
      </c>
      <c r="I37" s="8">
        <v>7450</v>
      </c>
      <c r="J37" s="8">
        <v>14813</v>
      </c>
      <c r="K37" s="8">
        <v>1583994</v>
      </c>
      <c r="L37" s="8">
        <v>39859853</v>
      </c>
      <c r="M37" s="16"/>
      <c r="N37" s="16"/>
    </row>
    <row r="38" spans="1:14" ht="9.6" customHeight="1" x14ac:dyDescent="0.2">
      <c r="A38" s="17" t="s">
        <v>321</v>
      </c>
      <c r="B38" s="8">
        <v>370</v>
      </c>
      <c r="C38" s="8">
        <v>6897</v>
      </c>
      <c r="D38" s="8">
        <v>15</v>
      </c>
      <c r="E38" s="8">
        <v>1317</v>
      </c>
      <c r="F38" s="8">
        <v>218</v>
      </c>
      <c r="G38" s="8">
        <v>4296</v>
      </c>
      <c r="H38" s="8">
        <v>0</v>
      </c>
      <c r="I38" s="8">
        <v>0</v>
      </c>
      <c r="J38" s="8">
        <v>603</v>
      </c>
      <c r="K38" s="8">
        <v>12510</v>
      </c>
      <c r="L38" s="8">
        <v>726214</v>
      </c>
      <c r="M38" s="16"/>
      <c r="N38" s="16"/>
    </row>
    <row r="39" spans="1:14" ht="9.6" customHeight="1" x14ac:dyDescent="0.2">
      <c r="A39" s="17" t="s">
        <v>322</v>
      </c>
      <c r="B39" s="8">
        <v>8</v>
      </c>
      <c r="C39" s="8">
        <v>759</v>
      </c>
      <c r="D39" s="8">
        <v>14</v>
      </c>
      <c r="E39" s="8">
        <v>1299</v>
      </c>
      <c r="F39" s="8">
        <v>0</v>
      </c>
      <c r="G39" s="8">
        <v>0</v>
      </c>
      <c r="H39" s="8">
        <v>0</v>
      </c>
      <c r="I39" s="8">
        <v>0</v>
      </c>
      <c r="J39" s="8">
        <v>22</v>
      </c>
      <c r="K39" s="8">
        <v>2058</v>
      </c>
      <c r="L39" s="8">
        <v>113091</v>
      </c>
      <c r="M39" s="16"/>
      <c r="N39" s="16"/>
    </row>
    <row r="40" spans="1:14" ht="9.6" customHeight="1" x14ac:dyDescent="0.2">
      <c r="A40" s="17" t="s">
        <v>323</v>
      </c>
      <c r="B40" s="8">
        <v>8</v>
      </c>
      <c r="C40" s="8">
        <v>759</v>
      </c>
      <c r="D40" s="8">
        <v>14</v>
      </c>
      <c r="E40" s="8">
        <v>1299</v>
      </c>
      <c r="F40" s="8">
        <v>0</v>
      </c>
      <c r="G40" s="8">
        <v>0</v>
      </c>
      <c r="H40" s="8">
        <v>0</v>
      </c>
      <c r="I40" s="8">
        <v>0</v>
      </c>
      <c r="J40" s="8">
        <v>22</v>
      </c>
      <c r="K40" s="8">
        <v>2058</v>
      </c>
      <c r="L40" s="8">
        <v>113091</v>
      </c>
      <c r="M40" s="16"/>
      <c r="N40" s="16"/>
    </row>
    <row r="41" spans="1:14" ht="9.6" customHeight="1" x14ac:dyDescent="0.2">
      <c r="A41" s="17" t="s">
        <v>324</v>
      </c>
      <c r="B41" s="8">
        <v>357</v>
      </c>
      <c r="C41" s="8">
        <v>5864</v>
      </c>
      <c r="D41" s="8">
        <v>1</v>
      </c>
      <c r="E41" s="8">
        <v>18</v>
      </c>
      <c r="F41" s="8">
        <v>178</v>
      </c>
      <c r="G41" s="8">
        <v>3486</v>
      </c>
      <c r="H41" s="8">
        <v>0</v>
      </c>
      <c r="I41" s="8">
        <v>0</v>
      </c>
      <c r="J41" s="8">
        <v>536</v>
      </c>
      <c r="K41" s="8">
        <v>9368</v>
      </c>
      <c r="L41" s="8">
        <v>538494</v>
      </c>
      <c r="M41" s="16"/>
      <c r="N41" s="16"/>
    </row>
    <row r="42" spans="1:14" ht="9.6" customHeight="1" x14ac:dyDescent="0.2">
      <c r="A42" s="17" t="s">
        <v>325</v>
      </c>
      <c r="B42" s="8">
        <v>5</v>
      </c>
      <c r="C42" s="8">
        <v>274</v>
      </c>
      <c r="D42" s="8">
        <v>0</v>
      </c>
      <c r="E42" s="8">
        <v>0</v>
      </c>
      <c r="F42" s="8">
        <v>40</v>
      </c>
      <c r="G42" s="8">
        <v>810</v>
      </c>
      <c r="H42" s="8">
        <v>0</v>
      </c>
      <c r="I42" s="8">
        <v>0</v>
      </c>
      <c r="J42" s="8">
        <v>45</v>
      </c>
      <c r="K42" s="8">
        <v>1084</v>
      </c>
      <c r="L42" s="8">
        <v>74630</v>
      </c>
      <c r="M42" s="16"/>
      <c r="N42" s="16"/>
    </row>
    <row r="43" spans="1:14" ht="9.6" customHeight="1" x14ac:dyDescent="0.2">
      <c r="A43" s="17" t="s">
        <v>326</v>
      </c>
      <c r="B43" s="8">
        <v>0</v>
      </c>
      <c r="C43" s="8">
        <v>0</v>
      </c>
      <c r="D43" s="8">
        <v>0</v>
      </c>
      <c r="E43" s="8">
        <v>0</v>
      </c>
      <c r="F43" s="8">
        <v>0</v>
      </c>
      <c r="G43" s="8">
        <v>0</v>
      </c>
      <c r="H43" s="8">
        <v>0</v>
      </c>
      <c r="I43" s="8">
        <v>0</v>
      </c>
      <c r="J43" s="8">
        <v>0</v>
      </c>
      <c r="K43" s="8">
        <v>0</v>
      </c>
      <c r="L43" s="8">
        <v>0</v>
      </c>
      <c r="M43" s="16"/>
      <c r="N43" s="16"/>
    </row>
    <row r="44" spans="1:14" ht="9.6" customHeight="1" x14ac:dyDescent="0.2">
      <c r="A44" s="17" t="s">
        <v>327</v>
      </c>
      <c r="B44" s="8">
        <v>0</v>
      </c>
      <c r="C44" s="8">
        <v>0</v>
      </c>
      <c r="D44" s="8">
        <v>0</v>
      </c>
      <c r="E44" s="8">
        <v>0</v>
      </c>
      <c r="F44" s="8">
        <v>0</v>
      </c>
      <c r="G44" s="8">
        <v>0</v>
      </c>
      <c r="H44" s="8">
        <v>0</v>
      </c>
      <c r="I44" s="8">
        <v>0</v>
      </c>
      <c r="J44" s="8">
        <v>0</v>
      </c>
      <c r="K44" s="8">
        <v>0</v>
      </c>
      <c r="L44" s="8">
        <v>0</v>
      </c>
      <c r="M44" s="16"/>
      <c r="N44" s="16"/>
    </row>
    <row r="45" spans="1:14" ht="9.6" customHeight="1" x14ac:dyDescent="0.2">
      <c r="A45" s="17" t="s">
        <v>328</v>
      </c>
      <c r="B45" s="8">
        <v>31</v>
      </c>
      <c r="C45" s="8">
        <v>456</v>
      </c>
      <c r="D45" s="8">
        <v>0</v>
      </c>
      <c r="E45" s="8">
        <v>0</v>
      </c>
      <c r="F45" s="8">
        <v>645</v>
      </c>
      <c r="G45" s="8">
        <v>10074</v>
      </c>
      <c r="H45" s="8">
        <v>0</v>
      </c>
      <c r="I45" s="8">
        <v>0</v>
      </c>
      <c r="J45" s="8">
        <v>676</v>
      </c>
      <c r="K45" s="8">
        <v>10530</v>
      </c>
      <c r="L45" s="8">
        <v>777333</v>
      </c>
      <c r="M45" s="16"/>
      <c r="N45" s="16"/>
    </row>
    <row r="46" spans="1:14" ht="9.6" customHeight="1" x14ac:dyDescent="0.2">
      <c r="A46" s="17" t="s">
        <v>329</v>
      </c>
      <c r="B46" s="8">
        <v>3019</v>
      </c>
      <c r="C46" s="8">
        <v>302183</v>
      </c>
      <c r="D46" s="8">
        <v>1572</v>
      </c>
      <c r="E46" s="8">
        <v>143740</v>
      </c>
      <c r="F46" s="8">
        <v>556</v>
      </c>
      <c r="G46" s="8">
        <v>53103</v>
      </c>
      <c r="H46" s="8">
        <v>41</v>
      </c>
      <c r="I46" s="8">
        <v>4090</v>
      </c>
      <c r="J46" s="8">
        <v>5188</v>
      </c>
      <c r="K46" s="8">
        <v>503116</v>
      </c>
      <c r="L46" s="8">
        <v>21761120</v>
      </c>
      <c r="M46" s="16"/>
      <c r="N46" s="16"/>
    </row>
    <row r="47" spans="1:14" ht="9.6" customHeight="1" x14ac:dyDescent="0.2">
      <c r="A47" s="17" t="s">
        <v>330</v>
      </c>
      <c r="B47" s="8">
        <v>463</v>
      </c>
      <c r="C47" s="8">
        <v>42946</v>
      </c>
      <c r="D47" s="8">
        <v>178</v>
      </c>
      <c r="E47" s="8">
        <v>14714</v>
      </c>
      <c r="F47" s="8">
        <v>91</v>
      </c>
      <c r="G47" s="8">
        <v>8738</v>
      </c>
      <c r="H47" s="8">
        <v>0</v>
      </c>
      <c r="I47" s="8">
        <v>0</v>
      </c>
      <c r="J47" s="8">
        <v>732</v>
      </c>
      <c r="K47" s="8">
        <v>66398</v>
      </c>
      <c r="L47" s="8">
        <v>3944298</v>
      </c>
      <c r="M47" s="16"/>
      <c r="N47" s="16"/>
    </row>
    <row r="48" spans="1:14" ht="9.6" customHeight="1" x14ac:dyDescent="0.2">
      <c r="A48" s="17" t="s">
        <v>331</v>
      </c>
      <c r="B48" s="8">
        <v>1597</v>
      </c>
      <c r="C48" s="8">
        <v>165247</v>
      </c>
      <c r="D48" s="8">
        <v>473</v>
      </c>
      <c r="E48" s="8">
        <v>45173</v>
      </c>
      <c r="F48" s="8">
        <v>110</v>
      </c>
      <c r="G48" s="8">
        <v>11029</v>
      </c>
      <c r="H48" s="8">
        <v>18</v>
      </c>
      <c r="I48" s="8">
        <v>1796</v>
      </c>
      <c r="J48" s="8">
        <v>2198</v>
      </c>
      <c r="K48" s="8">
        <v>223245</v>
      </c>
      <c r="L48" s="8">
        <v>7172732</v>
      </c>
      <c r="M48" s="16"/>
      <c r="N48" s="16"/>
    </row>
    <row r="49" spans="1:14" ht="9.6" customHeight="1" x14ac:dyDescent="0.2">
      <c r="A49" s="17" t="s">
        <v>332</v>
      </c>
      <c r="B49" s="8">
        <v>959</v>
      </c>
      <c r="C49" s="8">
        <v>93990</v>
      </c>
      <c r="D49" s="8">
        <v>921</v>
      </c>
      <c r="E49" s="8">
        <v>83853</v>
      </c>
      <c r="F49" s="8">
        <v>355</v>
      </c>
      <c r="G49" s="8">
        <v>33336</v>
      </c>
      <c r="H49" s="8">
        <v>23</v>
      </c>
      <c r="I49" s="8">
        <v>2294</v>
      </c>
      <c r="J49" s="8">
        <v>2258</v>
      </c>
      <c r="K49" s="8">
        <v>213473</v>
      </c>
      <c r="L49" s="8">
        <v>10644090</v>
      </c>
      <c r="M49" s="16"/>
      <c r="N49" s="16"/>
    </row>
  </sheetData>
  <mergeCells count="15">
    <mergeCell ref="B7:E7"/>
    <mergeCell ref="F7:I7"/>
    <mergeCell ref="J7:K7"/>
    <mergeCell ref="B8:C8"/>
    <mergeCell ref="D8:E8"/>
    <mergeCell ref="F8:G8"/>
    <mergeCell ref="H8:I8"/>
    <mergeCell ref="J8:K8"/>
    <mergeCell ref="A6:D6"/>
    <mergeCell ref="E6:L6"/>
    <mergeCell ref="A1:I1"/>
    <mergeCell ref="A2:I2"/>
    <mergeCell ref="K2:L2"/>
    <mergeCell ref="J3:L3"/>
    <mergeCell ref="J5:L5"/>
  </mergeCells>
  <pageMargins left="0.7" right="0.7" top="0.75" bottom="0.75" header="0.3" footer="0.3"/>
  <pageSetup scale="8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3"/>
  <sheetViews>
    <sheetView zoomScale="120" zoomScaleNormal="120" workbookViewId="0">
      <selection activeCell="G27" sqref="G27"/>
    </sheetView>
  </sheetViews>
  <sheetFormatPr defaultRowHeight="12.75" x14ac:dyDescent="0.2"/>
  <cols>
    <col min="1" max="1" width="23.83203125" style="10" customWidth="1"/>
    <col min="2" max="3" width="10.6640625" style="10" customWidth="1"/>
    <col min="4" max="9" width="10.5" style="10" customWidth="1"/>
    <col min="10" max="11" width="11" style="10" customWidth="1"/>
    <col min="12" max="12" width="16.33203125" style="10" customWidth="1"/>
    <col min="13" max="16384" width="9.33203125" style="10"/>
  </cols>
  <sheetData>
    <row r="1" spans="1:14" ht="8.25" customHeight="1" x14ac:dyDescent="0.2">
      <c r="A1" s="27" t="s">
        <v>478</v>
      </c>
      <c r="B1" s="27"/>
      <c r="C1" s="27"/>
      <c r="D1" s="27"/>
      <c r="E1" s="27"/>
      <c r="F1" s="27"/>
      <c r="G1" s="28"/>
      <c r="H1" s="28"/>
      <c r="I1" s="28"/>
      <c r="J1" s="9" t="s">
        <v>480</v>
      </c>
      <c r="K1" s="9"/>
      <c r="L1" s="9" t="s">
        <v>495</v>
      </c>
    </row>
    <row r="2" spans="1:14" ht="9" customHeight="1" x14ac:dyDescent="0.2">
      <c r="A2" s="27" t="s">
        <v>479</v>
      </c>
      <c r="B2" s="27"/>
      <c r="C2" s="27"/>
      <c r="D2" s="27"/>
      <c r="E2" s="27"/>
      <c r="F2" s="27"/>
      <c r="G2" s="28"/>
      <c r="H2" s="28"/>
      <c r="I2" s="28"/>
      <c r="J2" s="9"/>
      <c r="K2" s="29" t="str">
        <f>+'QCS Page 1'!K2:L2</f>
        <v>4th QUARTER 2019</v>
      </c>
      <c r="L2" s="29"/>
    </row>
    <row r="3" spans="1:14" ht="7.5" customHeight="1" x14ac:dyDescent="0.2">
      <c r="A3" s="9"/>
      <c r="B3" s="9"/>
      <c r="C3" s="9"/>
      <c r="D3" s="9"/>
      <c r="E3" s="9"/>
      <c r="F3" s="9"/>
      <c r="G3" s="9"/>
      <c r="H3" s="9"/>
      <c r="I3" s="9"/>
      <c r="J3" s="29" t="str">
        <f>+'QCS Page 1'!J3:L3</f>
        <v>Beginning  Oct. 2019 - Dec. 2019</v>
      </c>
      <c r="K3" s="29"/>
      <c r="L3" s="29"/>
    </row>
    <row r="4" spans="1:14" ht="9" customHeight="1" x14ac:dyDescent="0.2">
      <c r="A4" s="9"/>
      <c r="B4" s="9"/>
      <c r="C4" s="9"/>
      <c r="D4" s="9"/>
      <c r="E4" s="9"/>
      <c r="F4" s="9"/>
      <c r="G4" s="9"/>
      <c r="H4" s="9"/>
      <c r="I4" s="9"/>
      <c r="J4" s="9" t="s">
        <v>481</v>
      </c>
      <c r="K4" s="9"/>
      <c r="L4" s="9"/>
    </row>
    <row r="5" spans="1:14" ht="8.25" customHeight="1" x14ac:dyDescent="0.2">
      <c r="A5" s="9"/>
      <c r="B5" s="9"/>
      <c r="C5" s="9"/>
      <c r="D5" s="9"/>
      <c r="E5" s="9"/>
      <c r="F5" s="9"/>
      <c r="G5" s="9"/>
      <c r="H5" s="9"/>
      <c r="I5" s="9"/>
      <c r="J5" s="29" t="s">
        <v>513</v>
      </c>
      <c r="K5" s="29"/>
      <c r="L5" s="29"/>
    </row>
    <row r="6" spans="1:14" ht="9.75" customHeight="1" x14ac:dyDescent="0.2">
      <c r="A6" s="29" t="s">
        <v>482</v>
      </c>
      <c r="B6" s="29"/>
      <c r="C6" s="29"/>
      <c r="D6" s="29"/>
      <c r="E6" s="29" t="s">
        <v>483</v>
      </c>
      <c r="F6" s="29"/>
      <c r="G6" s="29"/>
      <c r="H6" s="29"/>
      <c r="I6" s="29"/>
      <c r="J6" s="29"/>
      <c r="K6" s="29"/>
      <c r="L6" s="29"/>
    </row>
    <row r="7" spans="1:14" ht="16.5" customHeight="1" x14ac:dyDescent="0.2">
      <c r="A7" s="9"/>
      <c r="B7" s="27" t="s">
        <v>470</v>
      </c>
      <c r="C7" s="27"/>
      <c r="D7" s="27"/>
      <c r="E7" s="27"/>
      <c r="F7" s="27" t="s">
        <v>475</v>
      </c>
      <c r="G7" s="27"/>
      <c r="H7" s="27"/>
      <c r="I7" s="27"/>
      <c r="J7" s="30"/>
      <c r="K7" s="30"/>
      <c r="L7" s="9"/>
    </row>
    <row r="8" spans="1:14" ht="15.75" customHeight="1" x14ac:dyDescent="0.2">
      <c r="A8" s="11"/>
      <c r="B8" s="32" t="s">
        <v>471</v>
      </c>
      <c r="C8" s="31"/>
      <c r="D8" s="31" t="s">
        <v>472</v>
      </c>
      <c r="E8" s="31"/>
      <c r="F8" s="31" t="s">
        <v>471</v>
      </c>
      <c r="G8" s="31"/>
      <c r="H8" s="31" t="s">
        <v>472</v>
      </c>
      <c r="I8" s="31"/>
      <c r="J8" s="31" t="s">
        <v>476</v>
      </c>
      <c r="K8" s="31"/>
      <c r="L8" s="12" t="s">
        <v>477</v>
      </c>
    </row>
    <row r="9" spans="1:14" ht="7.5" customHeight="1" x14ac:dyDescent="0.2">
      <c r="A9" s="13"/>
      <c r="B9" s="14" t="s">
        <v>474</v>
      </c>
      <c r="C9" s="14" t="s">
        <v>473</v>
      </c>
      <c r="D9" s="14" t="s">
        <v>474</v>
      </c>
      <c r="E9" s="14" t="s">
        <v>473</v>
      </c>
      <c r="F9" s="15" t="s">
        <v>474</v>
      </c>
      <c r="G9" s="15" t="s">
        <v>473</v>
      </c>
      <c r="H9" s="15" t="s">
        <v>474</v>
      </c>
      <c r="I9" s="15" t="s">
        <v>473</v>
      </c>
      <c r="J9" s="15" t="s">
        <v>474</v>
      </c>
      <c r="K9" s="15" t="s">
        <v>473</v>
      </c>
      <c r="L9" s="11"/>
    </row>
    <row r="10" spans="1:14" ht="9.6" customHeight="1" x14ac:dyDescent="0.2">
      <c r="A10" s="17" t="s">
        <v>333</v>
      </c>
      <c r="B10" s="8">
        <v>2</v>
      </c>
      <c r="C10" s="8">
        <v>43</v>
      </c>
      <c r="D10" s="8">
        <v>1</v>
      </c>
      <c r="E10" s="8">
        <v>21</v>
      </c>
      <c r="F10" s="8">
        <v>0</v>
      </c>
      <c r="G10" s="8">
        <v>0</v>
      </c>
      <c r="H10" s="8">
        <v>0</v>
      </c>
      <c r="I10" s="8">
        <v>0</v>
      </c>
      <c r="J10" s="8">
        <v>3</v>
      </c>
      <c r="K10" s="8">
        <v>64</v>
      </c>
      <c r="L10" s="8">
        <v>5372</v>
      </c>
      <c r="M10" s="16"/>
      <c r="N10" s="16"/>
    </row>
    <row r="11" spans="1:14" ht="9.6" customHeight="1" x14ac:dyDescent="0.2">
      <c r="A11" s="17" t="s">
        <v>334</v>
      </c>
      <c r="B11" s="8">
        <v>5155</v>
      </c>
      <c r="C11" s="8">
        <v>524501</v>
      </c>
      <c r="D11" s="8">
        <v>2833</v>
      </c>
      <c r="E11" s="8">
        <v>281543</v>
      </c>
      <c r="F11" s="8">
        <v>1921</v>
      </c>
      <c r="G11" s="8">
        <v>183577</v>
      </c>
      <c r="H11" s="8">
        <v>727</v>
      </c>
      <c r="I11" s="8">
        <v>70732</v>
      </c>
      <c r="J11" s="8">
        <v>10636</v>
      </c>
      <c r="K11" s="8">
        <v>1060353</v>
      </c>
      <c r="L11" s="8">
        <v>49189525</v>
      </c>
      <c r="M11" s="16"/>
      <c r="N11" s="16"/>
    </row>
    <row r="12" spans="1:14" ht="9.6" customHeight="1" x14ac:dyDescent="0.2">
      <c r="A12" s="17" t="s">
        <v>335</v>
      </c>
      <c r="B12" s="8">
        <v>4</v>
      </c>
      <c r="C12" s="8">
        <v>78</v>
      </c>
      <c r="D12" s="8">
        <v>20</v>
      </c>
      <c r="E12" s="8">
        <v>524</v>
      </c>
      <c r="F12" s="8">
        <v>3</v>
      </c>
      <c r="G12" s="8">
        <v>58</v>
      </c>
      <c r="H12" s="8">
        <v>0</v>
      </c>
      <c r="I12" s="8">
        <v>0</v>
      </c>
      <c r="J12" s="8">
        <v>27</v>
      </c>
      <c r="K12" s="8">
        <v>660</v>
      </c>
      <c r="L12" s="8">
        <v>29787</v>
      </c>
      <c r="M12" s="16"/>
      <c r="N12" s="16"/>
    </row>
    <row r="13" spans="1:14" ht="9.6" customHeight="1" x14ac:dyDescent="0.2">
      <c r="A13" s="17" t="s">
        <v>336</v>
      </c>
      <c r="B13" s="8">
        <v>5145</v>
      </c>
      <c r="C13" s="8">
        <v>524324</v>
      </c>
      <c r="D13" s="8">
        <v>2811</v>
      </c>
      <c r="E13" s="8">
        <v>280993</v>
      </c>
      <c r="F13" s="8">
        <v>1918</v>
      </c>
      <c r="G13" s="8">
        <v>183519</v>
      </c>
      <c r="H13" s="8">
        <v>727</v>
      </c>
      <c r="I13" s="8">
        <v>70732</v>
      </c>
      <c r="J13" s="8">
        <v>10601</v>
      </c>
      <c r="K13" s="8">
        <v>1059568</v>
      </c>
      <c r="L13" s="8">
        <v>49151620</v>
      </c>
      <c r="M13" s="16"/>
      <c r="N13" s="16"/>
    </row>
    <row r="14" spans="1:14" ht="9.6" customHeight="1" x14ac:dyDescent="0.2">
      <c r="A14" s="17" t="s">
        <v>337</v>
      </c>
      <c r="B14" s="8">
        <v>12421</v>
      </c>
      <c r="C14" s="8">
        <v>1003779</v>
      </c>
      <c r="D14" s="8">
        <v>4587</v>
      </c>
      <c r="E14" s="8">
        <v>397958</v>
      </c>
      <c r="F14" s="8">
        <v>7965</v>
      </c>
      <c r="G14" s="8">
        <v>717290</v>
      </c>
      <c r="H14" s="8">
        <v>736</v>
      </c>
      <c r="I14" s="8">
        <v>66139</v>
      </c>
      <c r="J14" s="8">
        <v>25709</v>
      </c>
      <c r="K14" s="8">
        <v>2185166</v>
      </c>
      <c r="L14" s="8">
        <v>119749977</v>
      </c>
      <c r="M14" s="16"/>
      <c r="N14" s="16"/>
    </row>
    <row r="15" spans="1:14" ht="9.6" customHeight="1" x14ac:dyDescent="0.2">
      <c r="A15" s="17" t="s">
        <v>338</v>
      </c>
      <c r="B15" s="8">
        <v>11724</v>
      </c>
      <c r="C15" s="8">
        <v>947390</v>
      </c>
      <c r="D15" s="8">
        <v>4011</v>
      </c>
      <c r="E15" s="8">
        <v>345714</v>
      </c>
      <c r="F15" s="8">
        <v>7261</v>
      </c>
      <c r="G15" s="8">
        <v>655497</v>
      </c>
      <c r="H15" s="8">
        <v>646</v>
      </c>
      <c r="I15" s="8">
        <v>57448</v>
      </c>
      <c r="J15" s="8">
        <v>23642</v>
      </c>
      <c r="K15" s="8">
        <v>2006049</v>
      </c>
      <c r="L15" s="8">
        <v>108107266</v>
      </c>
      <c r="M15" s="16"/>
      <c r="N15" s="16"/>
    </row>
    <row r="16" spans="1:14" ht="9.6" customHeight="1" x14ac:dyDescent="0.2">
      <c r="A16" s="17" t="s">
        <v>339</v>
      </c>
      <c r="B16" s="8">
        <v>8</v>
      </c>
      <c r="C16" s="8">
        <v>714</v>
      </c>
      <c r="D16" s="8">
        <v>0</v>
      </c>
      <c r="E16" s="8">
        <v>0</v>
      </c>
      <c r="F16" s="8">
        <v>2</v>
      </c>
      <c r="G16" s="8">
        <v>197</v>
      </c>
      <c r="H16" s="8">
        <v>0</v>
      </c>
      <c r="I16" s="8">
        <v>0</v>
      </c>
      <c r="J16" s="8">
        <v>10</v>
      </c>
      <c r="K16" s="8">
        <v>911</v>
      </c>
      <c r="L16" s="8">
        <v>58131</v>
      </c>
      <c r="M16" s="16"/>
      <c r="N16" s="16"/>
    </row>
    <row r="17" spans="1:14" ht="9.6" customHeight="1" x14ac:dyDescent="0.2">
      <c r="A17" s="17" t="s">
        <v>340</v>
      </c>
      <c r="B17" s="8">
        <v>0</v>
      </c>
      <c r="C17" s="8">
        <v>0</v>
      </c>
      <c r="D17" s="8">
        <v>0</v>
      </c>
      <c r="E17" s="8">
        <v>0</v>
      </c>
      <c r="F17" s="8">
        <v>0</v>
      </c>
      <c r="G17" s="8">
        <v>0</v>
      </c>
      <c r="H17" s="8">
        <v>0</v>
      </c>
      <c r="I17" s="8">
        <v>0</v>
      </c>
      <c r="J17" s="8">
        <v>0</v>
      </c>
      <c r="K17" s="8">
        <v>0</v>
      </c>
      <c r="L17" s="8">
        <v>0</v>
      </c>
      <c r="M17" s="16"/>
      <c r="N17" s="16"/>
    </row>
    <row r="18" spans="1:14" ht="9.6" customHeight="1" x14ac:dyDescent="0.2">
      <c r="A18" s="17" t="s">
        <v>341</v>
      </c>
      <c r="B18" s="8">
        <v>21</v>
      </c>
      <c r="C18" s="8">
        <v>1997</v>
      </c>
      <c r="D18" s="8">
        <v>0</v>
      </c>
      <c r="E18" s="8">
        <v>0</v>
      </c>
      <c r="F18" s="8">
        <v>0</v>
      </c>
      <c r="G18" s="8">
        <v>0</v>
      </c>
      <c r="H18" s="8">
        <v>0</v>
      </c>
      <c r="I18" s="8">
        <v>0</v>
      </c>
      <c r="J18" s="8">
        <v>21</v>
      </c>
      <c r="K18" s="8">
        <v>1997</v>
      </c>
      <c r="L18" s="8">
        <v>74991</v>
      </c>
      <c r="M18" s="16"/>
      <c r="N18" s="16"/>
    </row>
    <row r="19" spans="1:14" ht="9.6" customHeight="1" x14ac:dyDescent="0.2">
      <c r="A19" s="17" t="s">
        <v>342</v>
      </c>
      <c r="B19" s="8">
        <v>11646</v>
      </c>
      <c r="C19" s="8">
        <v>941140</v>
      </c>
      <c r="D19" s="8">
        <v>3964</v>
      </c>
      <c r="E19" s="8">
        <v>342103</v>
      </c>
      <c r="F19" s="8">
        <v>7251</v>
      </c>
      <c r="G19" s="8">
        <v>654587</v>
      </c>
      <c r="H19" s="8">
        <v>635</v>
      </c>
      <c r="I19" s="8">
        <v>56469</v>
      </c>
      <c r="J19" s="8">
        <v>23496</v>
      </c>
      <c r="K19" s="8">
        <v>1994299</v>
      </c>
      <c r="L19" s="8">
        <v>107454304</v>
      </c>
      <c r="M19" s="16"/>
      <c r="N19" s="16"/>
    </row>
    <row r="20" spans="1:14" ht="9.6" customHeight="1" x14ac:dyDescent="0.2">
      <c r="A20" s="17" t="s">
        <v>343</v>
      </c>
      <c r="B20" s="8">
        <v>2916</v>
      </c>
      <c r="C20" s="8">
        <v>275744</v>
      </c>
      <c r="D20" s="8">
        <v>3</v>
      </c>
      <c r="E20" s="8">
        <v>262</v>
      </c>
      <c r="F20" s="8">
        <v>503</v>
      </c>
      <c r="G20" s="8">
        <v>45833</v>
      </c>
      <c r="H20" s="8">
        <v>0</v>
      </c>
      <c r="I20" s="8">
        <v>0</v>
      </c>
      <c r="J20" s="8">
        <v>3422</v>
      </c>
      <c r="K20" s="8">
        <v>321839</v>
      </c>
      <c r="L20" s="8">
        <v>5582147</v>
      </c>
      <c r="M20" s="16"/>
      <c r="N20" s="16"/>
    </row>
    <row r="21" spans="1:14" ht="9.6" customHeight="1" x14ac:dyDescent="0.2">
      <c r="A21" s="17" t="s">
        <v>344</v>
      </c>
      <c r="B21" s="8">
        <v>36</v>
      </c>
      <c r="C21" s="8">
        <v>3282</v>
      </c>
      <c r="D21" s="8">
        <v>24</v>
      </c>
      <c r="E21" s="8">
        <v>2155</v>
      </c>
      <c r="F21" s="8">
        <v>0</v>
      </c>
      <c r="G21" s="8">
        <v>0</v>
      </c>
      <c r="H21" s="8">
        <v>0</v>
      </c>
      <c r="I21" s="8">
        <v>0</v>
      </c>
      <c r="J21" s="8">
        <v>60</v>
      </c>
      <c r="K21" s="8">
        <v>5437</v>
      </c>
      <c r="L21" s="8">
        <v>288126</v>
      </c>
      <c r="M21" s="16"/>
      <c r="N21" s="16"/>
    </row>
    <row r="22" spans="1:14" ht="9.6" customHeight="1" x14ac:dyDescent="0.2">
      <c r="A22" s="17" t="s">
        <v>345</v>
      </c>
      <c r="B22" s="8">
        <v>13</v>
      </c>
      <c r="C22" s="8">
        <v>257</v>
      </c>
      <c r="D22" s="8">
        <v>23</v>
      </c>
      <c r="E22" s="8">
        <v>1456</v>
      </c>
      <c r="F22" s="8">
        <v>8</v>
      </c>
      <c r="G22" s="8">
        <v>613</v>
      </c>
      <c r="H22" s="8">
        <v>11</v>
      </c>
      <c r="I22" s="8">
        <v>979</v>
      </c>
      <c r="J22" s="8">
        <v>55</v>
      </c>
      <c r="K22" s="8">
        <v>3305</v>
      </c>
      <c r="L22" s="8">
        <v>231714</v>
      </c>
      <c r="M22" s="16"/>
      <c r="N22" s="16"/>
    </row>
    <row r="23" spans="1:14" ht="9.6" customHeight="1" x14ac:dyDescent="0.2">
      <c r="A23" s="17" t="s">
        <v>346</v>
      </c>
      <c r="B23" s="8">
        <v>73</v>
      </c>
      <c r="C23" s="8">
        <v>4300</v>
      </c>
      <c r="D23" s="8">
        <v>7</v>
      </c>
      <c r="E23" s="8">
        <v>131</v>
      </c>
      <c r="F23" s="8">
        <v>15</v>
      </c>
      <c r="G23" s="8">
        <v>630</v>
      </c>
      <c r="H23" s="8">
        <v>0</v>
      </c>
      <c r="I23" s="8">
        <v>0</v>
      </c>
      <c r="J23" s="8">
        <v>95</v>
      </c>
      <c r="K23" s="8">
        <v>5061</v>
      </c>
      <c r="L23" s="8">
        <v>734759</v>
      </c>
      <c r="M23" s="16"/>
      <c r="N23" s="16"/>
    </row>
    <row r="24" spans="1:14" ht="9.6" customHeight="1" x14ac:dyDescent="0.2">
      <c r="A24" s="17" t="s">
        <v>347</v>
      </c>
      <c r="B24" s="8">
        <v>73</v>
      </c>
      <c r="C24" s="8">
        <v>4300</v>
      </c>
      <c r="D24" s="8">
        <v>0</v>
      </c>
      <c r="E24" s="8">
        <v>0</v>
      </c>
      <c r="F24" s="8">
        <v>15</v>
      </c>
      <c r="G24" s="8">
        <v>630</v>
      </c>
      <c r="H24" s="8">
        <v>0</v>
      </c>
      <c r="I24" s="8">
        <v>0</v>
      </c>
      <c r="J24" s="8">
        <v>88</v>
      </c>
      <c r="K24" s="8">
        <v>4930</v>
      </c>
      <c r="L24" s="8">
        <v>729494</v>
      </c>
      <c r="M24" s="16"/>
      <c r="N24" s="16"/>
    </row>
    <row r="25" spans="1:14" ht="9.6" customHeight="1" x14ac:dyDescent="0.2">
      <c r="A25" s="17" t="s">
        <v>348</v>
      </c>
      <c r="B25" s="8">
        <v>494</v>
      </c>
      <c r="C25" s="8">
        <v>45092</v>
      </c>
      <c r="D25" s="8">
        <v>524</v>
      </c>
      <c r="E25" s="8">
        <v>48998</v>
      </c>
      <c r="F25" s="8">
        <v>495</v>
      </c>
      <c r="G25" s="8">
        <v>44964</v>
      </c>
      <c r="H25" s="8">
        <v>53</v>
      </c>
      <c r="I25" s="8">
        <v>5143</v>
      </c>
      <c r="J25" s="8">
        <v>1566</v>
      </c>
      <c r="K25" s="8">
        <v>144197</v>
      </c>
      <c r="L25" s="8">
        <v>9266394</v>
      </c>
      <c r="M25" s="16"/>
      <c r="N25" s="16"/>
    </row>
    <row r="26" spans="1:14" ht="9.6" customHeight="1" x14ac:dyDescent="0.2">
      <c r="A26" s="17" t="s">
        <v>349</v>
      </c>
      <c r="B26" s="8">
        <v>36</v>
      </c>
      <c r="C26" s="8">
        <v>3718</v>
      </c>
      <c r="D26" s="8">
        <v>103</v>
      </c>
      <c r="E26" s="8">
        <v>10647</v>
      </c>
      <c r="F26" s="8">
        <v>5</v>
      </c>
      <c r="G26" s="8">
        <v>518</v>
      </c>
      <c r="H26" s="8">
        <v>0</v>
      </c>
      <c r="I26" s="8">
        <v>0</v>
      </c>
      <c r="J26" s="8">
        <v>144</v>
      </c>
      <c r="K26" s="8">
        <v>14883</v>
      </c>
      <c r="L26" s="8">
        <v>730771</v>
      </c>
      <c r="M26" s="16"/>
      <c r="N26" s="16"/>
    </row>
    <row r="27" spans="1:14" ht="9.6" customHeight="1" x14ac:dyDescent="0.2">
      <c r="A27" s="17" t="s">
        <v>350</v>
      </c>
      <c r="B27" s="8">
        <v>82</v>
      </c>
      <c r="C27" s="8">
        <v>7354</v>
      </c>
      <c r="D27" s="8">
        <v>44</v>
      </c>
      <c r="E27" s="8">
        <v>3953</v>
      </c>
      <c r="F27" s="8">
        <v>45</v>
      </c>
      <c r="G27" s="8">
        <v>3396</v>
      </c>
      <c r="H27" s="8">
        <v>0</v>
      </c>
      <c r="I27" s="8">
        <v>0</v>
      </c>
      <c r="J27" s="8">
        <v>171</v>
      </c>
      <c r="K27" s="8">
        <v>14703</v>
      </c>
      <c r="L27" s="8">
        <v>1069963</v>
      </c>
      <c r="M27" s="16"/>
      <c r="N27" s="16"/>
    </row>
    <row r="28" spans="1:14" ht="9.6" customHeight="1" x14ac:dyDescent="0.2">
      <c r="A28" s="17" t="s">
        <v>351</v>
      </c>
      <c r="B28" s="8">
        <v>244</v>
      </c>
      <c r="C28" s="8">
        <v>22131</v>
      </c>
      <c r="D28" s="8">
        <v>206</v>
      </c>
      <c r="E28" s="8">
        <v>18700</v>
      </c>
      <c r="F28" s="8">
        <v>97</v>
      </c>
      <c r="G28" s="8">
        <v>7490</v>
      </c>
      <c r="H28" s="8">
        <v>14</v>
      </c>
      <c r="I28" s="8">
        <v>1054</v>
      </c>
      <c r="J28" s="8">
        <v>561</v>
      </c>
      <c r="K28" s="8">
        <v>49375</v>
      </c>
      <c r="L28" s="8">
        <v>3674378</v>
      </c>
      <c r="M28" s="16"/>
      <c r="N28" s="16"/>
    </row>
    <row r="29" spans="1:14" ht="9.6" customHeight="1" x14ac:dyDescent="0.2">
      <c r="A29" s="17" t="s">
        <v>352</v>
      </c>
      <c r="B29" s="8">
        <v>131</v>
      </c>
      <c r="C29" s="8">
        <v>11793</v>
      </c>
      <c r="D29" s="8">
        <v>171</v>
      </c>
      <c r="E29" s="8">
        <v>15698</v>
      </c>
      <c r="F29" s="8">
        <v>348</v>
      </c>
      <c r="G29" s="8">
        <v>33560</v>
      </c>
      <c r="H29" s="8">
        <v>39</v>
      </c>
      <c r="I29" s="8">
        <v>4089</v>
      </c>
      <c r="J29" s="8">
        <v>689</v>
      </c>
      <c r="K29" s="8">
        <v>65140</v>
      </c>
      <c r="L29" s="8">
        <v>3784164</v>
      </c>
      <c r="M29" s="16"/>
      <c r="N29" s="16"/>
    </row>
    <row r="30" spans="1:14" ht="9.6" customHeight="1" x14ac:dyDescent="0.2">
      <c r="A30" s="17" t="s">
        <v>353</v>
      </c>
      <c r="B30" s="8">
        <v>81</v>
      </c>
      <c r="C30" s="8">
        <v>1946</v>
      </c>
      <c r="D30" s="8">
        <v>13</v>
      </c>
      <c r="E30" s="8">
        <v>388</v>
      </c>
      <c r="F30" s="8">
        <v>133</v>
      </c>
      <c r="G30" s="8">
        <v>9804</v>
      </c>
      <c r="H30" s="8">
        <v>10</v>
      </c>
      <c r="I30" s="8">
        <v>724</v>
      </c>
      <c r="J30" s="8">
        <v>237</v>
      </c>
      <c r="K30" s="8">
        <v>12862</v>
      </c>
      <c r="L30" s="8">
        <v>695499</v>
      </c>
      <c r="M30" s="16"/>
      <c r="N30" s="16"/>
    </row>
    <row r="31" spans="1:14" ht="9.6" customHeight="1" x14ac:dyDescent="0.2">
      <c r="A31" s="17" t="s">
        <v>354</v>
      </c>
      <c r="B31" s="8">
        <v>9</v>
      </c>
      <c r="C31" s="8">
        <v>187</v>
      </c>
      <c r="D31" s="8">
        <v>6</v>
      </c>
      <c r="E31" s="8">
        <v>121</v>
      </c>
      <c r="F31" s="8">
        <v>4</v>
      </c>
      <c r="G31" s="8">
        <v>79</v>
      </c>
      <c r="H31" s="8">
        <v>0</v>
      </c>
      <c r="I31" s="8">
        <v>0</v>
      </c>
      <c r="J31" s="8">
        <v>19</v>
      </c>
      <c r="K31" s="8">
        <v>387</v>
      </c>
      <c r="L31" s="8">
        <v>20123</v>
      </c>
      <c r="M31" s="16"/>
      <c r="N31" s="16"/>
    </row>
    <row r="32" spans="1:14" ht="9.6" customHeight="1" x14ac:dyDescent="0.2">
      <c r="A32" s="17" t="s">
        <v>355</v>
      </c>
      <c r="B32" s="8">
        <v>8</v>
      </c>
      <c r="C32" s="8">
        <v>547</v>
      </c>
      <c r="D32" s="8">
        <v>7</v>
      </c>
      <c r="E32" s="8">
        <v>267</v>
      </c>
      <c r="F32" s="8">
        <v>125</v>
      </c>
      <c r="G32" s="8">
        <v>9411</v>
      </c>
      <c r="H32" s="8">
        <v>10</v>
      </c>
      <c r="I32" s="8">
        <v>724</v>
      </c>
      <c r="J32" s="8">
        <v>150</v>
      </c>
      <c r="K32" s="8">
        <v>10949</v>
      </c>
      <c r="L32" s="8">
        <v>568157</v>
      </c>
      <c r="M32" s="16"/>
      <c r="N32" s="16"/>
    </row>
    <row r="33" spans="1:14" ht="9.6" customHeight="1" x14ac:dyDescent="0.2">
      <c r="A33" s="17" t="s">
        <v>356</v>
      </c>
      <c r="B33" s="8">
        <v>2</v>
      </c>
      <c r="C33" s="8">
        <v>9</v>
      </c>
      <c r="D33" s="8">
        <v>0</v>
      </c>
      <c r="E33" s="8">
        <v>0</v>
      </c>
      <c r="F33" s="8">
        <v>4</v>
      </c>
      <c r="G33" s="8">
        <v>314</v>
      </c>
      <c r="H33" s="8">
        <v>0</v>
      </c>
      <c r="I33" s="8">
        <v>0</v>
      </c>
      <c r="J33" s="8">
        <v>6</v>
      </c>
      <c r="K33" s="8">
        <v>323</v>
      </c>
      <c r="L33" s="8">
        <v>31784</v>
      </c>
      <c r="M33" s="16"/>
      <c r="N33" s="16"/>
    </row>
    <row r="34" spans="1:14" ht="9.6" customHeight="1" x14ac:dyDescent="0.2">
      <c r="A34" s="17" t="s">
        <v>357</v>
      </c>
      <c r="B34" s="8">
        <v>0</v>
      </c>
      <c r="C34" s="8">
        <v>0</v>
      </c>
      <c r="D34" s="8">
        <v>0</v>
      </c>
      <c r="E34" s="8">
        <v>0</v>
      </c>
      <c r="F34" s="8">
        <v>0</v>
      </c>
      <c r="G34" s="8">
        <v>0</v>
      </c>
      <c r="H34" s="8">
        <v>0</v>
      </c>
      <c r="I34" s="8">
        <v>0</v>
      </c>
      <c r="J34" s="8">
        <v>0</v>
      </c>
      <c r="K34" s="8">
        <v>0</v>
      </c>
      <c r="L34" s="8">
        <v>0</v>
      </c>
      <c r="M34" s="16"/>
      <c r="N34" s="16"/>
    </row>
    <row r="35" spans="1:14" ht="9.6" customHeight="1" x14ac:dyDescent="0.2">
      <c r="A35" s="17" t="s">
        <v>358</v>
      </c>
      <c r="B35" s="8">
        <v>0</v>
      </c>
      <c r="C35" s="8">
        <v>0</v>
      </c>
      <c r="D35" s="8">
        <v>0</v>
      </c>
      <c r="E35" s="8">
        <v>0</v>
      </c>
      <c r="F35" s="8">
        <v>0</v>
      </c>
      <c r="G35" s="8">
        <v>0</v>
      </c>
      <c r="H35" s="8">
        <v>0</v>
      </c>
      <c r="I35" s="8">
        <v>0</v>
      </c>
      <c r="J35" s="8">
        <v>0</v>
      </c>
      <c r="K35" s="8">
        <v>0</v>
      </c>
      <c r="L35" s="8">
        <v>0</v>
      </c>
      <c r="M35" s="16"/>
      <c r="N35" s="16"/>
    </row>
    <row r="36" spans="1:14" ht="9.6" customHeight="1" x14ac:dyDescent="0.2">
      <c r="A36" s="17" t="s">
        <v>359</v>
      </c>
      <c r="B36" s="8">
        <v>0</v>
      </c>
      <c r="C36" s="8">
        <v>0</v>
      </c>
      <c r="D36" s="8">
        <v>0</v>
      </c>
      <c r="E36" s="8">
        <v>0</v>
      </c>
      <c r="F36" s="8">
        <v>0</v>
      </c>
      <c r="G36" s="8">
        <v>0</v>
      </c>
      <c r="H36" s="8">
        <v>0</v>
      </c>
      <c r="I36" s="8">
        <v>0</v>
      </c>
      <c r="J36" s="8">
        <v>0</v>
      </c>
      <c r="K36" s="8">
        <v>0</v>
      </c>
      <c r="L36" s="8">
        <v>0</v>
      </c>
      <c r="M36" s="16"/>
      <c r="N36" s="16"/>
    </row>
    <row r="37" spans="1:14" ht="9.6" customHeight="1" x14ac:dyDescent="0.2">
      <c r="A37" s="17" t="s">
        <v>360</v>
      </c>
      <c r="B37" s="8">
        <v>49</v>
      </c>
      <c r="C37" s="8">
        <v>5051</v>
      </c>
      <c r="D37" s="8">
        <v>32</v>
      </c>
      <c r="E37" s="8">
        <v>2727</v>
      </c>
      <c r="F37" s="8">
        <v>61</v>
      </c>
      <c r="G37" s="8">
        <v>6395</v>
      </c>
      <c r="H37" s="8">
        <v>27</v>
      </c>
      <c r="I37" s="8">
        <v>2824</v>
      </c>
      <c r="J37" s="8">
        <v>169</v>
      </c>
      <c r="K37" s="8">
        <v>16997</v>
      </c>
      <c r="L37" s="8">
        <v>946059</v>
      </c>
      <c r="M37" s="16"/>
      <c r="N37" s="16"/>
    </row>
    <row r="38" spans="1:14" ht="9.6" customHeight="1" x14ac:dyDescent="0.2">
      <c r="A38" s="17" t="s">
        <v>361</v>
      </c>
      <c r="B38" s="8">
        <v>1</v>
      </c>
      <c r="C38" s="8">
        <v>10</v>
      </c>
      <c r="D38" s="8">
        <v>6</v>
      </c>
      <c r="E38" s="8">
        <v>122</v>
      </c>
      <c r="F38" s="8">
        <v>0</v>
      </c>
      <c r="G38" s="8">
        <v>0</v>
      </c>
      <c r="H38" s="8">
        <v>0</v>
      </c>
      <c r="I38" s="8">
        <v>0</v>
      </c>
      <c r="J38" s="8">
        <v>7</v>
      </c>
      <c r="K38" s="8">
        <v>132</v>
      </c>
      <c r="L38" s="8">
        <v>6803</v>
      </c>
      <c r="M38" s="16"/>
      <c r="N38" s="16"/>
    </row>
    <row r="39" spans="1:14" ht="9.6" customHeight="1" x14ac:dyDescent="0.2">
      <c r="A39" s="17" t="s">
        <v>362</v>
      </c>
      <c r="B39" s="8">
        <v>0</v>
      </c>
      <c r="C39" s="8">
        <v>0</v>
      </c>
      <c r="D39" s="8">
        <v>0</v>
      </c>
      <c r="E39" s="8">
        <v>0</v>
      </c>
      <c r="F39" s="8">
        <v>0</v>
      </c>
      <c r="G39" s="8">
        <v>0</v>
      </c>
      <c r="H39" s="8">
        <v>0</v>
      </c>
      <c r="I39" s="8">
        <v>0</v>
      </c>
      <c r="J39" s="8">
        <v>0</v>
      </c>
      <c r="K39" s="8">
        <v>0</v>
      </c>
      <c r="L39" s="8">
        <v>0</v>
      </c>
      <c r="M39" s="16"/>
      <c r="N39" s="16"/>
    </row>
    <row r="40" spans="1:14" ht="9.6" customHeight="1" x14ac:dyDescent="0.2">
      <c r="A40" s="17" t="s">
        <v>363</v>
      </c>
      <c r="B40" s="8">
        <v>2709</v>
      </c>
      <c r="C40" s="8">
        <v>44963</v>
      </c>
      <c r="D40" s="8">
        <v>464</v>
      </c>
      <c r="E40" s="8">
        <v>8628</v>
      </c>
      <c r="F40" s="8">
        <v>443</v>
      </c>
      <c r="G40" s="8">
        <v>6560</v>
      </c>
      <c r="H40" s="8">
        <v>20</v>
      </c>
      <c r="I40" s="8">
        <v>1720</v>
      </c>
      <c r="J40" s="8">
        <v>3636</v>
      </c>
      <c r="K40" s="8">
        <v>61871</v>
      </c>
      <c r="L40" s="8">
        <v>4641210</v>
      </c>
      <c r="M40" s="16"/>
      <c r="N40" s="16"/>
    </row>
    <row r="41" spans="1:14" ht="9.6" customHeight="1" x14ac:dyDescent="0.2">
      <c r="A41" s="17" t="s">
        <v>364</v>
      </c>
      <c r="B41" s="8">
        <v>3</v>
      </c>
      <c r="C41" s="8">
        <v>35</v>
      </c>
      <c r="D41" s="8">
        <v>0</v>
      </c>
      <c r="E41" s="8">
        <v>0</v>
      </c>
      <c r="F41" s="8">
        <v>0</v>
      </c>
      <c r="G41" s="8">
        <v>0</v>
      </c>
      <c r="H41" s="8">
        <v>0</v>
      </c>
      <c r="I41" s="8">
        <v>0</v>
      </c>
      <c r="J41" s="8">
        <v>3</v>
      </c>
      <c r="K41" s="8">
        <v>35</v>
      </c>
      <c r="L41" s="8">
        <v>5740</v>
      </c>
      <c r="M41" s="16"/>
      <c r="N41" s="16"/>
    </row>
    <row r="42" spans="1:14" ht="9.6" customHeight="1" x14ac:dyDescent="0.2">
      <c r="A42" s="17" t="s">
        <v>365</v>
      </c>
      <c r="B42" s="8">
        <v>419</v>
      </c>
      <c r="C42" s="8">
        <v>7228</v>
      </c>
      <c r="D42" s="8">
        <v>244</v>
      </c>
      <c r="E42" s="8">
        <v>4116</v>
      </c>
      <c r="F42" s="8">
        <v>131</v>
      </c>
      <c r="G42" s="8">
        <v>2153</v>
      </c>
      <c r="H42" s="8">
        <v>0</v>
      </c>
      <c r="I42" s="8">
        <v>0</v>
      </c>
      <c r="J42" s="8">
        <v>794</v>
      </c>
      <c r="K42" s="8">
        <v>13497</v>
      </c>
      <c r="L42" s="8">
        <v>855360</v>
      </c>
      <c r="M42" s="16"/>
      <c r="N42" s="16"/>
    </row>
    <row r="43" spans="1:14" ht="9.6" customHeight="1" x14ac:dyDescent="0.2">
      <c r="A43" s="17" t="s">
        <v>366</v>
      </c>
      <c r="B43" s="8">
        <v>127</v>
      </c>
      <c r="C43" s="8">
        <v>1951</v>
      </c>
      <c r="D43" s="8">
        <v>2</v>
      </c>
      <c r="E43" s="8">
        <v>18</v>
      </c>
      <c r="F43" s="8">
        <v>188</v>
      </c>
      <c r="G43" s="8">
        <v>2545</v>
      </c>
      <c r="H43" s="8">
        <v>0</v>
      </c>
      <c r="I43" s="8">
        <v>0</v>
      </c>
      <c r="J43" s="8">
        <v>317</v>
      </c>
      <c r="K43" s="8">
        <v>4514</v>
      </c>
      <c r="L43" s="8">
        <v>388792</v>
      </c>
      <c r="M43" s="16"/>
      <c r="N43" s="16"/>
    </row>
    <row r="44" spans="1:14" ht="9.6" customHeight="1" x14ac:dyDescent="0.2">
      <c r="A44" s="17" t="s">
        <v>367</v>
      </c>
      <c r="B44" s="8">
        <v>126</v>
      </c>
      <c r="C44" s="8">
        <v>1943</v>
      </c>
      <c r="D44" s="8">
        <v>2</v>
      </c>
      <c r="E44" s="8">
        <v>18</v>
      </c>
      <c r="F44" s="8">
        <v>86</v>
      </c>
      <c r="G44" s="8">
        <v>701</v>
      </c>
      <c r="H44" s="8">
        <v>0</v>
      </c>
      <c r="I44" s="8">
        <v>0</v>
      </c>
      <c r="J44" s="8">
        <v>214</v>
      </c>
      <c r="K44" s="8">
        <v>2662</v>
      </c>
      <c r="L44" s="8">
        <v>273690</v>
      </c>
      <c r="M44" s="16"/>
      <c r="N44" s="16"/>
    </row>
    <row r="45" spans="1:14" ht="9.6" customHeight="1" x14ac:dyDescent="0.2">
      <c r="A45" s="17" t="s">
        <v>368</v>
      </c>
      <c r="B45" s="8">
        <v>555</v>
      </c>
      <c r="C45" s="8">
        <v>11304</v>
      </c>
      <c r="D45" s="8">
        <v>90</v>
      </c>
      <c r="E45" s="8">
        <v>2122</v>
      </c>
      <c r="F45" s="8">
        <v>80</v>
      </c>
      <c r="G45" s="8">
        <v>1452</v>
      </c>
      <c r="H45" s="8">
        <v>20</v>
      </c>
      <c r="I45" s="8">
        <v>1720</v>
      </c>
      <c r="J45" s="8">
        <v>745</v>
      </c>
      <c r="K45" s="8">
        <v>16598</v>
      </c>
      <c r="L45" s="8">
        <v>1239069</v>
      </c>
      <c r="M45" s="16"/>
      <c r="N45" s="16"/>
    </row>
    <row r="46" spans="1:14" ht="9.6" customHeight="1" x14ac:dyDescent="0.2">
      <c r="A46" s="17" t="s">
        <v>369</v>
      </c>
      <c r="B46" s="8">
        <v>108</v>
      </c>
      <c r="C46" s="8">
        <v>2365</v>
      </c>
      <c r="D46" s="8">
        <v>72</v>
      </c>
      <c r="E46" s="8">
        <v>1249</v>
      </c>
      <c r="F46" s="8">
        <v>0</v>
      </c>
      <c r="G46" s="8">
        <v>0</v>
      </c>
      <c r="H46" s="8">
        <v>20</v>
      </c>
      <c r="I46" s="8">
        <v>1720</v>
      </c>
      <c r="J46" s="8">
        <v>200</v>
      </c>
      <c r="K46" s="8">
        <v>5334</v>
      </c>
      <c r="L46" s="8">
        <v>390708</v>
      </c>
      <c r="M46" s="16"/>
      <c r="N46" s="16"/>
    </row>
    <row r="47" spans="1:14" ht="9.6" customHeight="1" x14ac:dyDescent="0.2">
      <c r="A47" s="17" t="s">
        <v>370</v>
      </c>
      <c r="B47" s="8">
        <v>108</v>
      </c>
      <c r="C47" s="8">
        <v>2365</v>
      </c>
      <c r="D47" s="8">
        <v>72</v>
      </c>
      <c r="E47" s="8">
        <v>1249</v>
      </c>
      <c r="F47" s="8">
        <v>0</v>
      </c>
      <c r="G47" s="8">
        <v>0</v>
      </c>
      <c r="H47" s="8">
        <v>20</v>
      </c>
      <c r="I47" s="8">
        <v>1720</v>
      </c>
      <c r="J47" s="8">
        <v>200</v>
      </c>
      <c r="K47" s="8">
        <v>5334</v>
      </c>
      <c r="L47" s="8">
        <v>390708</v>
      </c>
      <c r="M47" s="16"/>
      <c r="N47" s="16"/>
    </row>
    <row r="48" spans="1:14" ht="9.6" customHeight="1" x14ac:dyDescent="0.2">
      <c r="A48" s="17" t="s">
        <v>371</v>
      </c>
      <c r="B48" s="8">
        <v>10</v>
      </c>
      <c r="C48" s="8">
        <v>154</v>
      </c>
      <c r="D48" s="8">
        <v>4</v>
      </c>
      <c r="E48" s="8">
        <v>238</v>
      </c>
      <c r="F48" s="8">
        <v>1</v>
      </c>
      <c r="G48" s="8">
        <v>21</v>
      </c>
      <c r="H48" s="8">
        <v>0</v>
      </c>
      <c r="I48" s="8">
        <v>0</v>
      </c>
      <c r="J48" s="8">
        <v>15</v>
      </c>
      <c r="K48" s="8">
        <v>413</v>
      </c>
      <c r="L48" s="8">
        <v>42526</v>
      </c>
      <c r="M48" s="16"/>
      <c r="N48" s="16"/>
    </row>
    <row r="49" spans="1:14" ht="9.6" customHeight="1" x14ac:dyDescent="0.2">
      <c r="A49" s="17" t="s">
        <v>372</v>
      </c>
      <c r="B49" s="8">
        <v>263</v>
      </c>
      <c r="C49" s="8">
        <v>3908</v>
      </c>
      <c r="D49" s="8">
        <v>68</v>
      </c>
      <c r="E49" s="8">
        <v>1066</v>
      </c>
      <c r="F49" s="8">
        <v>38</v>
      </c>
      <c r="G49" s="8">
        <v>283</v>
      </c>
      <c r="H49" s="8">
        <v>0</v>
      </c>
      <c r="I49" s="8">
        <v>0</v>
      </c>
      <c r="J49" s="8">
        <v>369</v>
      </c>
      <c r="K49" s="8">
        <v>5257</v>
      </c>
      <c r="L49" s="8">
        <v>406761</v>
      </c>
      <c r="M49" s="16"/>
      <c r="N49" s="16"/>
    </row>
    <row r="50" spans="1:14" ht="9.6" customHeight="1" x14ac:dyDescent="0.2">
      <c r="A50" s="17" t="s">
        <v>373</v>
      </c>
      <c r="B50" s="8">
        <v>148</v>
      </c>
      <c r="C50" s="8">
        <v>2851</v>
      </c>
      <c r="D50" s="8">
        <v>16</v>
      </c>
      <c r="E50" s="8">
        <v>321</v>
      </c>
      <c r="F50" s="8">
        <v>1</v>
      </c>
      <c r="G50" s="8">
        <v>3</v>
      </c>
      <c r="H50" s="8">
        <v>0</v>
      </c>
      <c r="I50" s="8">
        <v>0</v>
      </c>
      <c r="J50" s="8">
        <v>165</v>
      </c>
      <c r="K50" s="8">
        <v>3175</v>
      </c>
      <c r="L50" s="8">
        <v>230637</v>
      </c>
      <c r="M50" s="16"/>
      <c r="N50" s="16"/>
    </row>
    <row r="51" spans="1:14" ht="9.6" customHeight="1" x14ac:dyDescent="0.2">
      <c r="A51" s="17" t="s">
        <v>374</v>
      </c>
      <c r="B51" s="8">
        <v>1184</v>
      </c>
      <c r="C51" s="8">
        <v>17532</v>
      </c>
      <c r="D51" s="8">
        <v>40</v>
      </c>
      <c r="E51" s="8">
        <v>747</v>
      </c>
      <c r="F51" s="8">
        <v>4</v>
      </c>
      <c r="G51" s="8">
        <v>103</v>
      </c>
      <c r="H51" s="8">
        <v>0</v>
      </c>
      <c r="I51" s="8">
        <v>0</v>
      </c>
      <c r="J51" s="8">
        <v>1228</v>
      </c>
      <c r="K51" s="8">
        <v>18382</v>
      </c>
      <c r="L51" s="8">
        <v>1472325</v>
      </c>
      <c r="M51" s="16"/>
      <c r="N51" s="16"/>
    </row>
    <row r="52" spans="1:14" ht="9.6" customHeight="1" x14ac:dyDescent="0.2">
      <c r="A52" s="17" t="s">
        <v>375</v>
      </c>
      <c r="B52" s="8">
        <v>148</v>
      </c>
      <c r="C52" s="8">
        <v>1172</v>
      </c>
      <c r="D52" s="8">
        <v>1</v>
      </c>
      <c r="E52" s="8">
        <v>4</v>
      </c>
      <c r="F52" s="8">
        <v>0</v>
      </c>
      <c r="G52" s="8">
        <v>0</v>
      </c>
      <c r="H52" s="8">
        <v>0</v>
      </c>
      <c r="I52" s="8">
        <v>0</v>
      </c>
      <c r="J52" s="8">
        <v>149</v>
      </c>
      <c r="K52" s="8">
        <v>1176</v>
      </c>
      <c r="L52" s="8">
        <v>204443</v>
      </c>
      <c r="M52" s="16"/>
      <c r="N52" s="16"/>
    </row>
    <row r="53" spans="1:14" ht="9.6" customHeight="1" x14ac:dyDescent="0.2">
      <c r="A53" s="17" t="s">
        <v>376</v>
      </c>
      <c r="B53" s="8">
        <v>31</v>
      </c>
      <c r="C53" s="8">
        <v>639</v>
      </c>
      <c r="D53" s="8">
        <v>9</v>
      </c>
      <c r="E53" s="8">
        <v>408</v>
      </c>
      <c r="F53" s="8">
        <v>0</v>
      </c>
      <c r="G53" s="8">
        <v>0</v>
      </c>
      <c r="H53" s="8">
        <v>0</v>
      </c>
      <c r="I53" s="8">
        <v>0</v>
      </c>
      <c r="J53" s="8">
        <v>40</v>
      </c>
      <c r="K53" s="8">
        <v>1047</v>
      </c>
      <c r="L53" s="8">
        <v>94429</v>
      </c>
      <c r="M53" s="16"/>
      <c r="N53" s="16"/>
    </row>
  </sheetData>
  <mergeCells count="15">
    <mergeCell ref="A1:I1"/>
    <mergeCell ref="A2:I2"/>
    <mergeCell ref="K2:L2"/>
    <mergeCell ref="J3:L3"/>
    <mergeCell ref="J5:L5"/>
    <mergeCell ref="A6:D6"/>
    <mergeCell ref="E6:L6"/>
    <mergeCell ref="B7:E7"/>
    <mergeCell ref="F7:I7"/>
    <mergeCell ref="J7:K7"/>
    <mergeCell ref="B8:C8"/>
    <mergeCell ref="D8:E8"/>
    <mergeCell ref="F8:G8"/>
    <mergeCell ref="H8:I8"/>
    <mergeCell ref="J8:K8"/>
  </mergeCells>
  <pageMargins left="0.7" right="0.7" top="0.75" bottom="0.75" header="0.3" footer="0.3"/>
  <pageSetup scale="8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QCS Page 1</vt:lpstr>
      <vt:lpstr>QCS Page 2</vt:lpstr>
      <vt:lpstr>QCS Page 3</vt:lpstr>
      <vt:lpstr>QCS Page 4</vt:lpstr>
      <vt:lpstr>QCS Page 5</vt:lpstr>
      <vt:lpstr>QCS Page 6</vt:lpstr>
      <vt:lpstr>QCS Page 7</vt:lpstr>
      <vt:lpstr>QCS Page 8</vt:lpstr>
      <vt:lpstr>QCS Page 9</vt:lpstr>
      <vt:lpstr>QCS Page 10</vt:lpstr>
      <vt:lpstr>QCS Page 11</vt:lpstr>
      <vt:lpstr>QCS Page 12</vt:lpstr>
      <vt:lpstr>QCS Page 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Decker</dc:creator>
  <cp:lastModifiedBy>Priore, Emily</cp:lastModifiedBy>
  <cp:lastPrinted>2019-05-20T13:50:05Z</cp:lastPrinted>
  <dcterms:created xsi:type="dcterms:W3CDTF">2012-12-18T14:52:32Z</dcterms:created>
  <dcterms:modified xsi:type="dcterms:W3CDTF">2020-02-27T21:01:31Z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