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b029965\Desktop\"/>
    </mc:Choice>
  </mc:AlternateContent>
  <bookViews>
    <workbookView xWindow="-15" yWindow="-15" windowWidth="21615" windowHeight="4905" tabRatio="853" firstSheet="3" activeTab="11"/>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71027"/>
</workbook>
</file>

<file path=xl/calcChain.xml><?xml version="1.0" encoding="utf-8"?>
<calcChain xmlns="http://schemas.openxmlformats.org/spreadsheetml/2006/main">
  <c r="M47" i="11" l="1"/>
  <c r="N28" i="6" l="1"/>
  <c r="M29" i="4"/>
  <c r="N30" i="7"/>
  <c r="N10" i="14"/>
  <c r="N22" i="14"/>
  <c r="N19" i="7"/>
  <c r="N11" i="14"/>
  <c r="M16" i="3"/>
  <c r="M22" i="14"/>
  <c r="K2" i="12"/>
  <c r="J3" i="12"/>
  <c r="N11" i="11" l="1"/>
  <c r="N37" i="10"/>
  <c r="M29" i="10"/>
  <c r="M39" i="10"/>
  <c r="M37" i="10"/>
  <c r="B17" i="12"/>
  <c r="M25" i="8"/>
  <c r="M17" i="9"/>
  <c r="M37" i="2"/>
  <c r="M11" i="3"/>
  <c r="N36" i="9"/>
  <c r="M47" i="9"/>
  <c r="M47" i="14"/>
  <c r="M31" i="10"/>
  <c r="M47" i="10"/>
  <c r="M15" i="14"/>
  <c r="M21" i="2"/>
  <c r="M45" i="2"/>
  <c r="M15" i="9"/>
  <c r="N28" i="10"/>
  <c r="N44" i="10"/>
  <c r="M19" i="4"/>
  <c r="M41" i="5"/>
  <c r="N39" i="11"/>
  <c r="N38" i="9"/>
  <c r="M49" i="9"/>
  <c r="M37" i="11"/>
  <c r="M11" i="14"/>
  <c r="M19" i="14"/>
  <c r="M27" i="14"/>
  <c r="M43" i="14"/>
  <c r="M13" i="2"/>
  <c r="M30" i="14"/>
  <c r="N39" i="14"/>
  <c r="N43" i="14"/>
  <c r="N51" i="14"/>
  <c r="M16" i="2"/>
  <c r="N29" i="2"/>
  <c r="N11" i="3"/>
  <c r="N23" i="3"/>
  <c r="M28" i="3"/>
  <c r="M32" i="3"/>
  <c r="M41" i="3"/>
  <c r="M45" i="3"/>
  <c r="N16" i="4"/>
  <c r="N24" i="4"/>
  <c r="M35" i="4"/>
  <c r="N48" i="4"/>
  <c r="M51" i="4"/>
  <c r="M13" i="5"/>
  <c r="M25" i="5"/>
  <c r="M29" i="5"/>
  <c r="M33" i="5"/>
  <c r="M37" i="5"/>
  <c r="N12" i="6"/>
  <c r="N18" i="6"/>
  <c r="N42" i="6"/>
  <c r="N50" i="6"/>
  <c r="N33" i="7"/>
  <c r="N41" i="7"/>
  <c r="N27" i="9"/>
  <c r="M23" i="14"/>
  <c r="M39" i="14"/>
  <c r="M17" i="2"/>
  <c r="M29" i="2"/>
  <c r="M33" i="2"/>
  <c r="M49" i="2"/>
  <c r="M31" i="14"/>
  <c r="M35" i="14"/>
  <c r="M51" i="14"/>
  <c r="M11" i="2"/>
  <c r="M19" i="2"/>
  <c r="N24" i="2"/>
  <c r="M25" i="2"/>
  <c r="N32" i="2"/>
  <c r="M39" i="2"/>
  <c r="M41" i="2"/>
  <c r="N44" i="2"/>
  <c r="M47" i="2"/>
  <c r="M17" i="3"/>
  <c r="N26" i="3"/>
  <c r="M36" i="3"/>
  <c r="M40" i="3"/>
  <c r="M10" i="4"/>
  <c r="M14" i="4"/>
  <c r="M46" i="4"/>
  <c r="M50" i="4"/>
  <c r="N13" i="5"/>
  <c r="N17" i="5"/>
  <c r="N21" i="5"/>
  <c r="N29" i="5"/>
  <c r="M36" i="5"/>
  <c r="N49" i="5"/>
  <c r="M10" i="6"/>
  <c r="M22" i="6"/>
  <c r="N23" i="6"/>
  <c r="M30" i="6"/>
  <c r="M46" i="6"/>
  <c r="M50" i="6"/>
  <c r="M17" i="7"/>
  <c r="M37" i="7"/>
  <c r="N14" i="8"/>
  <c r="N46" i="8"/>
  <c r="M21" i="11"/>
  <c r="M29" i="11"/>
  <c r="N46" i="11"/>
  <c r="M14" i="14"/>
  <c r="M18" i="14"/>
  <c r="N27" i="14"/>
  <c r="M34" i="14"/>
  <c r="M46" i="14"/>
  <c r="M20" i="2"/>
  <c r="M32" i="2"/>
  <c r="M36" i="2"/>
  <c r="M40" i="2"/>
  <c r="M44" i="2"/>
  <c r="N49" i="2"/>
  <c r="N15" i="3"/>
  <c r="M26" i="3"/>
  <c r="M49" i="3"/>
  <c r="M11" i="4"/>
  <c r="M27" i="4"/>
  <c r="M31" i="4"/>
  <c r="M39" i="4"/>
  <c r="N14" i="5"/>
  <c r="M13" i="14"/>
  <c r="N14" i="14"/>
  <c r="M17" i="14"/>
  <c r="N18" i="14"/>
  <c r="M21" i="14"/>
  <c r="M25" i="14"/>
  <c r="N26" i="14"/>
  <c r="M29" i="14"/>
  <c r="N30" i="14"/>
  <c r="M33" i="14"/>
  <c r="N34" i="14"/>
  <c r="M37" i="14"/>
  <c r="N38" i="14"/>
  <c r="M41" i="14"/>
  <c r="N42" i="14"/>
  <c r="M20" i="3"/>
  <c r="M24" i="3"/>
  <c r="M13" i="6"/>
  <c r="M29" i="6"/>
  <c r="N34" i="6"/>
  <c r="N17" i="7"/>
  <c r="N25" i="7"/>
  <c r="N49" i="7"/>
  <c r="M10" i="14"/>
  <c r="N15" i="14"/>
  <c r="N19" i="14"/>
  <c r="N23" i="14"/>
  <c r="M26" i="14"/>
  <c r="N31" i="14"/>
  <c r="N35" i="14"/>
  <c r="M38" i="14"/>
  <c r="M42" i="14"/>
  <c r="N47" i="14"/>
  <c r="M50" i="14"/>
  <c r="M12" i="2"/>
  <c r="N13" i="2"/>
  <c r="N17" i="2"/>
  <c r="N21" i="2"/>
  <c r="M24" i="2"/>
  <c r="N25" i="2"/>
  <c r="M28" i="2"/>
  <c r="N33" i="2"/>
  <c r="N37" i="2"/>
  <c r="N41" i="2"/>
  <c r="N45" i="2"/>
  <c r="M48" i="2"/>
  <c r="M10" i="3"/>
  <c r="M14" i="3"/>
  <c r="M18" i="3"/>
  <c r="N19" i="3"/>
  <c r="M22" i="3"/>
  <c r="N27" i="3"/>
  <c r="M30" i="3"/>
  <c r="N31" i="3"/>
  <c r="N34" i="3"/>
  <c r="M37" i="3"/>
  <c r="N38" i="3"/>
  <c r="N42" i="3"/>
  <c r="N46" i="3"/>
  <c r="N50" i="3"/>
  <c r="N12" i="4"/>
  <c r="M15" i="4"/>
  <c r="N20" i="4"/>
  <c r="M23" i="4"/>
  <c r="N28" i="4"/>
  <c r="N32" i="4"/>
  <c r="N36" i="4"/>
  <c r="N40" i="4"/>
  <c r="M43" i="4"/>
  <c r="N44" i="4"/>
  <c r="M47" i="4"/>
  <c r="N10" i="5"/>
  <c r="M17" i="5"/>
  <c r="N18" i="5"/>
  <c r="M21" i="5"/>
  <c r="N22" i="5"/>
  <c r="N26" i="5"/>
  <c r="N30" i="5"/>
  <c r="N34" i="5"/>
  <c r="N38" i="5"/>
  <c r="N42" i="5"/>
  <c r="M45" i="5"/>
  <c r="N46" i="5"/>
  <c r="M49" i="5"/>
  <c r="N50" i="5"/>
  <c r="M11" i="6"/>
  <c r="M15" i="6"/>
  <c r="N16" i="6"/>
  <c r="M19" i="6"/>
  <c r="N20" i="6"/>
  <c r="M23" i="6"/>
  <c r="N24" i="6"/>
  <c r="M27" i="6"/>
  <c r="M31" i="6"/>
  <c r="N32" i="6"/>
  <c r="M35" i="6"/>
  <c r="N36" i="6"/>
  <c r="M39" i="6"/>
  <c r="N40" i="6"/>
  <c r="M43" i="6"/>
  <c r="N44" i="6"/>
  <c r="M47" i="6"/>
  <c r="N48" i="6"/>
  <c r="M10" i="7"/>
  <c r="N11" i="7"/>
  <c r="M14" i="7"/>
  <c r="N15" i="7"/>
  <c r="M18" i="7"/>
  <c r="M22" i="7"/>
  <c r="N23" i="7"/>
  <c r="M26" i="7"/>
  <c r="N27" i="7"/>
  <c r="M30" i="7"/>
  <c r="N31" i="7"/>
  <c r="M34" i="7"/>
  <c r="N35" i="7"/>
  <c r="M38" i="7"/>
  <c r="N39" i="7"/>
  <c r="M42" i="7"/>
  <c r="N43" i="7"/>
  <c r="M46" i="7"/>
  <c r="N47" i="7"/>
  <c r="M50" i="7"/>
  <c r="N51" i="7"/>
  <c r="M10" i="8"/>
  <c r="N11" i="8"/>
  <c r="M14" i="8"/>
  <c r="N15" i="8"/>
  <c r="M18" i="8"/>
  <c r="N19" i="8"/>
  <c r="M22" i="8"/>
  <c r="N23" i="8"/>
  <c r="M26" i="8"/>
  <c r="N27" i="8"/>
  <c r="M30" i="8"/>
  <c r="N31" i="8"/>
  <c r="M34" i="8"/>
  <c r="N35" i="8"/>
  <c r="M38" i="8"/>
  <c r="N39" i="8"/>
  <c r="M42" i="8"/>
  <c r="N43" i="8"/>
  <c r="M46" i="8"/>
  <c r="N47" i="8"/>
  <c r="M10" i="9"/>
  <c r="N11" i="9"/>
  <c r="M14" i="9"/>
  <c r="N15" i="9"/>
  <c r="M18" i="9"/>
  <c r="N19" i="9"/>
  <c r="M22" i="9"/>
  <c r="N23" i="9"/>
  <c r="M26" i="9"/>
  <c r="M30" i="9"/>
  <c r="N31" i="9"/>
  <c r="M34" i="9"/>
  <c r="N35" i="9"/>
  <c r="M38" i="9"/>
  <c r="N39" i="9"/>
  <c r="M42" i="9"/>
  <c r="N43" i="9"/>
  <c r="M46" i="9"/>
  <c r="N47" i="9"/>
  <c r="M50" i="9"/>
  <c r="N51" i="9"/>
  <c r="M10" i="10"/>
  <c r="N11" i="10"/>
  <c r="M14" i="10"/>
  <c r="N15" i="10"/>
  <c r="M18" i="10"/>
  <c r="N19" i="10"/>
  <c r="M22" i="10"/>
  <c r="N23" i="10"/>
  <c r="M26" i="10"/>
  <c r="N27" i="10"/>
  <c r="M30" i="10"/>
  <c r="N31" i="10"/>
  <c r="M34" i="10"/>
  <c r="N35" i="10"/>
  <c r="M38" i="10"/>
  <c r="N39" i="10"/>
  <c r="M42" i="10"/>
  <c r="N43" i="10"/>
  <c r="M46" i="10"/>
  <c r="N47" i="10"/>
  <c r="M10" i="11"/>
  <c r="M14" i="11"/>
  <c r="N15" i="11"/>
  <c r="M18" i="11"/>
  <c r="N19" i="11"/>
  <c r="M22" i="11"/>
  <c r="N23" i="11"/>
  <c r="M26" i="11"/>
  <c r="N27" i="11"/>
  <c r="M30" i="11"/>
  <c r="N31" i="11"/>
  <c r="M34" i="11"/>
  <c r="N35" i="11"/>
  <c r="M38" i="11"/>
  <c r="M42" i="11"/>
  <c r="N43" i="11"/>
  <c r="M46" i="11"/>
  <c r="M50" i="11"/>
  <c r="N51" i="11"/>
  <c r="M54" i="11"/>
  <c r="N11" i="12"/>
  <c r="M14" i="12"/>
  <c r="N15" i="12"/>
  <c r="M49" i="14"/>
  <c r="M15" i="2"/>
  <c r="N45" i="3"/>
  <c r="N19" i="4"/>
  <c r="M30" i="4"/>
  <c r="M34" i="4"/>
  <c r="M42" i="4"/>
  <c r="M14" i="6"/>
  <c r="M42" i="6"/>
  <c r="N18" i="7"/>
  <c r="N22" i="7"/>
  <c r="M29" i="7"/>
  <c r="N12" i="14"/>
  <c r="N16" i="14"/>
  <c r="N20" i="14"/>
  <c r="N24" i="14"/>
  <c r="N28" i="14"/>
  <c r="N32" i="14"/>
  <c r="N36" i="14"/>
  <c r="N40" i="14"/>
  <c r="N44" i="14"/>
  <c r="N48" i="14"/>
  <c r="N10" i="2"/>
  <c r="N14" i="2"/>
  <c r="N18" i="2"/>
  <c r="N22" i="2"/>
  <c r="N26" i="2"/>
  <c r="N30" i="2"/>
  <c r="N34" i="2"/>
  <c r="N38" i="2"/>
  <c r="N42" i="2"/>
  <c r="N46" i="2"/>
  <c r="N50" i="2"/>
  <c r="N12" i="3"/>
  <c r="M15" i="3"/>
  <c r="N16" i="3"/>
  <c r="M19" i="3"/>
  <c r="N20" i="3"/>
  <c r="M23" i="3"/>
  <c r="N24" i="3"/>
  <c r="M27" i="3"/>
  <c r="N28" i="3"/>
  <c r="M31" i="3"/>
  <c r="N32" i="3"/>
  <c r="M34" i="3"/>
  <c r="N35" i="3"/>
  <c r="M38" i="3"/>
  <c r="N39" i="3"/>
  <c r="M42" i="3"/>
  <c r="N43" i="3"/>
  <c r="M46" i="3"/>
  <c r="N47" i="3"/>
  <c r="M50" i="3"/>
  <c r="N51" i="3"/>
  <c r="M12" i="4"/>
  <c r="N13" i="4"/>
  <c r="M16" i="4"/>
  <c r="N17" i="4"/>
  <c r="M20" i="4"/>
  <c r="N21" i="4"/>
  <c r="M24" i="4"/>
  <c r="N25" i="4"/>
  <c r="M28" i="4"/>
  <c r="N29" i="4"/>
  <c r="M32" i="4"/>
  <c r="N33" i="4"/>
  <c r="M36" i="4"/>
  <c r="N37" i="4"/>
  <c r="M40" i="4"/>
  <c r="N41" i="4"/>
  <c r="M44" i="4"/>
  <c r="N45" i="4"/>
  <c r="M48" i="4"/>
  <c r="N49" i="4"/>
  <c r="M10" i="5"/>
  <c r="N11" i="5"/>
  <c r="M14" i="5"/>
  <c r="N15" i="5"/>
  <c r="M18" i="5"/>
  <c r="N19" i="5"/>
  <c r="M22" i="5"/>
  <c r="N23" i="5"/>
  <c r="M26" i="5"/>
  <c r="N27" i="5"/>
  <c r="M30" i="5"/>
  <c r="N31" i="5"/>
  <c r="M34" i="5"/>
  <c r="N35" i="5"/>
  <c r="M38" i="5"/>
  <c r="N39" i="5"/>
  <c r="M42" i="5"/>
  <c r="N43" i="5"/>
  <c r="M46" i="5"/>
  <c r="N47" i="5"/>
  <c r="M50" i="5"/>
  <c r="N51" i="5"/>
  <c r="M12" i="6"/>
  <c r="N13" i="6"/>
  <c r="M16" i="6"/>
  <c r="N17" i="6"/>
  <c r="M20" i="6"/>
  <c r="N21" i="6"/>
  <c r="M24" i="6"/>
  <c r="N25" i="6"/>
  <c r="M28" i="6"/>
  <c r="N29" i="6"/>
  <c r="M32" i="6"/>
  <c r="N33" i="6"/>
  <c r="M36" i="6"/>
  <c r="N37" i="6"/>
  <c r="M40" i="6"/>
  <c r="N41" i="6"/>
  <c r="M44" i="6"/>
  <c r="N45" i="6"/>
  <c r="M48" i="6"/>
  <c r="N49" i="6"/>
  <c r="M11" i="7"/>
  <c r="N12" i="7"/>
  <c r="M15" i="7"/>
  <c r="N16" i="7"/>
  <c r="M19" i="7"/>
  <c r="N20" i="7"/>
  <c r="M23" i="7"/>
  <c r="N24" i="7"/>
  <c r="M27" i="7"/>
  <c r="N28" i="7"/>
  <c r="N12" i="8"/>
  <c r="M23" i="8"/>
  <c r="N44" i="8"/>
  <c r="M45" i="14"/>
  <c r="N46" i="14"/>
  <c r="N50" i="14"/>
  <c r="N12" i="2"/>
  <c r="N16" i="2"/>
  <c r="N20" i="2"/>
  <c r="M23" i="2"/>
  <c r="M27" i="2"/>
  <c r="N28" i="2"/>
  <c r="M31" i="2"/>
  <c r="M35" i="2"/>
  <c r="N36" i="2"/>
  <c r="N40" i="2"/>
  <c r="M43" i="2"/>
  <c r="N48" i="2"/>
  <c r="M51" i="2"/>
  <c r="N10" i="3"/>
  <c r="N14" i="3"/>
  <c r="N18" i="3"/>
  <c r="M21" i="3"/>
  <c r="N22" i="3"/>
  <c r="M25" i="3"/>
  <c r="M29" i="3"/>
  <c r="N30" i="3"/>
  <c r="N37" i="3"/>
  <c r="N41" i="3"/>
  <c r="M44" i="3"/>
  <c r="M48" i="3"/>
  <c r="N49" i="3"/>
  <c r="N11" i="4"/>
  <c r="N15" i="4"/>
  <c r="M18" i="4"/>
  <c r="M22" i="4"/>
  <c r="N23" i="4"/>
  <c r="M26" i="4"/>
  <c r="N27" i="4"/>
  <c r="N31" i="4"/>
  <c r="N35" i="4"/>
  <c r="M38" i="4"/>
  <c r="N39" i="4"/>
  <c r="N43" i="4"/>
  <c r="N47" i="4"/>
  <c r="N51" i="4"/>
  <c r="M12" i="5"/>
  <c r="M16" i="5"/>
  <c r="M20" i="5"/>
  <c r="M24" i="5"/>
  <c r="N25" i="5"/>
  <c r="M28" i="5"/>
  <c r="M32" i="5"/>
  <c r="N33" i="5"/>
  <c r="N37" i="5"/>
  <c r="M40" i="5"/>
  <c r="N41" i="5"/>
  <c r="M44" i="5"/>
  <c r="N45" i="5"/>
  <c r="M48" i="5"/>
  <c r="N11" i="6"/>
  <c r="N15" i="6"/>
  <c r="M18" i="6"/>
  <c r="N19" i="6"/>
  <c r="M26" i="6"/>
  <c r="N27" i="6"/>
  <c r="N31" i="6"/>
  <c r="M34" i="6"/>
  <c r="N35" i="6"/>
  <c r="M38" i="6"/>
  <c r="N39" i="6"/>
  <c r="N43" i="6"/>
  <c r="N47" i="6"/>
  <c r="N10" i="7"/>
  <c r="M13" i="7"/>
  <c r="N14" i="7"/>
  <c r="M21" i="7"/>
  <c r="M25" i="7"/>
  <c r="N26" i="7"/>
  <c r="M33" i="7"/>
  <c r="N34" i="7"/>
  <c r="N38" i="7"/>
  <c r="M41" i="7"/>
  <c r="N42" i="7"/>
  <c r="M45" i="7"/>
  <c r="N46" i="7"/>
  <c r="M49" i="7"/>
  <c r="N50" i="7"/>
  <c r="M53" i="7"/>
  <c r="N10" i="8"/>
  <c r="M13" i="8"/>
  <c r="M17" i="8"/>
  <c r="N18" i="8"/>
  <c r="M21" i="8"/>
  <c r="N22" i="8"/>
  <c r="N26" i="8"/>
  <c r="M29" i="8"/>
  <c r="N30" i="8"/>
  <c r="M33" i="8"/>
  <c r="N34" i="8"/>
  <c r="M37" i="8"/>
  <c r="N38" i="8"/>
  <c r="M41" i="8"/>
  <c r="N42" i="8"/>
  <c r="M45" i="8"/>
  <c r="M49" i="8"/>
  <c r="M12" i="14"/>
  <c r="N13" i="14"/>
  <c r="M16" i="14"/>
  <c r="N17" i="14"/>
  <c r="M20" i="14"/>
  <c r="N21" i="14"/>
  <c r="M24" i="14"/>
  <c r="N25" i="14"/>
  <c r="M28" i="14"/>
  <c r="N29" i="14"/>
  <c r="M32" i="14"/>
  <c r="N33" i="14"/>
  <c r="M36" i="14"/>
  <c r="N37" i="14"/>
  <c r="M40" i="14"/>
  <c r="N41" i="14"/>
  <c r="M44" i="14"/>
  <c r="N45" i="14"/>
  <c r="M48" i="14"/>
  <c r="N49" i="14"/>
  <c r="M10" i="2"/>
  <c r="N11" i="2"/>
  <c r="M14" i="2"/>
  <c r="N15" i="2"/>
  <c r="M18" i="2"/>
  <c r="N19" i="2"/>
  <c r="M22" i="2"/>
  <c r="N23" i="2"/>
  <c r="M26" i="2"/>
  <c r="N27" i="2"/>
  <c r="M30" i="2"/>
  <c r="N31" i="2"/>
  <c r="M34" i="2"/>
  <c r="N35" i="2"/>
  <c r="M38" i="2"/>
  <c r="N39" i="2"/>
  <c r="M42" i="2"/>
  <c r="N43" i="2"/>
  <c r="M46" i="2"/>
  <c r="N47" i="2"/>
  <c r="M50" i="2"/>
  <c r="N51" i="2"/>
  <c r="M12" i="3"/>
  <c r="N17" i="3"/>
  <c r="N21" i="3"/>
  <c r="N25" i="3"/>
  <c r="N29" i="3"/>
  <c r="M35" i="3"/>
  <c r="N36" i="3"/>
  <c r="M39" i="3"/>
  <c r="N40" i="3"/>
  <c r="M43" i="3"/>
  <c r="N44" i="3"/>
  <c r="M47" i="3"/>
  <c r="N48" i="3"/>
  <c r="M51" i="3"/>
  <c r="N10" i="4"/>
  <c r="M13" i="4"/>
  <c r="N14" i="4"/>
  <c r="M17" i="4"/>
  <c r="N18" i="4"/>
  <c r="M21" i="4"/>
  <c r="N22" i="4"/>
  <c r="M25" i="4"/>
  <c r="N26" i="4"/>
  <c r="N30" i="4"/>
  <c r="M33" i="4"/>
  <c r="N34" i="4"/>
  <c r="M37" i="4"/>
  <c r="N38" i="4"/>
  <c r="M41" i="4"/>
  <c r="N42" i="4"/>
  <c r="M45" i="4"/>
  <c r="N46" i="4"/>
  <c r="M49" i="4"/>
  <c r="N50" i="4"/>
  <c r="M11" i="5"/>
  <c r="N12" i="5"/>
  <c r="M15" i="5"/>
  <c r="N16" i="5"/>
  <c r="M19" i="5"/>
  <c r="N20" i="5"/>
  <c r="M23" i="5"/>
  <c r="N24" i="5"/>
  <c r="M27" i="5"/>
  <c r="N28" i="5"/>
  <c r="M31" i="5"/>
  <c r="N32" i="5"/>
  <c r="M35" i="5"/>
  <c r="N36" i="5"/>
  <c r="M39" i="5"/>
  <c r="N40" i="5"/>
  <c r="M43" i="5"/>
  <c r="N44" i="5"/>
  <c r="M47" i="5"/>
  <c r="N48" i="5"/>
  <c r="M51" i="5"/>
  <c r="N10" i="6"/>
  <c r="N14" i="6"/>
  <c r="M17" i="6"/>
  <c r="M21" i="6"/>
  <c r="N22" i="6"/>
  <c r="M25" i="6"/>
  <c r="N26" i="6"/>
  <c r="N30" i="6"/>
  <c r="M33" i="6"/>
  <c r="M37" i="6"/>
  <c r="N38" i="6"/>
  <c r="M41" i="6"/>
  <c r="M45" i="6"/>
  <c r="N46" i="6"/>
  <c r="M49" i="6"/>
  <c r="M12" i="7"/>
  <c r="N13" i="7"/>
  <c r="M16" i="7"/>
  <c r="M20" i="7"/>
  <c r="N21" i="7"/>
  <c r="M24" i="7"/>
  <c r="M28" i="7"/>
  <c r="N29" i="7"/>
  <c r="M32" i="7"/>
  <c r="M36" i="7"/>
  <c r="N37" i="7"/>
  <c r="M40" i="7"/>
  <c r="M44" i="7"/>
  <c r="N45" i="7"/>
  <c r="M48" i="7"/>
  <c r="M52" i="7"/>
  <c r="N53" i="7"/>
  <c r="M12" i="8"/>
  <c r="N13" i="8"/>
  <c r="M16" i="8"/>
  <c r="N17" i="8"/>
  <c r="M20" i="8"/>
  <c r="N21" i="8"/>
  <c r="M24" i="8"/>
  <c r="N25" i="8"/>
  <c r="M28" i="8"/>
  <c r="N29" i="8"/>
  <c r="M32" i="8"/>
  <c r="N33" i="8"/>
  <c r="M36" i="8"/>
  <c r="N37" i="8"/>
  <c r="M40" i="8"/>
  <c r="N41" i="8"/>
  <c r="M44" i="8"/>
  <c r="N45" i="8"/>
  <c r="M48" i="8"/>
  <c r="N49" i="8"/>
  <c r="M12" i="9"/>
  <c r="N13" i="9"/>
  <c r="M16" i="9"/>
  <c r="N17" i="9"/>
  <c r="M20" i="9"/>
  <c r="N21" i="9"/>
  <c r="M24" i="9"/>
  <c r="N25" i="9"/>
  <c r="M28" i="9"/>
  <c r="N29" i="9"/>
  <c r="M32" i="9"/>
  <c r="N33" i="9"/>
  <c r="M36" i="9"/>
  <c r="N37" i="9"/>
  <c r="M40" i="9"/>
  <c r="N41" i="9"/>
  <c r="M44" i="9"/>
  <c r="N45" i="9"/>
  <c r="M48" i="9"/>
  <c r="N49" i="9"/>
  <c r="M52" i="9"/>
  <c r="N53" i="9"/>
  <c r="M12" i="10"/>
  <c r="N13" i="10"/>
  <c r="M16" i="10"/>
  <c r="N17" i="10"/>
  <c r="M20" i="10"/>
  <c r="N21" i="10"/>
  <c r="M24" i="10"/>
  <c r="N25" i="10"/>
  <c r="M28" i="10"/>
  <c r="N29" i="10"/>
  <c r="M32" i="10"/>
  <c r="N33" i="10"/>
  <c r="M36" i="10"/>
  <c r="M40" i="10"/>
  <c r="N41" i="10"/>
  <c r="M44" i="10"/>
  <c r="N45" i="10"/>
  <c r="M48" i="10"/>
  <c r="N49" i="10"/>
  <c r="M12" i="11"/>
  <c r="N13" i="11"/>
  <c r="M16" i="11"/>
  <c r="N17" i="11"/>
  <c r="M20" i="11"/>
  <c r="N21" i="11"/>
  <c r="M24" i="11"/>
  <c r="N25" i="11"/>
  <c r="M28" i="11"/>
  <c r="N10" i="9"/>
  <c r="M13" i="9"/>
  <c r="N14" i="9"/>
  <c r="N18" i="9"/>
  <c r="M21" i="9"/>
  <c r="N22" i="9"/>
  <c r="M25" i="9"/>
  <c r="N26" i="9"/>
  <c r="M29" i="9"/>
  <c r="N30" i="9"/>
  <c r="M33" i="9"/>
  <c r="N34" i="9"/>
  <c r="M37" i="9"/>
  <c r="M41" i="9"/>
  <c r="N42" i="9"/>
  <c r="M45" i="9"/>
  <c r="N46" i="9"/>
  <c r="N50" i="9"/>
  <c r="M53" i="9"/>
  <c r="N10" i="10"/>
  <c r="M13" i="10"/>
  <c r="N14" i="10"/>
  <c r="M17" i="10"/>
  <c r="N18" i="10"/>
  <c r="M21" i="10"/>
  <c r="N22" i="10"/>
  <c r="M25" i="10"/>
  <c r="N26" i="10"/>
  <c r="N30" i="10"/>
  <c r="M33" i="10"/>
  <c r="N34" i="10"/>
  <c r="N38" i="10"/>
  <c r="M41" i="10"/>
  <c r="N42" i="10"/>
  <c r="M45" i="10"/>
  <c r="N46" i="10"/>
  <c r="M49" i="10"/>
  <c r="N10" i="11"/>
  <c r="M13" i="11"/>
  <c r="N14" i="11"/>
  <c r="M17" i="11"/>
  <c r="N18" i="11"/>
  <c r="N22" i="11"/>
  <c r="M25" i="11"/>
  <c r="M31" i="7"/>
  <c r="N32" i="7"/>
  <c r="M35" i="7"/>
  <c r="N36" i="7"/>
  <c r="M39" i="7"/>
  <c r="N40" i="7"/>
  <c r="M43" i="7"/>
  <c r="N44" i="7"/>
  <c r="M47" i="7"/>
  <c r="N48" i="7"/>
  <c r="M51" i="7"/>
  <c r="N52" i="7"/>
  <c r="M11" i="8"/>
  <c r="M15" i="8"/>
  <c r="N16" i="8"/>
  <c r="M19" i="8"/>
  <c r="N20" i="8"/>
  <c r="N24" i="8"/>
  <c r="M27" i="8"/>
  <c r="N28" i="8"/>
  <c r="M31" i="8"/>
  <c r="N32" i="8"/>
  <c r="M35" i="8"/>
  <c r="N36" i="8"/>
  <c r="M39" i="8"/>
  <c r="N40" i="8"/>
  <c r="M43" i="8"/>
  <c r="M47" i="8"/>
  <c r="N48" i="8"/>
  <c r="M11" i="9"/>
  <c r="N12" i="9"/>
  <c r="N16" i="9"/>
  <c r="M19" i="9"/>
  <c r="N20" i="9"/>
  <c r="M23" i="9"/>
  <c r="N24" i="9"/>
  <c r="M27" i="9"/>
  <c r="N28" i="9"/>
  <c r="M31" i="9"/>
  <c r="N32" i="9"/>
  <c r="M35" i="9"/>
  <c r="M39" i="9"/>
  <c r="N40" i="9"/>
  <c r="M43" i="9"/>
  <c r="N44" i="9"/>
  <c r="N48" i="9"/>
  <c r="M51" i="9"/>
  <c r="N52" i="9"/>
  <c r="M11" i="10"/>
  <c r="N12" i="10"/>
  <c r="M15" i="10"/>
  <c r="N16" i="10"/>
  <c r="M19" i="10"/>
  <c r="N20" i="10"/>
  <c r="M23" i="10"/>
  <c r="N24" i="10"/>
  <c r="M27" i="10"/>
  <c r="N32" i="10"/>
  <c r="M35" i="10"/>
  <c r="N36" i="10"/>
  <c r="N40" i="10"/>
  <c r="M43" i="10"/>
  <c r="N48" i="10"/>
  <c r="M11" i="11"/>
  <c r="N12" i="11"/>
  <c r="M15" i="11"/>
  <c r="N16" i="11"/>
  <c r="M19" i="11"/>
  <c r="N20" i="11"/>
  <c r="M23" i="11"/>
  <c r="N24" i="11"/>
  <c r="M27" i="11"/>
  <c r="N28" i="11"/>
  <c r="N29" i="11"/>
  <c r="M32" i="11"/>
  <c r="N33" i="11"/>
  <c r="M36" i="11"/>
  <c r="N37" i="11"/>
  <c r="M40" i="11"/>
  <c r="N41" i="11"/>
  <c r="M44" i="11"/>
  <c r="N26" i="11"/>
  <c r="N30" i="11"/>
  <c r="M33" i="11"/>
  <c r="N34" i="11"/>
  <c r="N38" i="11"/>
  <c r="M41" i="11"/>
  <c r="N42" i="11"/>
  <c r="M49" i="11"/>
  <c r="N50" i="11"/>
  <c r="M53" i="11"/>
  <c r="N54" i="11"/>
  <c r="M13" i="12"/>
  <c r="N14" i="12"/>
  <c r="N45" i="11"/>
  <c r="M48" i="11"/>
  <c r="N49" i="11"/>
  <c r="M52" i="11"/>
  <c r="N53" i="11"/>
  <c r="M12" i="12"/>
  <c r="N13" i="12"/>
  <c r="M31" i="11"/>
  <c r="N32" i="11"/>
  <c r="M35" i="11"/>
  <c r="N36" i="11"/>
  <c r="M39" i="11"/>
  <c r="N40" i="11"/>
  <c r="M43" i="11"/>
  <c r="N44" i="11"/>
  <c r="M45" i="11"/>
  <c r="N48" i="11"/>
  <c r="M51" i="11"/>
  <c r="N52" i="11"/>
  <c r="M11" i="12"/>
  <c r="N12" i="12"/>
  <c r="M15" i="12"/>
  <c r="N47" i="11"/>
  <c r="N13" i="3"/>
  <c r="M13" i="3"/>
  <c r="M33" i="3"/>
  <c r="N33" i="3"/>
  <c r="D17" i="12"/>
  <c r="L17" i="12"/>
  <c r="L18" i="12" s="1"/>
  <c r="C17" i="12"/>
  <c r="J3" i="2"/>
  <c r="J3" i="3"/>
  <c r="J3" i="4"/>
  <c r="J3" i="5"/>
  <c r="J3" i="6"/>
  <c r="J3" i="7"/>
  <c r="J3" i="8"/>
  <c r="J3" i="13"/>
  <c r="K2" i="13"/>
  <c r="J3" i="11"/>
  <c r="K2" i="11"/>
  <c r="J3" i="10"/>
  <c r="K2" i="10"/>
  <c r="J3" i="9"/>
  <c r="K2" i="9"/>
  <c r="K2" i="8"/>
  <c r="K2" i="7"/>
  <c r="K2" i="6"/>
  <c r="K2" i="5"/>
  <c r="K2" i="4"/>
  <c r="K2" i="3"/>
  <c r="K2" i="2"/>
  <c r="N16" i="12" l="1"/>
  <c r="M16" i="12"/>
  <c r="K17" i="12" l="1"/>
  <c r="K18" i="12" s="1"/>
  <c r="B18" i="12"/>
  <c r="F17" i="12"/>
  <c r="F18" i="12" s="1"/>
  <c r="J17" i="12"/>
  <c r="C18" i="12"/>
  <c r="D18" i="12"/>
  <c r="H17" i="12"/>
  <c r="H18" i="12" s="1"/>
  <c r="G17" i="12"/>
  <c r="G18" i="12" s="1"/>
  <c r="E17" i="12"/>
  <c r="E18" i="12" s="1"/>
  <c r="I17" i="12"/>
  <c r="I18" i="12" s="1"/>
  <c r="N17" i="12" l="1"/>
  <c r="M17" i="12"/>
  <c r="J18" i="12"/>
  <c r="M18" i="12" s="1"/>
  <c r="N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<sst xmlns="http://schemas.openxmlformats.org/spreadsheetml/2006/main" count="829" uniqueCount="519">
  <si>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</si>
  <si>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</si>
  <si>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</si>
  <si>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</si>
  <si>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</si>
  <si>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</si>
  <si>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</si>
  <si>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</si>
  <si>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</si>
  <si>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</si>
  <si>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</si>
  <si>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</si>
  <si>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</si>
  <si>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</si>
  <si>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</si>
  <si>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</si>
  <si>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</si>
  <si>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</si>
  <si>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</si>
  <si>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</si>
  <si>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</si>
  <si>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</si>
  <si>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</si>
  <si>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</si>
  <si>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</si>
  <si>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</si>
  <si>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</si>
  <si>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</si>
  <si>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</si>
  <si>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</si>
  <si>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</si>
  <si>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</si>
  <si>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</si>
  <si>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</si>
  <si>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</si>
  <si>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</si>
  <si>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</si>
  <si>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</si>
  <si>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</si>
  <si>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</si>
  <si>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</si>
  <si>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</si>
  <si>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</si>
  <si>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</si>
  <si>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</si>
  <si>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</si>
  <si>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</si>
  <si>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</si>
  <si>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</si>
  <si>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</si>
  <si>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</si>
  <si>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</si>
  <si>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</si>
  <si>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</si>
  <si>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</si>
  <si>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</si>
  <si>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</si>
  <si>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</si>
  <si>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</si>
  <si>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</si>
  <si>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</si>
  <si>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</si>
  <si>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</si>
  <si>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</si>
  <si>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</si>
  <si>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</si>
  <si>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</si>
  <si>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</si>
  <si>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</si>
  <si>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</si>
  <si>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</si>
  <si>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</si>
  <si>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</si>
  <si>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</si>
  <si>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</si>
  <si>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</si>
  <si>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</si>
  <si>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</si>
  <si>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</si>
  <si>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</si>
  <si>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</si>
  <si>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</si>
  <si>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</si>
  <si>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</si>
  <si>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</si>
  <si>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</si>
  <si>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</si>
  <si>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</si>
  <si>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</si>
  <si>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</si>
  <si>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</si>
  <si>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</si>
  <si>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</si>
  <si>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</si>
  <si>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</si>
  <si>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</si>
  <si>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</si>
  <si>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</si>
  <si>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</si>
  <si>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</si>
  <si>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</si>
  <si>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</si>
  <si>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</si>
  <si>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</si>
  <si>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</si>
  <si>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</si>
  <si>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</si>
  <si>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</si>
  <si>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</si>
  <si>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</si>
  <si>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</si>
  <si>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</si>
  <si>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</si>
  <si>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</si>
  <si>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</si>
  <si>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</si>
  <si>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</si>
  <si>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</si>
  <si>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</si>
  <si>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</si>
  <si>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</si>
  <si>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</si>
  <si>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</si>
  <si>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</si>
  <si>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</si>
  <si>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</si>
  <si>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</si>
  <si>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</si>
  <si>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</si>
  <si>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</si>
  <si>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</si>
  <si>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</si>
  <si>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</si>
  <si>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</si>
  <si>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</si>
  <si>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</si>
  <si>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</si>
  <si>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</si>
  <si>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</si>
  <si>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</si>
  <si>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</si>
  <si>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</si>
  <si>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</si>
  <si>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</si>
  <si>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</si>
  <si>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</si>
  <si>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</si>
  <si>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</si>
  <si>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</si>
  <si>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</si>
  <si>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</si>
  <si>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</si>
  <si>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</si>
  <si>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</si>
  <si>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</si>
  <si>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</si>
  <si>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</si>
  <si>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</si>
  <si>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</si>
  <si>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</si>
  <si>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</si>
  <si>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</si>
  <si>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</si>
  <si>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</si>
  <si>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</si>
  <si>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</si>
  <si>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</si>
  <si>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</si>
  <si>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</si>
  <si>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</si>
  <si>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</si>
  <si>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</si>
  <si>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</si>
  <si>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</si>
  <si>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</si>
  <si>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</si>
  <si>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</si>
  <si>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</si>
  <si>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</si>
  <si>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</si>
  <si>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</si>
  <si>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</si>
  <si>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</si>
  <si>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</si>
  <si>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</si>
  <si>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</si>
  <si>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</si>
  <si>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</si>
  <si>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</si>
  <si>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</si>
  <si>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</si>
  <si>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</si>
  <si>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</si>
  <si>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</si>
  <si>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</si>
  <si>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</si>
  <si>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</si>
  <si>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</si>
  <si>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</si>
  <si>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</si>
  <si>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</si>
  <si>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</si>
  <si>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</si>
  <si>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</si>
  <si>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</si>
  <si>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</si>
  <si>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</si>
  <si>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</si>
  <si>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</si>
  <si>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</si>
  <si>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</si>
  <si>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</si>
  <si>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</si>
  <si>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</si>
  <si>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</si>
  <si>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</si>
  <si>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</si>
  <si>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</si>
  <si>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</si>
  <si>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</si>
  <si>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</si>
  <si>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</si>
  <si>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</si>
  <si>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</si>
  <si>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</si>
  <si>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</si>
  <si>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</si>
  <si>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</si>
  <si>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</si>
  <si>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</si>
  <si>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</si>
  <si>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</si>
  <si>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</si>
  <si>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</si>
  <si>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</si>
  <si>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</si>
  <si>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</si>
  <si>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</si>
  <si>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</si>
  <si>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</si>
  <si>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</si>
  <si>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</si>
  <si>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</si>
  <si>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</si>
  <si>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</si>
  <si>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</si>
  <si>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</si>
  <si>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</si>
  <si>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</si>
  <si>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</si>
  <si>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</si>
  <si>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</si>
  <si>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</si>
  <si>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</si>
  <si>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</si>
  <si>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</si>
  <si>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</si>
  <si>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</si>
  <si>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</si>
  <si>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</si>
  <si>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</si>
  <si>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</si>
  <si>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</si>
  <si>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</si>
  <si>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</si>
  <si>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</si>
  <si>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</si>
  <si>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</si>
  <si>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</si>
  <si>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</si>
  <si>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</si>
  <si>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</si>
  <si>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</si>
  <si>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</si>
  <si>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</si>
  <si>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</si>
  <si>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</si>
  <si>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</si>
  <si>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</si>
  <si>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</si>
  <si>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</si>
  <si>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</si>
  <si>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</si>
  <si>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</si>
  <si>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</si>
  <si>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</si>
  <si>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</si>
  <si>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</si>
  <si>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</si>
  <si>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</si>
  <si>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</si>
  <si>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</si>
  <si>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</si>
  <si>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</si>
  <si>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</si>
  <si>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</si>
  <si>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</si>
  <si>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</si>
  <si>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</si>
  <si>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</si>
  <si>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</si>
  <si>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</si>
  <si>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</si>
  <si>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</si>
  <si>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</si>
  <si>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</si>
  <si>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</si>
  <si>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</si>
  <si>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</si>
  <si>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</si>
  <si>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</si>
  <si>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</si>
  <si>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</si>
  <si>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</si>
  <si>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</si>
  <si>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</si>
  <si>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</si>
  <si>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</si>
  <si>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</si>
  <si>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</si>
  <si>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</si>
  <si>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</si>
  <si>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</si>
  <si>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</si>
  <si>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</si>
  <si>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</si>
  <si>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</si>
  <si>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</si>
  <si>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</si>
  <si>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</si>
  <si>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</si>
  <si>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</si>
  <si>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</si>
  <si>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</si>
  <si>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</si>
  <si>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</si>
  <si>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</si>
  <si>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</si>
  <si>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</si>
  <si>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</si>
  <si>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</si>
  <si>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</si>
  <si>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</si>
  <si>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</si>
  <si>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</si>
  <si>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</si>
  <si>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</si>
  <si>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</si>
  <si>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</si>
  <si>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</si>
  <si>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</si>
  <si>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</si>
  <si>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</si>
  <si>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</si>
  <si>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</si>
  <si>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</si>
  <si>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</si>
  <si>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</si>
  <si>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</si>
  <si>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</si>
  <si>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</si>
  <si>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</si>
  <si>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</si>
  <si>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</si>
  <si>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</si>
  <si>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</si>
  <si>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</si>
  <si>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</si>
  <si>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</si>
  <si>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</si>
  <si>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</si>
  <si>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</si>
  <si>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</si>
  <si>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</si>
  <si>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</si>
  <si>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</si>
  <si>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</si>
  <si>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</si>
  <si>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</si>
  <si>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</si>
  <si>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</si>
  <si>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</si>
  <si>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</si>
  <si>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</si>
  <si>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</si>
  <si>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</si>
  <si>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</si>
  <si>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</si>
  <si>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</si>
  <si>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</si>
  <si>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</si>
  <si>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</si>
  <si>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</si>
  <si>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</si>
  <si>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</si>
  <si>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</si>
  <si>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</si>
  <si>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</si>
  <si>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</si>
  <si>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</si>
  <si>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</si>
  <si>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</si>
  <si>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</si>
  <si>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</si>
  <si>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</si>
  <si>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</si>
  <si>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</si>
  <si>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</si>
  <si>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</si>
  <si>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</si>
  <si>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</si>
  <si>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</si>
  <si>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</si>
  <si>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</si>
  <si>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</si>
  <si>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</si>
  <si>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</si>
  <si>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</si>
  <si>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</si>
  <si>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</si>
  <si>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</si>
  <si>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</si>
  <si>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</si>
  <si>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</si>
  <si>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</si>
  <si>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</si>
  <si>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</si>
  <si>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</si>
  <si>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</si>
  <si>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</si>
  <si>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</si>
  <si>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</si>
  <si>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</si>
  <si>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</si>
  <si>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</si>
  <si>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</si>
  <si>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</si>
  <si>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</si>
  <si>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</si>
  <si>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</si>
  <si>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</si>
  <si>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</si>
  <si>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</si>
  <si>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</si>
  <si>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</si>
  <si>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</si>
  <si>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</si>
  <si>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</si>
  <si>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</si>
  <si>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</si>
  <si>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</si>
  <si>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</si>
  <si>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</si>
  <si>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</si>
  <si>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</si>
  <si>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</si>
  <si>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</si>
  <si>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</si>
  <si>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</si>
  <si>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</si>
  <si>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</si>
  <si>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</si>
  <si>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</si>
  <si>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</si>
  <si>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</si>
  <si>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</si>
  <si>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</si>
  <si>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</si>
  <si>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</si>
  <si>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</si>
  <si>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</si>
  <si>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</si>
  <si>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</si>
  <si>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</si>
  <si>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</si>
  <si>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</si>
  <si>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</si>
  <si>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</si>
  <si>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</si>
  <si>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</si>
  <si>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</si>
  <si>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</si>
  <si>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</si>
  <si>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</si>
  <si>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</si>
  <si>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</si>
  <si>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</si>
  <si>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</si>
  <si>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</si>
  <si>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</si>
  <si>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</si>
  <si>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</si>
  <si>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</si>
  <si>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</si>
  <si>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</si>
  <si>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</si>
  <si>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</si>
  <si>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</si>
  <si>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</si>
  <si>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</si>
  <si>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</si>
  <si>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</si>
  <si>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</si>
  <si>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</si>
  <si>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</si>
  <si>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</si>
  <si>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</si>
  <si>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</si>
  <si>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</si>
  <si>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</si>
  <si>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</si>
  <si>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</si>
  <si>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</si>
  <si>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Expiration Date 11-30-2021</t>
  </si>
  <si>
    <t>28991 SALT, COMMON</t>
  </si>
  <si>
    <t>228 YARN AND THREAD</t>
  </si>
  <si>
    <t>** REPORT  COVERS THE PERIOD FROM OCTOBER, 2019 TO  DECEMBER, 2019</t>
  </si>
  <si>
    <t>1st QUARTER 2020</t>
  </si>
  <si>
    <t>Beginning  Jan. 2020 - Mar.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</si>
</sst>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51">
    <xf numFmtId="0" fontId="0" fillId="2" borderId="0" xfId="0" applyFill="1" applyBorder="1" applyAlignment="1">
      <alignment horizontal="left" vertical="top"/>
    </xf>
    <xf numFmtId="0" fontId="0" fillId="2" borderId="0" xfId="0" applyFill="1" applyBorder="1" applyAlignment="1">
      <alignment horizontal="center"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164" fontId="8" fillId="0" borderId="1" xfId="1" applyNumberFormat="1"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xf>
    <xf numFmtId="164" fontId="0" fillId="0" borderId="0" xfId="0" applyNumberFormat="1" applyFill="1" applyBorder="1" applyAlignment="1">
      <alignment horizontal="left" vertical="top"/>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8" fillId="0" borderId="1" xfId="0" applyFont="1" applyFill="1" applyBorder="1" applyAlignment="1">
      <alignment vertical="top"/>
    </xf>
    <xf numFmtId="0" fontId="1" fillId="0" borderId="1" xfId="0" quotePrefix="1" applyFont="1" applyFill="1" applyBorder="1" applyAlignment="1">
      <alignment vertical="top"/>
    </xf>
    <xf numFmtId="0" fontId="8"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xf>
    <xf numFmtId="0" fontId="1" fillId="0" borderId="1"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8" fillId="0" borderId="0" xfId="0" applyFont="1" applyFill="1" applyBorder="1" applyAlignment="1">
      <alignment horizontal="center" vertical="center" wrapText="1"/>
    </xf>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8" fillId="0" borderId="0" xfId="0" applyFont="1" applyFill="1" applyBorder="1" applyAlignment="1">
      <alignment horizontal="left"/>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314670</xdr:rowOff>
    </xdr:from>
    <xdr:to>
      <xdr:col>9</xdr:col>
      <xdr:colOff>341312</xdr:colOff>
      <xdr:row>25</xdr:row>
      <xdr:rowOff>150812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0"/>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opLeftCell="A9" zoomScale="110" zoomScaleNormal="110" workbookViewId="0">
      <selection activeCell="F18" sqref="F18:G18"/>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9.75" customHeight="1" x14ac:dyDescent="0.2">
      <c r="A1" s="28" t="s">
        <v>478</v>
      </c>
      <c r="B1" s="28"/>
      <c r="C1" s="28"/>
      <c r="D1" s="28"/>
      <c r="E1" s="28"/>
      <c r="F1" s="28"/>
      <c r="G1" s="29"/>
      <c r="H1" s="29"/>
      <c r="I1" s="29"/>
      <c r="J1" s="9" t="s">
        <v>480</v>
      </c>
      <c r="K1" s="9"/>
      <c r="L1" s="9" t="s">
        <v>503</v>
      </c>
    </row>
    <row r="2" spans="1:14" ht="9" customHeight="1" x14ac:dyDescent="0.2">
      <c r="A2" s="28" t="s">
        <v>479</v>
      </c>
      <c r="B2" s="28"/>
      <c r="C2" s="28"/>
      <c r="D2" s="28"/>
      <c r="E2" s="28"/>
      <c r="F2" s="28"/>
      <c r="G2" s="29"/>
      <c r="H2" s="29"/>
      <c r="I2" s="29"/>
      <c r="J2" s="9"/>
      <c r="K2" s="30" t="s">
        <v>517</v>
      </c>
      <c r="L2" s="30"/>
    </row>
    <row r="3" spans="1:14" ht="9.75" customHeight="1" x14ac:dyDescent="0.2">
      <c r="A3" s="9"/>
      <c r="B3" s="9"/>
      <c r="C3" s="9"/>
      <c r="D3" s="9"/>
      <c r="E3" s="9"/>
      <c r="F3" s="9"/>
      <c r="G3" s="9"/>
      <c r="H3" s="9"/>
      <c r="I3" s="9"/>
      <c r="J3" s="30" t="s">
        <v>518</v>
      </c>
      <c r="K3" s="30"/>
      <c r="L3" s="30"/>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0" t="s">
        <v>513</v>
      </c>
      <c r="K5" s="30"/>
      <c r="L5" s="30"/>
    </row>
    <row r="6" spans="1:14" ht="9.75" customHeight="1" x14ac:dyDescent="0.2">
      <c r="A6" s="30" t="s">
        <v>482</v>
      </c>
      <c r="B6" s="30"/>
      <c r="C6" s="30"/>
      <c r="D6" s="30"/>
      <c r="E6" s="30" t="s">
        <v>483</v>
      </c>
      <c r="F6" s="30"/>
      <c r="G6" s="30"/>
      <c r="H6" s="30"/>
      <c r="I6" s="30"/>
      <c r="J6" s="30"/>
      <c r="K6" s="30"/>
      <c r="L6" s="30"/>
    </row>
    <row r="7" spans="1:14" ht="16.5" customHeight="1" x14ac:dyDescent="0.2">
      <c r="A7" s="9"/>
      <c r="B7" s="28" t="s">
        <v>470</v>
      </c>
      <c r="C7" s="28"/>
      <c r="D7" s="28"/>
      <c r="E7" s="28"/>
      <c r="F7" s="28" t="s">
        <v>475</v>
      </c>
      <c r="G7" s="28"/>
      <c r="H7" s="28"/>
      <c r="I7" s="28"/>
      <c r="J7" s="31"/>
      <c r="K7" s="31"/>
      <c r="L7" s="9"/>
    </row>
    <row r="8" spans="1:14" ht="18" customHeight="1" x14ac:dyDescent="0.2">
      <c r="A8" s="11"/>
      <c r="B8" s="33"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1" t="s">
        <v>0</v>
      </c>
      <c r="B10" s="8">
        <v>161525</v>
      </c>
      <c r="C10" s="8">
        <v>13715081</v>
      </c>
      <c r="D10" s="8">
        <v>30252</v>
      </c>
      <c r="E10" s="8">
        <v>3158949</v>
      </c>
      <c r="F10" s="8">
        <v>2021</v>
      </c>
      <c r="G10" s="8">
        <v>204898</v>
      </c>
      <c r="H10" s="8">
        <v>21</v>
      </c>
      <c r="I10" s="8">
        <v>1860</v>
      </c>
      <c r="J10" s="8">
        <v>193819</v>
      </c>
      <c r="K10" s="8">
        <v>17080788</v>
      </c>
      <c r="L10" s="8">
        <v>722607705</v>
      </c>
      <c r="M10" s="16">
        <f>J10-(B10+D10+F10+H10)</f>
        <v>0</v>
      </c>
      <c r="N10" s="16">
        <f>K10-(C10+E10+G10+I10)</f>
        <v>0</v>
      </c>
    </row>
    <row r="11" spans="1:14" ht="9.6" customHeight="1" x14ac:dyDescent="0.2">
      <c r="A11" s="11" t="s">
        <v>1</v>
      </c>
      <c r="B11" s="8">
        <v>151758</v>
      </c>
      <c r="C11" s="8">
        <v>13287645</v>
      </c>
      <c r="D11" s="8">
        <v>28195</v>
      </c>
      <c r="E11" s="8">
        <v>3016786</v>
      </c>
      <c r="F11" s="8">
        <v>1964</v>
      </c>
      <c r="G11" s="8">
        <v>199209</v>
      </c>
      <c r="H11" s="8">
        <v>20</v>
      </c>
      <c r="I11" s="8">
        <v>1761</v>
      </c>
      <c r="J11" s="8">
        <v>181937</v>
      </c>
      <c r="K11" s="8">
        <v>16505401</v>
      </c>
      <c r="L11" s="8">
        <v>683084567</v>
      </c>
      <c r="M11" s="16">
        <f t="shared" ref="M11:M51" si="0">J11-(B11+D11+F11+H11)</f>
        <v>0</v>
      </c>
      <c r="N11" s="16">
        <f>K11-(C11+E11+G11+I11)</f>
        <v>0</v>
      </c>
    </row>
    <row r="12" spans="1:14" ht="9.6" customHeight="1" x14ac:dyDescent="0.2">
      <c r="A12" s="11" t="s">
        <v>2</v>
      </c>
      <c r="B12" s="8">
        <v>7058</v>
      </c>
      <c r="C12" s="8">
        <v>153658</v>
      </c>
      <c r="D12" s="8">
        <v>2</v>
      </c>
      <c r="E12" s="8">
        <v>42</v>
      </c>
      <c r="F12" s="8">
        <v>0</v>
      </c>
      <c r="G12" s="8">
        <v>0</v>
      </c>
      <c r="H12" s="8">
        <v>0</v>
      </c>
      <c r="I12" s="8">
        <v>0</v>
      </c>
      <c r="J12" s="8">
        <v>7060</v>
      </c>
      <c r="K12" s="8">
        <v>153700</v>
      </c>
      <c r="L12" s="8">
        <v>8994272</v>
      </c>
      <c r="M12" s="16">
        <f t="shared" si="0"/>
        <v>0</v>
      </c>
      <c r="N12" s="16">
        <f t="shared" ref="N12:N51" si="1">K12-(C12+E12+G12+I12)</f>
        <v>0</v>
      </c>
    </row>
    <row r="13" spans="1:14" ht="9.6" customHeight="1" x14ac:dyDescent="0.2">
      <c r="A13" s="11" t="s">
        <v>3</v>
      </c>
      <c r="B13" s="8">
        <v>0</v>
      </c>
      <c r="C13" s="8">
        <v>0</v>
      </c>
      <c r="D13" s="8">
        <v>0</v>
      </c>
      <c r="E13" s="8">
        <v>0</v>
      </c>
      <c r="F13" s="8">
        <v>0</v>
      </c>
      <c r="G13" s="8">
        <v>0</v>
      </c>
      <c r="H13" s="8">
        <v>0</v>
      </c>
      <c r="I13" s="8">
        <v>0</v>
      </c>
      <c r="J13" s="8">
        <v>0</v>
      </c>
      <c r="K13" s="8">
        <v>0</v>
      </c>
      <c r="L13" s="8">
        <v>0</v>
      </c>
      <c r="M13" s="16">
        <f t="shared" si="0"/>
        <v>0</v>
      </c>
      <c r="N13" s="16">
        <f t="shared" si="1"/>
        <v>0</v>
      </c>
    </row>
    <row r="14" spans="1:14" ht="9.6" customHeight="1" x14ac:dyDescent="0.2">
      <c r="A14" s="11" t="s">
        <v>4</v>
      </c>
      <c r="B14" s="8">
        <v>2513</v>
      </c>
      <c r="C14" s="8">
        <v>217274</v>
      </c>
      <c r="D14" s="8">
        <v>614</v>
      </c>
      <c r="E14" s="8">
        <v>61485</v>
      </c>
      <c r="F14" s="8">
        <v>382</v>
      </c>
      <c r="G14" s="8">
        <v>41383</v>
      </c>
      <c r="H14" s="8">
        <v>17</v>
      </c>
      <c r="I14" s="8">
        <v>1472</v>
      </c>
      <c r="J14" s="8">
        <v>3526</v>
      </c>
      <c r="K14" s="8">
        <v>321614</v>
      </c>
      <c r="L14" s="8">
        <v>11344278</v>
      </c>
      <c r="M14" s="16">
        <f t="shared" si="0"/>
        <v>0</v>
      </c>
      <c r="N14" s="16">
        <f t="shared" si="1"/>
        <v>0</v>
      </c>
    </row>
    <row r="15" spans="1:14" ht="9.6" customHeight="1" x14ac:dyDescent="0.2">
      <c r="A15" s="11" t="s">
        <v>5</v>
      </c>
      <c r="B15" s="8">
        <v>53566</v>
      </c>
      <c r="C15" s="8">
        <v>5335305</v>
      </c>
      <c r="D15" s="8">
        <v>8962</v>
      </c>
      <c r="E15" s="8">
        <v>976251</v>
      </c>
      <c r="F15" s="8">
        <v>892</v>
      </c>
      <c r="G15" s="8">
        <v>96414</v>
      </c>
      <c r="H15" s="8">
        <v>0</v>
      </c>
      <c r="I15" s="8">
        <v>0</v>
      </c>
      <c r="J15" s="8">
        <v>63420</v>
      </c>
      <c r="K15" s="8">
        <v>6407970</v>
      </c>
      <c r="L15" s="8">
        <v>246279247</v>
      </c>
      <c r="M15" s="16">
        <f t="shared" si="0"/>
        <v>0</v>
      </c>
      <c r="N15" s="16">
        <f t="shared" si="1"/>
        <v>0</v>
      </c>
    </row>
    <row r="16" spans="1:14" ht="9.6" customHeight="1" x14ac:dyDescent="0.2">
      <c r="A16" s="11" t="s">
        <v>6</v>
      </c>
      <c r="B16" s="8">
        <v>896</v>
      </c>
      <c r="C16" s="8">
        <v>80635</v>
      </c>
      <c r="D16" s="8">
        <v>116</v>
      </c>
      <c r="E16" s="8">
        <v>10939</v>
      </c>
      <c r="F16" s="8">
        <v>129</v>
      </c>
      <c r="G16" s="8">
        <v>12211</v>
      </c>
      <c r="H16" s="8">
        <v>1</v>
      </c>
      <c r="I16" s="8">
        <v>95</v>
      </c>
      <c r="J16" s="8">
        <v>1142</v>
      </c>
      <c r="K16" s="8">
        <v>103880</v>
      </c>
      <c r="L16" s="8">
        <v>4783688</v>
      </c>
      <c r="M16" s="16">
        <f t="shared" si="0"/>
        <v>0</v>
      </c>
      <c r="N16" s="16">
        <f t="shared" si="1"/>
        <v>0</v>
      </c>
    </row>
    <row r="17" spans="1:14" ht="9.6" customHeight="1" x14ac:dyDescent="0.2">
      <c r="A17" s="11" t="s">
        <v>7</v>
      </c>
      <c r="B17" s="8">
        <v>4</v>
      </c>
      <c r="C17" s="8">
        <v>69</v>
      </c>
      <c r="D17" s="8">
        <v>0</v>
      </c>
      <c r="E17" s="8">
        <v>0</v>
      </c>
      <c r="F17" s="8">
        <v>0</v>
      </c>
      <c r="G17" s="8">
        <v>0</v>
      </c>
      <c r="H17" s="8">
        <v>0</v>
      </c>
      <c r="I17" s="8">
        <v>0</v>
      </c>
      <c r="J17" s="8">
        <v>4</v>
      </c>
      <c r="K17" s="8">
        <v>69</v>
      </c>
      <c r="L17" s="8">
        <v>6103</v>
      </c>
      <c r="M17" s="16">
        <f t="shared" si="0"/>
        <v>0</v>
      </c>
      <c r="N17" s="16">
        <f t="shared" si="1"/>
        <v>0</v>
      </c>
    </row>
    <row r="18" spans="1:14" ht="9.6" customHeight="1" x14ac:dyDescent="0.2">
      <c r="A18" s="11" t="s">
        <v>8</v>
      </c>
      <c r="B18" s="8">
        <v>37</v>
      </c>
      <c r="C18" s="8">
        <v>3997</v>
      </c>
      <c r="D18" s="8">
        <v>12</v>
      </c>
      <c r="E18" s="8">
        <v>1184</v>
      </c>
      <c r="F18" s="8">
        <v>0</v>
      </c>
      <c r="G18" s="8">
        <v>0</v>
      </c>
      <c r="H18" s="8">
        <v>0</v>
      </c>
      <c r="I18" s="8">
        <v>0</v>
      </c>
      <c r="J18" s="8">
        <v>49</v>
      </c>
      <c r="K18" s="8">
        <v>5181</v>
      </c>
      <c r="L18" s="8">
        <v>154474</v>
      </c>
      <c r="M18" s="16">
        <f t="shared" si="0"/>
        <v>0</v>
      </c>
      <c r="N18" s="16">
        <f t="shared" si="1"/>
        <v>0</v>
      </c>
    </row>
    <row r="19" spans="1:14" ht="9.6" customHeight="1" x14ac:dyDescent="0.2">
      <c r="A19" s="11" t="s">
        <v>9</v>
      </c>
      <c r="B19" s="8">
        <v>4516</v>
      </c>
      <c r="C19" s="8">
        <v>477724</v>
      </c>
      <c r="D19" s="8">
        <v>1574</v>
      </c>
      <c r="E19" s="8">
        <v>174210</v>
      </c>
      <c r="F19" s="8">
        <v>2</v>
      </c>
      <c r="G19" s="8">
        <v>410</v>
      </c>
      <c r="H19" s="8">
        <v>0</v>
      </c>
      <c r="I19" s="8">
        <v>0</v>
      </c>
      <c r="J19" s="8">
        <v>6092</v>
      </c>
      <c r="K19" s="8">
        <v>652344</v>
      </c>
      <c r="L19" s="8">
        <v>22712301</v>
      </c>
      <c r="M19" s="16">
        <f t="shared" si="0"/>
        <v>0</v>
      </c>
      <c r="N19" s="16">
        <f t="shared" si="1"/>
        <v>0</v>
      </c>
    </row>
    <row r="20" spans="1:14" ht="9.6" customHeight="1" x14ac:dyDescent="0.2">
      <c r="A20" s="11" t="s">
        <v>10</v>
      </c>
      <c r="B20" s="8">
        <v>42696</v>
      </c>
      <c r="C20" s="8">
        <v>4611441</v>
      </c>
      <c r="D20" s="8">
        <v>12711</v>
      </c>
      <c r="E20" s="8">
        <v>1343883</v>
      </c>
      <c r="F20" s="8">
        <v>151</v>
      </c>
      <c r="G20" s="8">
        <v>14986</v>
      </c>
      <c r="H20" s="8">
        <v>0</v>
      </c>
      <c r="I20" s="8">
        <v>0</v>
      </c>
      <c r="J20" s="8">
        <v>55558</v>
      </c>
      <c r="K20" s="8">
        <v>5970310</v>
      </c>
      <c r="L20" s="8">
        <v>246231812</v>
      </c>
      <c r="M20" s="16">
        <f t="shared" si="0"/>
        <v>0</v>
      </c>
      <c r="N20" s="16">
        <f t="shared" si="1"/>
        <v>0</v>
      </c>
    </row>
    <row r="21" spans="1:14" ht="9.6" customHeight="1" x14ac:dyDescent="0.2">
      <c r="A21" s="11" t="s">
        <v>11</v>
      </c>
      <c r="B21" s="8">
        <v>18755</v>
      </c>
      <c r="C21" s="8">
        <v>525670</v>
      </c>
      <c r="D21" s="8">
        <v>96</v>
      </c>
      <c r="E21" s="8">
        <v>8425</v>
      </c>
      <c r="F21" s="8">
        <v>2</v>
      </c>
      <c r="G21" s="8">
        <v>198</v>
      </c>
      <c r="H21" s="8">
        <v>2</v>
      </c>
      <c r="I21" s="8">
        <v>194</v>
      </c>
      <c r="J21" s="8">
        <v>18855</v>
      </c>
      <c r="K21" s="8">
        <v>534487</v>
      </c>
      <c r="L21" s="8">
        <v>26336565</v>
      </c>
      <c r="M21" s="16">
        <f t="shared" si="0"/>
        <v>0</v>
      </c>
      <c r="N21" s="16">
        <f t="shared" si="1"/>
        <v>0</v>
      </c>
    </row>
    <row r="22" spans="1:14" ht="9.6" customHeight="1" x14ac:dyDescent="0.2">
      <c r="A22" s="11" t="s">
        <v>12</v>
      </c>
      <c r="B22" s="8">
        <v>19353</v>
      </c>
      <c r="C22" s="8">
        <v>1807702</v>
      </c>
      <c r="D22" s="8">
        <v>3843</v>
      </c>
      <c r="E22" s="8">
        <v>416493</v>
      </c>
      <c r="F22" s="8">
        <v>320</v>
      </c>
      <c r="G22" s="8">
        <v>26638</v>
      </c>
      <c r="H22" s="8">
        <v>0</v>
      </c>
      <c r="I22" s="8">
        <v>0</v>
      </c>
      <c r="J22" s="8">
        <v>23516</v>
      </c>
      <c r="K22" s="8">
        <v>2250833</v>
      </c>
      <c r="L22" s="8">
        <v>111459860</v>
      </c>
      <c r="M22" s="16">
        <f>J22-(B22+D22+F22+H22)</f>
        <v>0</v>
      </c>
      <c r="N22" s="16">
        <f>K22-(C22+E22+G22+I22)</f>
        <v>0</v>
      </c>
    </row>
    <row r="23" spans="1:14" ht="9.6" customHeight="1" x14ac:dyDescent="0.2">
      <c r="A23" s="11" t="s">
        <v>13</v>
      </c>
      <c r="B23" s="8">
        <v>16928</v>
      </c>
      <c r="C23" s="8">
        <v>1576058</v>
      </c>
      <c r="D23" s="8">
        <v>3645</v>
      </c>
      <c r="E23" s="8">
        <v>400038</v>
      </c>
      <c r="F23" s="8">
        <v>59</v>
      </c>
      <c r="G23" s="8">
        <v>4081</v>
      </c>
      <c r="H23" s="8">
        <v>0</v>
      </c>
      <c r="I23" s="8">
        <v>0</v>
      </c>
      <c r="J23" s="8">
        <v>20632</v>
      </c>
      <c r="K23" s="8">
        <v>1980177</v>
      </c>
      <c r="L23" s="8">
        <v>95596793</v>
      </c>
      <c r="M23" s="16">
        <f t="shared" si="0"/>
        <v>0</v>
      </c>
      <c r="N23" s="16">
        <f t="shared" si="1"/>
        <v>0</v>
      </c>
    </row>
    <row r="24" spans="1:14" ht="9.6" customHeight="1" x14ac:dyDescent="0.2">
      <c r="A24" s="11" t="s">
        <v>14</v>
      </c>
      <c r="B24" s="8">
        <v>378</v>
      </c>
      <c r="C24" s="8">
        <v>17878</v>
      </c>
      <c r="D24" s="8">
        <v>183</v>
      </c>
      <c r="E24" s="8">
        <v>16631</v>
      </c>
      <c r="F24" s="8">
        <v>35</v>
      </c>
      <c r="G24" s="8">
        <v>2974</v>
      </c>
      <c r="H24" s="8">
        <v>0</v>
      </c>
      <c r="I24" s="8">
        <v>0</v>
      </c>
      <c r="J24" s="8">
        <v>596</v>
      </c>
      <c r="K24" s="8">
        <v>37483</v>
      </c>
      <c r="L24" s="8">
        <v>2118238</v>
      </c>
      <c r="M24" s="16">
        <f t="shared" si="0"/>
        <v>0</v>
      </c>
      <c r="N24" s="16">
        <f t="shared" si="1"/>
        <v>0</v>
      </c>
    </row>
    <row r="25" spans="1:14" ht="9.6" customHeight="1" x14ac:dyDescent="0.2">
      <c r="A25" s="11" t="s">
        <v>15</v>
      </c>
      <c r="B25" s="8">
        <v>1986</v>
      </c>
      <c r="C25" s="8">
        <v>56292</v>
      </c>
      <c r="D25" s="8">
        <v>82</v>
      </c>
      <c r="E25" s="8">
        <v>7243</v>
      </c>
      <c r="F25" s="8">
        <v>51</v>
      </c>
      <c r="G25" s="8">
        <v>3995</v>
      </c>
      <c r="H25" s="8">
        <v>0</v>
      </c>
      <c r="I25" s="8">
        <v>0</v>
      </c>
      <c r="J25" s="8">
        <v>2119</v>
      </c>
      <c r="K25" s="8">
        <v>67530</v>
      </c>
      <c r="L25" s="8">
        <v>2663729</v>
      </c>
      <c r="M25" s="16">
        <f t="shared" si="0"/>
        <v>0</v>
      </c>
      <c r="N25" s="16">
        <f t="shared" si="1"/>
        <v>0</v>
      </c>
    </row>
    <row r="26" spans="1:14" ht="9.6" customHeight="1" x14ac:dyDescent="0.2">
      <c r="A26" s="11" t="s">
        <v>16</v>
      </c>
      <c r="B26" s="8">
        <v>0</v>
      </c>
      <c r="C26" s="8">
        <v>0</v>
      </c>
      <c r="D26" s="8">
        <v>0</v>
      </c>
      <c r="E26" s="8">
        <v>0</v>
      </c>
      <c r="F26" s="8">
        <v>0</v>
      </c>
      <c r="G26" s="8">
        <v>0</v>
      </c>
      <c r="H26" s="8">
        <v>0</v>
      </c>
      <c r="I26" s="8">
        <v>0</v>
      </c>
      <c r="J26" s="8">
        <v>0</v>
      </c>
      <c r="K26" s="8">
        <v>0</v>
      </c>
      <c r="L26" s="8">
        <v>0</v>
      </c>
      <c r="M26" s="16">
        <f t="shared" si="0"/>
        <v>0</v>
      </c>
      <c r="N26" s="16">
        <f t="shared" si="1"/>
        <v>0</v>
      </c>
    </row>
    <row r="27" spans="1:14" ht="9.6" customHeight="1" x14ac:dyDescent="0.2">
      <c r="A27" s="11" t="s">
        <v>17</v>
      </c>
      <c r="B27" s="8">
        <v>20</v>
      </c>
      <c r="C27" s="8">
        <v>1123</v>
      </c>
      <c r="D27" s="8">
        <v>82</v>
      </c>
      <c r="E27" s="8">
        <v>7243</v>
      </c>
      <c r="F27" s="8">
        <v>51</v>
      </c>
      <c r="G27" s="8">
        <v>3995</v>
      </c>
      <c r="H27" s="8">
        <v>0</v>
      </c>
      <c r="I27" s="8">
        <v>0</v>
      </c>
      <c r="J27" s="8">
        <v>153</v>
      </c>
      <c r="K27" s="8">
        <v>12361</v>
      </c>
      <c r="L27" s="8">
        <v>851645</v>
      </c>
      <c r="M27" s="16">
        <f t="shared" si="0"/>
        <v>0</v>
      </c>
      <c r="N27" s="16">
        <f t="shared" si="1"/>
        <v>0</v>
      </c>
    </row>
    <row r="28" spans="1:14" ht="9.6" customHeight="1" x14ac:dyDescent="0.2">
      <c r="A28" s="11" t="s">
        <v>18</v>
      </c>
      <c r="B28" s="8">
        <v>0</v>
      </c>
      <c r="C28" s="8">
        <v>0</v>
      </c>
      <c r="D28" s="8">
        <v>0</v>
      </c>
      <c r="E28" s="8">
        <v>0</v>
      </c>
      <c r="F28" s="8">
        <v>0</v>
      </c>
      <c r="G28" s="8">
        <v>0</v>
      </c>
      <c r="H28" s="8">
        <v>0</v>
      </c>
      <c r="I28" s="8">
        <v>0</v>
      </c>
      <c r="J28" s="8">
        <v>0</v>
      </c>
      <c r="K28" s="8">
        <v>0</v>
      </c>
      <c r="L28" s="8">
        <v>0</v>
      </c>
      <c r="M28" s="16">
        <f t="shared" si="0"/>
        <v>0</v>
      </c>
      <c r="N28" s="16">
        <f t="shared" si="1"/>
        <v>0</v>
      </c>
    </row>
    <row r="29" spans="1:14" ht="9.6" customHeight="1" x14ac:dyDescent="0.2">
      <c r="A29" s="11" t="s">
        <v>19</v>
      </c>
      <c r="B29" s="8">
        <v>1262</v>
      </c>
      <c r="C29" s="8">
        <v>26299</v>
      </c>
      <c r="D29" s="8">
        <v>387</v>
      </c>
      <c r="E29" s="8">
        <v>7575</v>
      </c>
      <c r="F29" s="8">
        <v>0</v>
      </c>
      <c r="G29" s="8">
        <v>0</v>
      </c>
      <c r="H29" s="8">
        <v>0</v>
      </c>
      <c r="I29" s="8">
        <v>0</v>
      </c>
      <c r="J29" s="8">
        <v>1649</v>
      </c>
      <c r="K29" s="8">
        <v>33874</v>
      </c>
      <c r="L29" s="8">
        <v>3246249</v>
      </c>
      <c r="M29" s="16">
        <f t="shared" si="0"/>
        <v>0</v>
      </c>
      <c r="N29" s="16">
        <f t="shared" si="1"/>
        <v>0</v>
      </c>
    </row>
    <row r="30" spans="1:14" ht="9.6" customHeight="1" x14ac:dyDescent="0.2">
      <c r="A30" s="11" t="s">
        <v>20</v>
      </c>
      <c r="B30" s="8">
        <v>484</v>
      </c>
      <c r="C30" s="8">
        <v>10611</v>
      </c>
      <c r="D30" s="8">
        <v>48</v>
      </c>
      <c r="E30" s="8">
        <v>1059</v>
      </c>
      <c r="F30" s="8">
        <v>0</v>
      </c>
      <c r="G30" s="8">
        <v>0</v>
      </c>
      <c r="H30" s="8">
        <v>0</v>
      </c>
      <c r="I30" s="8">
        <v>0</v>
      </c>
      <c r="J30" s="8">
        <v>532</v>
      </c>
      <c r="K30" s="8">
        <v>11670</v>
      </c>
      <c r="L30" s="8">
        <v>1110941</v>
      </c>
      <c r="M30" s="16">
        <f t="shared" si="0"/>
        <v>0</v>
      </c>
      <c r="N30" s="16">
        <f t="shared" si="1"/>
        <v>0</v>
      </c>
    </row>
    <row r="31" spans="1:14" ht="9.6" customHeight="1" x14ac:dyDescent="0.2">
      <c r="A31" s="11" t="s">
        <v>21</v>
      </c>
      <c r="B31" s="8">
        <v>307</v>
      </c>
      <c r="C31" s="8">
        <v>6567</v>
      </c>
      <c r="D31" s="8">
        <v>0</v>
      </c>
      <c r="E31" s="8">
        <v>0</v>
      </c>
      <c r="F31" s="8">
        <v>0</v>
      </c>
      <c r="G31" s="8">
        <v>0</v>
      </c>
      <c r="H31" s="8">
        <v>0</v>
      </c>
      <c r="I31" s="8">
        <v>0</v>
      </c>
      <c r="J31" s="8">
        <v>307</v>
      </c>
      <c r="K31" s="8">
        <v>6567</v>
      </c>
      <c r="L31" s="8">
        <v>568177</v>
      </c>
      <c r="M31" s="16">
        <f t="shared" si="0"/>
        <v>0</v>
      </c>
      <c r="N31" s="16">
        <f t="shared" si="1"/>
        <v>0</v>
      </c>
    </row>
    <row r="32" spans="1:14" ht="9.6" customHeight="1" x14ac:dyDescent="0.2">
      <c r="A32" s="11" t="s">
        <v>22</v>
      </c>
      <c r="B32" s="8">
        <v>257</v>
      </c>
      <c r="C32" s="8">
        <v>5450</v>
      </c>
      <c r="D32" s="8">
        <v>0</v>
      </c>
      <c r="E32" s="8">
        <v>0</v>
      </c>
      <c r="F32" s="8">
        <v>0</v>
      </c>
      <c r="G32" s="8">
        <v>0</v>
      </c>
      <c r="H32" s="8">
        <v>0</v>
      </c>
      <c r="I32" s="8">
        <v>0</v>
      </c>
      <c r="J32" s="8">
        <v>257</v>
      </c>
      <c r="K32" s="8">
        <v>5450</v>
      </c>
      <c r="L32" s="8">
        <v>464547</v>
      </c>
      <c r="M32" s="16">
        <f t="shared" si="0"/>
        <v>0</v>
      </c>
      <c r="N32" s="16">
        <f t="shared" si="1"/>
        <v>0</v>
      </c>
    </row>
    <row r="33" spans="1:14" ht="9.6" customHeight="1" x14ac:dyDescent="0.2">
      <c r="A33" s="11" t="s">
        <v>23</v>
      </c>
      <c r="B33" s="8">
        <v>0</v>
      </c>
      <c r="C33" s="8">
        <v>0</v>
      </c>
      <c r="D33" s="8">
        <v>0</v>
      </c>
      <c r="E33" s="8">
        <v>0</v>
      </c>
      <c r="F33" s="8">
        <v>0</v>
      </c>
      <c r="G33" s="8">
        <v>0</v>
      </c>
      <c r="H33" s="8">
        <v>0</v>
      </c>
      <c r="I33" s="8">
        <v>0</v>
      </c>
      <c r="J33" s="8">
        <v>0</v>
      </c>
      <c r="K33" s="8">
        <v>0</v>
      </c>
      <c r="L33" s="8">
        <v>0</v>
      </c>
      <c r="M33" s="16">
        <f t="shared" si="0"/>
        <v>0</v>
      </c>
      <c r="N33" s="16">
        <f t="shared" si="1"/>
        <v>0</v>
      </c>
    </row>
    <row r="34" spans="1:14" ht="9.6" customHeight="1" x14ac:dyDescent="0.2">
      <c r="A34" s="11" t="s">
        <v>24</v>
      </c>
      <c r="B34" s="8">
        <v>0</v>
      </c>
      <c r="C34" s="8">
        <v>0</v>
      </c>
      <c r="D34" s="8">
        <v>0</v>
      </c>
      <c r="E34" s="8">
        <v>0</v>
      </c>
      <c r="F34" s="8">
        <v>0</v>
      </c>
      <c r="G34" s="8">
        <v>0</v>
      </c>
      <c r="H34" s="8">
        <v>0</v>
      </c>
      <c r="I34" s="8">
        <v>0</v>
      </c>
      <c r="J34" s="8">
        <v>0</v>
      </c>
      <c r="K34" s="8">
        <v>0</v>
      </c>
      <c r="L34" s="8">
        <v>0</v>
      </c>
      <c r="M34" s="16">
        <f t="shared" si="0"/>
        <v>0</v>
      </c>
      <c r="N34" s="16">
        <f t="shared" si="1"/>
        <v>0</v>
      </c>
    </row>
    <row r="35" spans="1:14" ht="9.6" customHeight="1" x14ac:dyDescent="0.2">
      <c r="A35" s="11" t="s">
        <v>25</v>
      </c>
      <c r="B35" s="8">
        <v>19</v>
      </c>
      <c r="C35" s="8">
        <v>358</v>
      </c>
      <c r="D35" s="8">
        <v>0</v>
      </c>
      <c r="E35" s="8">
        <v>0</v>
      </c>
      <c r="F35" s="8">
        <v>0</v>
      </c>
      <c r="G35" s="8">
        <v>0</v>
      </c>
      <c r="H35" s="8">
        <v>0</v>
      </c>
      <c r="I35" s="8">
        <v>0</v>
      </c>
      <c r="J35" s="8">
        <v>19</v>
      </c>
      <c r="K35" s="8">
        <v>358</v>
      </c>
      <c r="L35" s="8">
        <v>17635</v>
      </c>
      <c r="M35" s="16">
        <f t="shared" si="0"/>
        <v>0</v>
      </c>
      <c r="N35" s="16">
        <f t="shared" si="1"/>
        <v>0</v>
      </c>
    </row>
    <row r="36" spans="1:14" ht="9.6" customHeight="1" x14ac:dyDescent="0.2">
      <c r="A36" s="11" t="s">
        <v>26</v>
      </c>
      <c r="B36" s="8">
        <v>0</v>
      </c>
      <c r="C36" s="8">
        <v>0</v>
      </c>
      <c r="D36" s="8">
        <v>0</v>
      </c>
      <c r="E36" s="8">
        <v>0</v>
      </c>
      <c r="F36" s="8">
        <v>0</v>
      </c>
      <c r="G36" s="8">
        <v>0</v>
      </c>
      <c r="H36" s="8">
        <v>0</v>
      </c>
      <c r="I36" s="8">
        <v>0</v>
      </c>
      <c r="J36" s="8">
        <v>0</v>
      </c>
      <c r="K36" s="8">
        <v>0</v>
      </c>
      <c r="L36" s="8">
        <v>0</v>
      </c>
      <c r="M36" s="16">
        <f t="shared" si="0"/>
        <v>0</v>
      </c>
      <c r="N36" s="16">
        <f t="shared" si="1"/>
        <v>0</v>
      </c>
    </row>
    <row r="37" spans="1:14" ht="9.6" customHeight="1" x14ac:dyDescent="0.2">
      <c r="A37" s="11" t="s">
        <v>27</v>
      </c>
      <c r="B37" s="8">
        <v>452</v>
      </c>
      <c r="C37" s="8">
        <v>8763</v>
      </c>
      <c r="D37" s="8">
        <v>339</v>
      </c>
      <c r="E37" s="8">
        <v>6516</v>
      </c>
      <c r="F37" s="8">
        <v>0</v>
      </c>
      <c r="G37" s="8">
        <v>0</v>
      </c>
      <c r="H37" s="8">
        <v>0</v>
      </c>
      <c r="I37" s="8">
        <v>0</v>
      </c>
      <c r="J37" s="8">
        <v>791</v>
      </c>
      <c r="K37" s="8">
        <v>15279</v>
      </c>
      <c r="L37" s="8">
        <v>1549497</v>
      </c>
      <c r="M37" s="16">
        <f t="shared" si="0"/>
        <v>0</v>
      </c>
      <c r="N37" s="16">
        <f t="shared" si="1"/>
        <v>0</v>
      </c>
    </row>
    <row r="38" spans="1:14" ht="9.6" customHeight="1" x14ac:dyDescent="0.2">
      <c r="A38" s="11" t="s">
        <v>28</v>
      </c>
      <c r="B38" s="8">
        <v>0</v>
      </c>
      <c r="C38" s="8">
        <v>0</v>
      </c>
      <c r="D38" s="8">
        <v>0</v>
      </c>
      <c r="E38" s="8">
        <v>0</v>
      </c>
      <c r="F38" s="8">
        <v>0</v>
      </c>
      <c r="G38" s="8">
        <v>0</v>
      </c>
      <c r="H38" s="8">
        <v>0</v>
      </c>
      <c r="I38" s="8">
        <v>0</v>
      </c>
      <c r="J38" s="8">
        <v>0</v>
      </c>
      <c r="K38" s="8">
        <v>0</v>
      </c>
      <c r="L38" s="8">
        <v>0</v>
      </c>
      <c r="M38" s="16">
        <f t="shared" si="0"/>
        <v>0</v>
      </c>
      <c r="N38" s="16">
        <f t="shared" si="1"/>
        <v>0</v>
      </c>
    </row>
    <row r="39" spans="1:14" ht="9.6" customHeight="1" x14ac:dyDescent="0.2">
      <c r="A39" s="11" t="s">
        <v>29</v>
      </c>
      <c r="B39" s="8">
        <v>7045</v>
      </c>
      <c r="C39" s="8">
        <v>373158</v>
      </c>
      <c r="D39" s="8">
        <v>1657</v>
      </c>
      <c r="E39" s="8">
        <v>133669</v>
      </c>
      <c r="F39" s="8">
        <v>38</v>
      </c>
      <c r="G39" s="8">
        <v>3822</v>
      </c>
      <c r="H39" s="8">
        <v>1</v>
      </c>
      <c r="I39" s="8">
        <v>99</v>
      </c>
      <c r="J39" s="8">
        <v>8741</v>
      </c>
      <c r="K39" s="8">
        <v>510748</v>
      </c>
      <c r="L39" s="8">
        <v>33900607</v>
      </c>
      <c r="M39" s="16">
        <f t="shared" si="0"/>
        <v>0</v>
      </c>
      <c r="N39" s="16">
        <f t="shared" si="1"/>
        <v>0</v>
      </c>
    </row>
    <row r="40" spans="1:14" ht="9.6" customHeight="1" x14ac:dyDescent="0.2">
      <c r="A40" s="11" t="s">
        <v>30</v>
      </c>
      <c r="B40" s="8">
        <v>588</v>
      </c>
      <c r="C40" s="8">
        <v>43163</v>
      </c>
      <c r="D40" s="8">
        <v>17</v>
      </c>
      <c r="E40" s="8">
        <v>1550</v>
      </c>
      <c r="F40" s="8">
        <v>0</v>
      </c>
      <c r="G40" s="8">
        <v>0</v>
      </c>
      <c r="H40" s="8">
        <v>0</v>
      </c>
      <c r="I40" s="8">
        <v>0</v>
      </c>
      <c r="J40" s="8">
        <v>605</v>
      </c>
      <c r="K40" s="8">
        <v>44713</v>
      </c>
      <c r="L40" s="8">
        <v>5750195</v>
      </c>
      <c r="M40" s="16">
        <f t="shared" si="0"/>
        <v>0</v>
      </c>
      <c r="N40" s="16">
        <f t="shared" si="1"/>
        <v>0</v>
      </c>
    </row>
    <row r="41" spans="1:14" ht="9.6" customHeight="1" x14ac:dyDescent="0.2">
      <c r="A41" s="11" t="s">
        <v>31</v>
      </c>
      <c r="B41" s="8">
        <v>12</v>
      </c>
      <c r="C41" s="8">
        <v>233</v>
      </c>
      <c r="D41" s="8">
        <v>0</v>
      </c>
      <c r="E41" s="8">
        <v>0</v>
      </c>
      <c r="F41" s="8">
        <v>0</v>
      </c>
      <c r="G41" s="8">
        <v>0</v>
      </c>
      <c r="H41" s="8">
        <v>0</v>
      </c>
      <c r="I41" s="8">
        <v>0</v>
      </c>
      <c r="J41" s="8">
        <v>12</v>
      </c>
      <c r="K41" s="8">
        <v>233</v>
      </c>
      <c r="L41" s="8">
        <v>25038</v>
      </c>
      <c r="M41" s="16">
        <f t="shared" si="0"/>
        <v>0</v>
      </c>
      <c r="N41" s="16">
        <f t="shared" si="1"/>
        <v>0</v>
      </c>
    </row>
    <row r="42" spans="1:14" ht="9.6" customHeight="1" x14ac:dyDescent="0.2">
      <c r="A42" s="11" t="s">
        <v>32</v>
      </c>
      <c r="B42" s="8">
        <v>726</v>
      </c>
      <c r="C42" s="8">
        <v>15191</v>
      </c>
      <c r="D42" s="8">
        <v>18</v>
      </c>
      <c r="E42" s="8">
        <v>414</v>
      </c>
      <c r="F42" s="8">
        <v>0</v>
      </c>
      <c r="G42" s="8">
        <v>0</v>
      </c>
      <c r="H42" s="8">
        <v>0</v>
      </c>
      <c r="I42" s="8">
        <v>0</v>
      </c>
      <c r="J42" s="8">
        <v>744</v>
      </c>
      <c r="K42" s="8">
        <v>15605</v>
      </c>
      <c r="L42" s="8">
        <v>1574241</v>
      </c>
      <c r="M42" s="16">
        <f t="shared" si="0"/>
        <v>0</v>
      </c>
      <c r="N42" s="16">
        <f t="shared" si="1"/>
        <v>0</v>
      </c>
    </row>
    <row r="43" spans="1:14" ht="9.6" customHeight="1" x14ac:dyDescent="0.2">
      <c r="A43" s="11" t="s">
        <v>33</v>
      </c>
      <c r="B43" s="8">
        <v>85</v>
      </c>
      <c r="C43" s="8">
        <v>1954</v>
      </c>
      <c r="D43" s="8">
        <v>17</v>
      </c>
      <c r="E43" s="8">
        <v>391</v>
      </c>
      <c r="F43" s="8">
        <v>0</v>
      </c>
      <c r="G43" s="8">
        <v>0</v>
      </c>
      <c r="H43" s="8">
        <v>0</v>
      </c>
      <c r="I43" s="8">
        <v>0</v>
      </c>
      <c r="J43" s="8">
        <v>102</v>
      </c>
      <c r="K43" s="8">
        <v>2345</v>
      </c>
      <c r="L43" s="8">
        <v>196322</v>
      </c>
      <c r="M43" s="16">
        <f t="shared" si="0"/>
        <v>0</v>
      </c>
      <c r="N43" s="16">
        <f t="shared" si="1"/>
        <v>0</v>
      </c>
    </row>
    <row r="44" spans="1:14" ht="9.6" customHeight="1" x14ac:dyDescent="0.2">
      <c r="A44" s="11" t="s">
        <v>34</v>
      </c>
      <c r="B44" s="8">
        <v>6</v>
      </c>
      <c r="C44" s="8">
        <v>133</v>
      </c>
      <c r="D44" s="8">
        <v>0</v>
      </c>
      <c r="E44" s="8">
        <v>0</v>
      </c>
      <c r="F44" s="8">
        <v>0</v>
      </c>
      <c r="G44" s="8">
        <v>0</v>
      </c>
      <c r="H44" s="8">
        <v>0</v>
      </c>
      <c r="I44" s="8">
        <v>0</v>
      </c>
      <c r="J44" s="8">
        <v>6</v>
      </c>
      <c r="K44" s="8">
        <v>133</v>
      </c>
      <c r="L44" s="8">
        <v>13392</v>
      </c>
      <c r="M44" s="16">
        <f t="shared" si="0"/>
        <v>0</v>
      </c>
      <c r="N44" s="16">
        <f t="shared" si="1"/>
        <v>0</v>
      </c>
    </row>
    <row r="45" spans="1:14" ht="9.6" customHeight="1" x14ac:dyDescent="0.2">
      <c r="A45" s="11" t="s">
        <v>35</v>
      </c>
      <c r="B45" s="8">
        <v>4526</v>
      </c>
      <c r="C45" s="8">
        <v>289423</v>
      </c>
      <c r="D45" s="8">
        <v>1230</v>
      </c>
      <c r="E45" s="8">
        <v>123108</v>
      </c>
      <c r="F45" s="8">
        <v>38</v>
      </c>
      <c r="G45" s="8">
        <v>3822</v>
      </c>
      <c r="H45" s="8">
        <v>1</v>
      </c>
      <c r="I45" s="8">
        <v>99</v>
      </c>
      <c r="J45" s="8">
        <v>5795</v>
      </c>
      <c r="K45" s="8">
        <v>416452</v>
      </c>
      <c r="L45" s="8">
        <v>23305087</v>
      </c>
      <c r="M45" s="16">
        <f t="shared" si="0"/>
        <v>0</v>
      </c>
      <c r="N45" s="16">
        <f t="shared" si="1"/>
        <v>0</v>
      </c>
    </row>
    <row r="46" spans="1:14" ht="9.6" customHeight="1" x14ac:dyDescent="0.2">
      <c r="A46" s="11" t="s">
        <v>36</v>
      </c>
      <c r="B46" s="8">
        <v>2921</v>
      </c>
      <c r="C46" s="8">
        <v>126855</v>
      </c>
      <c r="D46" s="8">
        <v>694</v>
      </c>
      <c r="E46" s="8">
        <v>68906</v>
      </c>
      <c r="F46" s="8">
        <v>37</v>
      </c>
      <c r="G46" s="8">
        <v>3711</v>
      </c>
      <c r="H46" s="8">
        <v>1</v>
      </c>
      <c r="I46" s="8">
        <v>99</v>
      </c>
      <c r="J46" s="8">
        <v>3653</v>
      </c>
      <c r="K46" s="8">
        <v>199571</v>
      </c>
      <c r="L46" s="8">
        <v>10731044</v>
      </c>
      <c r="M46" s="16">
        <f t="shared" si="0"/>
        <v>0</v>
      </c>
      <c r="N46" s="16">
        <f t="shared" si="1"/>
        <v>0</v>
      </c>
    </row>
    <row r="47" spans="1:14" ht="9.6" customHeight="1" x14ac:dyDescent="0.2">
      <c r="A47" s="11" t="s">
        <v>37</v>
      </c>
      <c r="B47" s="8">
        <v>1367</v>
      </c>
      <c r="C47" s="8">
        <v>138630</v>
      </c>
      <c r="D47" s="8">
        <v>338</v>
      </c>
      <c r="E47" s="8">
        <v>34164</v>
      </c>
      <c r="F47" s="8">
        <v>1</v>
      </c>
      <c r="G47" s="8">
        <v>111</v>
      </c>
      <c r="H47" s="8">
        <v>0</v>
      </c>
      <c r="I47" s="8">
        <v>0</v>
      </c>
      <c r="J47" s="8">
        <v>1706</v>
      </c>
      <c r="K47" s="8">
        <v>172905</v>
      </c>
      <c r="L47" s="8">
        <v>9875043</v>
      </c>
      <c r="M47" s="16">
        <f t="shared" si="0"/>
        <v>0</v>
      </c>
      <c r="N47" s="16">
        <f t="shared" si="1"/>
        <v>0</v>
      </c>
    </row>
    <row r="48" spans="1:14" ht="9.6" customHeight="1" x14ac:dyDescent="0.2">
      <c r="A48" s="11" t="s">
        <v>38</v>
      </c>
      <c r="B48" s="8">
        <v>1205</v>
      </c>
      <c r="C48" s="8">
        <v>25381</v>
      </c>
      <c r="D48" s="8">
        <v>392</v>
      </c>
      <c r="E48" s="8">
        <v>8597</v>
      </c>
      <c r="F48" s="8">
        <v>0</v>
      </c>
      <c r="G48" s="8">
        <v>0</v>
      </c>
      <c r="H48" s="8">
        <v>0</v>
      </c>
      <c r="I48" s="8">
        <v>0</v>
      </c>
      <c r="J48" s="8">
        <v>1597</v>
      </c>
      <c r="K48" s="8">
        <v>33978</v>
      </c>
      <c r="L48" s="8">
        <v>3271085</v>
      </c>
      <c r="M48" s="16">
        <f t="shared" si="0"/>
        <v>0</v>
      </c>
      <c r="N48" s="16">
        <f t="shared" si="1"/>
        <v>0</v>
      </c>
    </row>
    <row r="49" spans="1:14" ht="9.6" customHeight="1" x14ac:dyDescent="0.2">
      <c r="A49" s="11" t="s">
        <v>39</v>
      </c>
      <c r="B49" s="8">
        <v>0</v>
      </c>
      <c r="C49" s="8">
        <v>0</v>
      </c>
      <c r="D49" s="8">
        <v>0</v>
      </c>
      <c r="E49" s="8">
        <v>0</v>
      </c>
      <c r="F49" s="8">
        <v>0</v>
      </c>
      <c r="G49" s="8">
        <v>0</v>
      </c>
      <c r="H49" s="8">
        <v>0</v>
      </c>
      <c r="I49" s="8">
        <v>0</v>
      </c>
      <c r="J49" s="8">
        <v>0</v>
      </c>
      <c r="K49" s="8">
        <v>0</v>
      </c>
      <c r="L49" s="8">
        <v>0</v>
      </c>
      <c r="M49" s="16">
        <f t="shared" si="0"/>
        <v>0</v>
      </c>
      <c r="N49" s="16">
        <f t="shared" si="1"/>
        <v>0</v>
      </c>
    </row>
    <row r="50" spans="1:14" ht="9.6" customHeight="1" x14ac:dyDescent="0.2">
      <c r="A50" s="11" t="s">
        <v>40</v>
      </c>
      <c r="B50" s="8">
        <v>0</v>
      </c>
      <c r="C50" s="8">
        <v>0</v>
      </c>
      <c r="D50" s="8">
        <v>0</v>
      </c>
      <c r="E50" s="8">
        <v>0</v>
      </c>
      <c r="F50" s="8">
        <v>0</v>
      </c>
      <c r="G50" s="8">
        <v>0</v>
      </c>
      <c r="H50" s="8">
        <v>0</v>
      </c>
      <c r="I50" s="8">
        <v>0</v>
      </c>
      <c r="J50" s="8">
        <v>0</v>
      </c>
      <c r="K50" s="8">
        <v>0</v>
      </c>
      <c r="L50" s="8">
        <v>0</v>
      </c>
      <c r="M50" s="16">
        <f t="shared" si="0"/>
        <v>0</v>
      </c>
      <c r="N50" s="16">
        <f t="shared" si="1"/>
        <v>0</v>
      </c>
    </row>
    <row r="51" spans="1:14" ht="9.6" customHeight="1" x14ac:dyDescent="0.2">
      <c r="A51" s="11" t="s">
        <v>41</v>
      </c>
      <c r="B51" s="8">
        <v>0</v>
      </c>
      <c r="C51" s="8">
        <v>0</v>
      </c>
      <c r="D51" s="8">
        <v>0</v>
      </c>
      <c r="E51" s="8">
        <v>0</v>
      </c>
      <c r="F51" s="8">
        <v>0</v>
      </c>
      <c r="G51" s="8">
        <v>0</v>
      </c>
      <c r="H51" s="8">
        <v>0</v>
      </c>
      <c r="I51" s="8">
        <v>0</v>
      </c>
      <c r="J51" s="8">
        <v>0</v>
      </c>
      <c r="K51" s="8">
        <v>0</v>
      </c>
      <c r="L51" s="8">
        <v>0</v>
      </c>
      <c r="M51" s="16">
        <f t="shared" si="0"/>
        <v>0</v>
      </c>
      <c r="N51" s="16">
        <f t="shared" si="1"/>
        <v>0</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opLeftCell="A11" zoomScale="120" zoomScaleNormal="120" workbookViewId="0">
      <selection activeCell="E26" sqref="E26"/>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8" t="s">
        <v>478</v>
      </c>
      <c r="B1" s="28"/>
      <c r="C1" s="28"/>
      <c r="D1" s="28"/>
      <c r="E1" s="28"/>
      <c r="F1" s="28"/>
      <c r="G1" s="29"/>
      <c r="H1" s="29"/>
      <c r="I1" s="29"/>
      <c r="J1" s="9" t="s">
        <v>480</v>
      </c>
      <c r="K1" s="9"/>
      <c r="L1" s="9" t="s">
        <v>502</v>
      </c>
    </row>
    <row r="2" spans="1:14" ht="9.75" customHeight="1" x14ac:dyDescent="0.2">
      <c r="A2" s="28" t="s">
        <v>479</v>
      </c>
      <c r="B2" s="28"/>
      <c r="C2" s="28"/>
      <c r="D2" s="28"/>
      <c r="E2" s="28"/>
      <c r="F2" s="28"/>
      <c r="G2" s="29"/>
      <c r="H2" s="29"/>
      <c r="I2" s="29"/>
      <c r="J2" s="9"/>
      <c r="K2" s="30" t="str">
        <f>+'QCS Page 1'!K2:L2</f>
        <v>1st QUARTER 2020</v>
      </c>
      <c r="L2" s="30"/>
    </row>
    <row r="3" spans="1:14" ht="8.25" customHeight="1" x14ac:dyDescent="0.2">
      <c r="A3" s="9"/>
      <c r="B3" s="9"/>
      <c r="C3" s="9"/>
      <c r="D3" s="9"/>
      <c r="E3" s="9"/>
      <c r="F3" s="9"/>
      <c r="G3" s="9"/>
      <c r="H3" s="9"/>
      <c r="I3" s="9"/>
      <c r="J3" s="30" t="str">
        <f>+'QCS Page 1'!J3:L3</f>
        <v>Beginning  Jan. 2020 - Mar. 2020</v>
      </c>
      <c r="K3" s="30"/>
      <c r="L3" s="30"/>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0" t="s">
        <v>513</v>
      </c>
      <c r="K5" s="30"/>
      <c r="L5" s="30"/>
    </row>
    <row r="6" spans="1:14" ht="9.75" customHeight="1" x14ac:dyDescent="0.2">
      <c r="A6" s="30" t="s">
        <v>482</v>
      </c>
      <c r="B6" s="30"/>
      <c r="C6" s="30"/>
      <c r="D6" s="30"/>
      <c r="E6" s="30" t="s">
        <v>483</v>
      </c>
      <c r="F6" s="30"/>
      <c r="G6" s="30"/>
      <c r="H6" s="30"/>
      <c r="I6" s="30"/>
      <c r="J6" s="30"/>
      <c r="K6" s="30"/>
      <c r="L6" s="30"/>
    </row>
    <row r="7" spans="1:14" ht="16.5" customHeight="1" x14ac:dyDescent="0.2">
      <c r="A7" s="9"/>
      <c r="B7" s="28" t="s">
        <v>470</v>
      </c>
      <c r="C7" s="28"/>
      <c r="D7" s="28"/>
      <c r="E7" s="28"/>
      <c r="F7" s="28" t="s">
        <v>475</v>
      </c>
      <c r="G7" s="28"/>
      <c r="H7" s="28"/>
      <c r="I7" s="28"/>
      <c r="J7" s="31"/>
      <c r="K7" s="31"/>
      <c r="L7" s="9"/>
    </row>
    <row r="8" spans="1:14" ht="21" customHeight="1" x14ac:dyDescent="0.2">
      <c r="A8" s="11"/>
      <c r="B8" s="33" t="s">
        <v>471</v>
      </c>
      <c r="C8" s="32"/>
      <c r="D8" s="32" t="s">
        <v>472</v>
      </c>
      <c r="E8" s="32"/>
      <c r="F8" s="32" t="s">
        <v>471</v>
      </c>
      <c r="G8" s="32"/>
      <c r="H8" s="32" t="s">
        <v>472</v>
      </c>
      <c r="I8" s="32"/>
      <c r="J8" s="32" t="s">
        <v>476</v>
      </c>
      <c r="K8" s="32"/>
      <c r="L8" s="12" t="s">
        <v>477</v>
      </c>
    </row>
    <row r="9" spans="1:14" ht="9.6" customHeight="1" x14ac:dyDescent="0.2">
      <c r="A9" s="22"/>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42</v>
      </c>
      <c r="B10" s="8">
        <v>150</v>
      </c>
      <c r="C10" s="8">
        <v>2356</v>
      </c>
      <c r="D10" s="8">
        <v>0</v>
      </c>
      <c r="E10" s="8">
        <v>0</v>
      </c>
      <c r="F10" s="8">
        <v>0</v>
      </c>
      <c r="G10" s="8">
        <v>0</v>
      </c>
      <c r="H10" s="8">
        <v>0</v>
      </c>
      <c r="I10" s="8">
        <v>0</v>
      </c>
      <c r="J10" s="8">
        <v>150</v>
      </c>
      <c r="K10" s="8">
        <v>2356</v>
      </c>
      <c r="L10" s="8">
        <v>282016</v>
      </c>
      <c r="M10" s="16">
        <f t="shared" ref="M10:M51" si="0">J10-(B10+D10+F10+H10)</f>
        <v>0</v>
      </c>
      <c r="N10" s="16">
        <f t="shared" ref="N10:N51" si="1">K10-(C10+E10+G10+I10)</f>
        <v>0</v>
      </c>
    </row>
    <row r="11" spans="1:14" ht="9.6" customHeight="1" x14ac:dyDescent="0.2">
      <c r="A11" s="17" t="s">
        <v>43</v>
      </c>
      <c r="B11" s="8">
        <v>0</v>
      </c>
      <c r="C11" s="8">
        <v>0</v>
      </c>
      <c r="D11" s="8">
        <v>0</v>
      </c>
      <c r="E11" s="8">
        <v>0</v>
      </c>
      <c r="F11" s="8">
        <v>0</v>
      </c>
      <c r="G11" s="8">
        <v>0</v>
      </c>
      <c r="H11" s="8">
        <v>0</v>
      </c>
      <c r="I11" s="8">
        <v>0</v>
      </c>
      <c r="J11" s="8">
        <v>0</v>
      </c>
      <c r="K11" s="8">
        <v>0</v>
      </c>
      <c r="L11" s="8">
        <v>0</v>
      </c>
      <c r="M11" s="16">
        <f t="shared" si="0"/>
        <v>0</v>
      </c>
      <c r="N11" s="16">
        <f t="shared" si="1"/>
        <v>0</v>
      </c>
    </row>
    <row r="12" spans="1:14" ht="9.6" customHeight="1" x14ac:dyDescent="0.2">
      <c r="A12" s="17" t="s">
        <v>44</v>
      </c>
      <c r="B12" s="8">
        <v>0</v>
      </c>
      <c r="C12" s="8">
        <v>0</v>
      </c>
      <c r="D12" s="8">
        <v>0</v>
      </c>
      <c r="E12" s="8">
        <v>0</v>
      </c>
      <c r="F12" s="8">
        <v>0</v>
      </c>
      <c r="G12" s="8">
        <v>0</v>
      </c>
      <c r="H12" s="8">
        <v>0</v>
      </c>
      <c r="I12" s="8">
        <v>0</v>
      </c>
      <c r="J12" s="8">
        <v>0</v>
      </c>
      <c r="K12" s="8">
        <v>0</v>
      </c>
      <c r="L12" s="8">
        <v>0</v>
      </c>
      <c r="M12" s="16">
        <f t="shared" si="0"/>
        <v>0</v>
      </c>
      <c r="N12" s="16">
        <f t="shared" si="1"/>
        <v>0</v>
      </c>
    </row>
    <row r="13" spans="1:14" ht="9.6" customHeight="1" x14ac:dyDescent="0.2">
      <c r="A13" s="17" t="s">
        <v>45</v>
      </c>
      <c r="B13" s="8">
        <v>0</v>
      </c>
      <c r="C13" s="8">
        <v>0</v>
      </c>
      <c r="D13" s="8">
        <v>0</v>
      </c>
      <c r="E13" s="8">
        <v>0</v>
      </c>
      <c r="F13" s="8">
        <v>0</v>
      </c>
      <c r="G13" s="8">
        <v>0</v>
      </c>
      <c r="H13" s="8">
        <v>0</v>
      </c>
      <c r="I13" s="8">
        <v>0</v>
      </c>
      <c r="J13" s="8">
        <v>0</v>
      </c>
      <c r="K13" s="8">
        <v>0</v>
      </c>
      <c r="L13" s="8">
        <v>0</v>
      </c>
      <c r="M13" s="16">
        <f t="shared" si="0"/>
        <v>0</v>
      </c>
      <c r="N13" s="16">
        <f t="shared" si="1"/>
        <v>0</v>
      </c>
    </row>
    <row r="14" spans="1:14" ht="9.6" customHeight="1" x14ac:dyDescent="0.2">
      <c r="A14" s="17" t="s">
        <v>46</v>
      </c>
      <c r="B14" s="8">
        <v>0</v>
      </c>
      <c r="C14" s="8">
        <v>0</v>
      </c>
      <c r="D14" s="8">
        <v>0</v>
      </c>
      <c r="E14" s="8">
        <v>0</v>
      </c>
      <c r="F14" s="8">
        <v>0</v>
      </c>
      <c r="G14" s="8">
        <v>0</v>
      </c>
      <c r="H14" s="8">
        <v>0</v>
      </c>
      <c r="I14" s="8">
        <v>0</v>
      </c>
      <c r="J14" s="8">
        <v>0</v>
      </c>
      <c r="K14" s="8">
        <v>0</v>
      </c>
      <c r="L14" s="8">
        <v>0</v>
      </c>
      <c r="M14" s="16">
        <f t="shared" si="0"/>
        <v>0</v>
      </c>
      <c r="N14" s="16">
        <f t="shared" si="1"/>
        <v>0</v>
      </c>
    </row>
    <row r="15" spans="1:14" ht="9.6" customHeight="1" x14ac:dyDescent="0.2">
      <c r="A15" s="17" t="s">
        <v>47</v>
      </c>
      <c r="B15" s="8">
        <v>150</v>
      </c>
      <c r="C15" s="8">
        <v>2356</v>
      </c>
      <c r="D15" s="8">
        <v>0</v>
      </c>
      <c r="E15" s="8">
        <v>0</v>
      </c>
      <c r="F15" s="8">
        <v>0</v>
      </c>
      <c r="G15" s="8">
        <v>0</v>
      </c>
      <c r="H15" s="8">
        <v>0</v>
      </c>
      <c r="I15" s="8">
        <v>0</v>
      </c>
      <c r="J15" s="8">
        <v>150</v>
      </c>
      <c r="K15" s="8">
        <v>2356</v>
      </c>
      <c r="L15" s="8">
        <v>282016</v>
      </c>
      <c r="M15" s="16">
        <f t="shared" si="0"/>
        <v>0</v>
      </c>
      <c r="N15" s="16">
        <f t="shared" si="1"/>
        <v>0</v>
      </c>
    </row>
    <row r="16" spans="1:14" ht="9.6" customHeight="1" x14ac:dyDescent="0.2">
      <c r="A16" s="17" t="s">
        <v>48</v>
      </c>
      <c r="B16" s="8">
        <v>0</v>
      </c>
      <c r="C16" s="8">
        <v>0</v>
      </c>
      <c r="D16" s="8">
        <v>0</v>
      </c>
      <c r="E16" s="8">
        <v>0</v>
      </c>
      <c r="F16" s="8">
        <v>0</v>
      </c>
      <c r="G16" s="8">
        <v>0</v>
      </c>
      <c r="H16" s="8">
        <v>0</v>
      </c>
      <c r="I16" s="8">
        <v>0</v>
      </c>
      <c r="J16" s="8">
        <v>0</v>
      </c>
      <c r="K16" s="8">
        <v>0</v>
      </c>
      <c r="L16" s="8">
        <v>0</v>
      </c>
      <c r="M16" s="16">
        <f t="shared" si="0"/>
        <v>0</v>
      </c>
      <c r="N16" s="16">
        <f t="shared" si="1"/>
        <v>0</v>
      </c>
    </row>
    <row r="17" spans="1:14" ht="9.6" customHeight="1" x14ac:dyDescent="0.2">
      <c r="A17" s="17" t="s">
        <v>49</v>
      </c>
      <c r="B17" s="8">
        <v>0</v>
      </c>
      <c r="C17" s="8">
        <v>0</v>
      </c>
      <c r="D17" s="8">
        <v>0</v>
      </c>
      <c r="E17" s="8">
        <v>0</v>
      </c>
      <c r="F17" s="8">
        <v>0</v>
      </c>
      <c r="G17" s="8">
        <v>0</v>
      </c>
      <c r="H17" s="8">
        <v>0</v>
      </c>
      <c r="I17" s="8">
        <v>0</v>
      </c>
      <c r="J17" s="8">
        <v>0</v>
      </c>
      <c r="K17" s="8">
        <v>0</v>
      </c>
      <c r="L17" s="8">
        <v>0</v>
      </c>
      <c r="M17" s="16">
        <f t="shared" si="0"/>
        <v>0</v>
      </c>
      <c r="N17" s="16">
        <f t="shared" si="1"/>
        <v>0</v>
      </c>
    </row>
    <row r="18" spans="1:14" ht="9.6" customHeight="1" x14ac:dyDescent="0.2">
      <c r="A18" s="17" t="s">
        <v>50</v>
      </c>
      <c r="B18" s="8">
        <v>0</v>
      </c>
      <c r="C18" s="8">
        <v>0</v>
      </c>
      <c r="D18" s="8">
        <v>0</v>
      </c>
      <c r="E18" s="8">
        <v>0</v>
      </c>
      <c r="F18" s="8">
        <v>0</v>
      </c>
      <c r="G18" s="8">
        <v>0</v>
      </c>
      <c r="H18" s="8">
        <v>0</v>
      </c>
      <c r="I18" s="8">
        <v>0</v>
      </c>
      <c r="J18" s="8">
        <v>0</v>
      </c>
      <c r="K18" s="8">
        <v>0</v>
      </c>
      <c r="L18" s="8">
        <v>0</v>
      </c>
      <c r="M18" s="16">
        <f t="shared" si="0"/>
        <v>0</v>
      </c>
      <c r="N18" s="16">
        <f t="shared" si="1"/>
        <v>0</v>
      </c>
    </row>
    <row r="19" spans="1:14" ht="9.6" customHeight="1" x14ac:dyDescent="0.2">
      <c r="A19" s="17" t="s">
        <v>51</v>
      </c>
      <c r="B19" s="8">
        <v>0</v>
      </c>
      <c r="C19" s="8">
        <v>0</v>
      </c>
      <c r="D19" s="8">
        <v>0</v>
      </c>
      <c r="E19" s="8">
        <v>0</v>
      </c>
      <c r="F19" s="8">
        <v>0</v>
      </c>
      <c r="G19" s="8">
        <v>0</v>
      </c>
      <c r="H19" s="8">
        <v>0</v>
      </c>
      <c r="I19" s="8">
        <v>0</v>
      </c>
      <c r="J19" s="8">
        <v>0</v>
      </c>
      <c r="K19" s="8">
        <v>0</v>
      </c>
      <c r="L19" s="8">
        <v>0</v>
      </c>
      <c r="M19" s="16">
        <f t="shared" si="0"/>
        <v>0</v>
      </c>
      <c r="N19" s="16">
        <f t="shared" si="1"/>
        <v>0</v>
      </c>
    </row>
    <row r="20" spans="1:14" ht="9.6" customHeight="1" x14ac:dyDescent="0.2">
      <c r="A20" s="17" t="s">
        <v>52</v>
      </c>
      <c r="B20" s="8">
        <v>0</v>
      </c>
      <c r="C20" s="8">
        <v>0</v>
      </c>
      <c r="D20" s="8">
        <v>0</v>
      </c>
      <c r="E20" s="8">
        <v>0</v>
      </c>
      <c r="F20" s="8">
        <v>0</v>
      </c>
      <c r="G20" s="8">
        <v>0</v>
      </c>
      <c r="H20" s="8">
        <v>0</v>
      </c>
      <c r="I20" s="8">
        <v>0</v>
      </c>
      <c r="J20" s="8">
        <v>0</v>
      </c>
      <c r="K20" s="8">
        <v>0</v>
      </c>
      <c r="L20" s="8">
        <v>0</v>
      </c>
      <c r="M20" s="16">
        <f t="shared" si="0"/>
        <v>0</v>
      </c>
      <c r="N20" s="16">
        <f t="shared" si="1"/>
        <v>0</v>
      </c>
    </row>
    <row r="21" spans="1:14" ht="9.6" customHeight="1" x14ac:dyDescent="0.2">
      <c r="A21" s="17" t="s">
        <v>53</v>
      </c>
      <c r="B21" s="8">
        <v>1310</v>
      </c>
      <c r="C21" s="8">
        <v>25623</v>
      </c>
      <c r="D21" s="8">
        <v>13</v>
      </c>
      <c r="E21" s="8">
        <v>919</v>
      </c>
      <c r="F21" s="8">
        <v>19</v>
      </c>
      <c r="G21" s="8">
        <v>1867</v>
      </c>
      <c r="H21" s="8">
        <v>0</v>
      </c>
      <c r="I21" s="8">
        <v>0</v>
      </c>
      <c r="J21" s="8">
        <v>1342</v>
      </c>
      <c r="K21" s="8">
        <v>28409</v>
      </c>
      <c r="L21" s="8">
        <v>2094266</v>
      </c>
      <c r="M21" s="16">
        <f t="shared" si="0"/>
        <v>0</v>
      </c>
      <c r="N21" s="16">
        <f t="shared" si="1"/>
        <v>0</v>
      </c>
    </row>
    <row r="22" spans="1:14" ht="9.6" customHeight="1" x14ac:dyDescent="0.2">
      <c r="A22" s="17" t="s">
        <v>54</v>
      </c>
      <c r="B22" s="8">
        <v>1310</v>
      </c>
      <c r="C22" s="8">
        <v>25623</v>
      </c>
      <c r="D22" s="8">
        <v>4</v>
      </c>
      <c r="E22" s="8">
        <v>68</v>
      </c>
      <c r="F22" s="8">
        <v>19</v>
      </c>
      <c r="G22" s="8">
        <v>1867</v>
      </c>
      <c r="H22" s="8">
        <v>0</v>
      </c>
      <c r="I22" s="8">
        <v>0</v>
      </c>
      <c r="J22" s="8">
        <v>1333</v>
      </c>
      <c r="K22" s="8">
        <v>27558</v>
      </c>
      <c r="L22" s="8">
        <v>2058300</v>
      </c>
      <c r="M22" s="16">
        <f t="shared" si="0"/>
        <v>0</v>
      </c>
      <c r="N22" s="16">
        <f t="shared" si="1"/>
        <v>0</v>
      </c>
    </row>
    <row r="23" spans="1:14" ht="9.6" customHeight="1" x14ac:dyDescent="0.2">
      <c r="A23" s="17" t="s">
        <v>55</v>
      </c>
      <c r="B23" s="8">
        <v>0</v>
      </c>
      <c r="C23" s="8">
        <v>0</v>
      </c>
      <c r="D23" s="8">
        <v>0</v>
      </c>
      <c r="E23" s="8">
        <v>0</v>
      </c>
      <c r="F23" s="8">
        <v>0</v>
      </c>
      <c r="G23" s="8">
        <v>0</v>
      </c>
      <c r="H23" s="8">
        <v>0</v>
      </c>
      <c r="I23" s="8">
        <v>0</v>
      </c>
      <c r="J23" s="8">
        <v>0</v>
      </c>
      <c r="K23" s="8">
        <v>0</v>
      </c>
      <c r="L23" s="8">
        <v>0</v>
      </c>
      <c r="M23" s="16">
        <f t="shared" si="0"/>
        <v>0</v>
      </c>
      <c r="N23" s="16">
        <f t="shared" si="1"/>
        <v>0</v>
      </c>
    </row>
    <row r="24" spans="1:14" ht="9.6" customHeight="1" x14ac:dyDescent="0.2">
      <c r="A24" s="17" t="s">
        <v>56</v>
      </c>
      <c r="B24" s="8">
        <v>1</v>
      </c>
      <c r="C24" s="8">
        <v>22</v>
      </c>
      <c r="D24" s="8">
        <v>2</v>
      </c>
      <c r="E24" s="8">
        <v>170</v>
      </c>
      <c r="F24" s="8">
        <v>0</v>
      </c>
      <c r="G24" s="8">
        <v>0</v>
      </c>
      <c r="H24" s="8">
        <v>0</v>
      </c>
      <c r="I24" s="8">
        <v>0</v>
      </c>
      <c r="J24" s="8">
        <v>3</v>
      </c>
      <c r="K24" s="8">
        <v>192</v>
      </c>
      <c r="L24" s="8">
        <v>5887</v>
      </c>
      <c r="M24" s="16">
        <f t="shared" si="0"/>
        <v>0</v>
      </c>
      <c r="N24" s="16">
        <f t="shared" si="1"/>
        <v>0</v>
      </c>
    </row>
    <row r="25" spans="1:14" ht="9.6" customHeight="1" x14ac:dyDescent="0.2">
      <c r="A25" s="17" t="s">
        <v>57</v>
      </c>
      <c r="B25" s="8">
        <v>1</v>
      </c>
      <c r="C25" s="8">
        <v>22</v>
      </c>
      <c r="D25" s="8">
        <v>2</v>
      </c>
      <c r="E25" s="8">
        <v>170</v>
      </c>
      <c r="F25" s="8">
        <v>0</v>
      </c>
      <c r="G25" s="8">
        <v>0</v>
      </c>
      <c r="H25" s="8">
        <v>0</v>
      </c>
      <c r="I25" s="8">
        <v>0</v>
      </c>
      <c r="J25" s="8">
        <v>3</v>
      </c>
      <c r="K25" s="8">
        <v>192</v>
      </c>
      <c r="L25" s="8">
        <v>5887</v>
      </c>
      <c r="M25" s="16">
        <f t="shared" si="0"/>
        <v>0</v>
      </c>
      <c r="N25" s="16">
        <f t="shared" si="1"/>
        <v>0</v>
      </c>
    </row>
    <row r="26" spans="1:14" ht="9.6" customHeight="1" x14ac:dyDescent="0.2">
      <c r="A26" s="17" t="s">
        <v>58</v>
      </c>
      <c r="B26" s="8">
        <v>1</v>
      </c>
      <c r="C26" s="8">
        <v>22</v>
      </c>
      <c r="D26" s="8">
        <v>0</v>
      </c>
      <c r="E26" s="8">
        <v>0</v>
      </c>
      <c r="F26" s="8">
        <v>0</v>
      </c>
      <c r="G26" s="8">
        <v>0</v>
      </c>
      <c r="H26" s="8">
        <v>0</v>
      </c>
      <c r="I26" s="8">
        <v>0</v>
      </c>
      <c r="J26" s="8">
        <v>1</v>
      </c>
      <c r="K26" s="8">
        <v>22</v>
      </c>
      <c r="L26" s="8">
        <v>1277</v>
      </c>
      <c r="M26" s="16">
        <f t="shared" si="0"/>
        <v>0</v>
      </c>
      <c r="N26" s="16">
        <f t="shared" si="1"/>
        <v>0</v>
      </c>
    </row>
    <row r="27" spans="1:14" ht="9.6" customHeight="1" x14ac:dyDescent="0.2">
      <c r="A27" s="17" t="s">
        <v>59</v>
      </c>
      <c r="B27" s="8">
        <v>0</v>
      </c>
      <c r="C27" s="8">
        <v>0</v>
      </c>
      <c r="D27" s="8">
        <v>0</v>
      </c>
      <c r="E27" s="8">
        <v>0</v>
      </c>
      <c r="F27" s="8">
        <v>0</v>
      </c>
      <c r="G27" s="8">
        <v>0</v>
      </c>
      <c r="H27" s="8">
        <v>0</v>
      </c>
      <c r="I27" s="8">
        <v>0</v>
      </c>
      <c r="J27" s="8">
        <v>0</v>
      </c>
      <c r="K27" s="8">
        <v>0</v>
      </c>
      <c r="L27" s="8">
        <v>0</v>
      </c>
      <c r="M27" s="16">
        <f t="shared" si="0"/>
        <v>0</v>
      </c>
      <c r="N27" s="16">
        <f t="shared" si="1"/>
        <v>0</v>
      </c>
    </row>
    <row r="28" spans="1:14" ht="9.6" customHeight="1" x14ac:dyDescent="0.2">
      <c r="A28" s="17" t="s">
        <v>60</v>
      </c>
      <c r="B28" s="8">
        <v>159</v>
      </c>
      <c r="C28" s="8">
        <v>2964</v>
      </c>
      <c r="D28" s="8">
        <v>6</v>
      </c>
      <c r="E28" s="8">
        <v>414</v>
      </c>
      <c r="F28" s="8">
        <v>0</v>
      </c>
      <c r="G28" s="8">
        <v>0</v>
      </c>
      <c r="H28" s="8">
        <v>0</v>
      </c>
      <c r="I28" s="8">
        <v>0</v>
      </c>
      <c r="J28" s="8">
        <v>165</v>
      </c>
      <c r="K28" s="8">
        <v>3378</v>
      </c>
      <c r="L28" s="8">
        <v>330755</v>
      </c>
      <c r="M28" s="16">
        <f t="shared" si="0"/>
        <v>0</v>
      </c>
      <c r="N28" s="16">
        <f t="shared" si="1"/>
        <v>0</v>
      </c>
    </row>
    <row r="29" spans="1:14" ht="9.6" customHeight="1" x14ac:dyDescent="0.2">
      <c r="A29" s="17" t="s">
        <v>61</v>
      </c>
      <c r="B29" s="8">
        <v>159</v>
      </c>
      <c r="C29" s="8">
        <v>2964</v>
      </c>
      <c r="D29" s="8">
        <v>6</v>
      </c>
      <c r="E29" s="8">
        <v>414</v>
      </c>
      <c r="F29" s="8">
        <v>0</v>
      </c>
      <c r="G29" s="8">
        <v>0</v>
      </c>
      <c r="H29" s="8">
        <v>0</v>
      </c>
      <c r="I29" s="8">
        <v>0</v>
      </c>
      <c r="J29" s="8">
        <v>165</v>
      </c>
      <c r="K29" s="8">
        <v>3378</v>
      </c>
      <c r="L29" s="8">
        <v>330755</v>
      </c>
      <c r="M29" s="16">
        <f t="shared" si="0"/>
        <v>0</v>
      </c>
      <c r="N29" s="16">
        <f t="shared" si="1"/>
        <v>0</v>
      </c>
    </row>
    <row r="30" spans="1:14" ht="9.6" customHeight="1" x14ac:dyDescent="0.2">
      <c r="A30" s="17" t="s">
        <v>62</v>
      </c>
      <c r="B30" s="8">
        <v>146</v>
      </c>
      <c r="C30" s="8">
        <v>2896</v>
      </c>
      <c r="D30" s="8">
        <v>6</v>
      </c>
      <c r="E30" s="8">
        <v>414</v>
      </c>
      <c r="F30" s="8">
        <v>0</v>
      </c>
      <c r="G30" s="8">
        <v>0</v>
      </c>
      <c r="H30" s="8">
        <v>0</v>
      </c>
      <c r="I30" s="8">
        <v>0</v>
      </c>
      <c r="J30" s="8">
        <v>152</v>
      </c>
      <c r="K30" s="8">
        <v>3310</v>
      </c>
      <c r="L30" s="8">
        <v>308687</v>
      </c>
      <c r="M30" s="16">
        <f t="shared" si="0"/>
        <v>0</v>
      </c>
      <c r="N30" s="16">
        <f t="shared" si="1"/>
        <v>0</v>
      </c>
    </row>
    <row r="31" spans="1:14" ht="9.6" customHeight="1" x14ac:dyDescent="0.2">
      <c r="A31" s="17" t="s">
        <v>63</v>
      </c>
      <c r="B31" s="8">
        <v>0</v>
      </c>
      <c r="C31" s="8">
        <v>0</v>
      </c>
      <c r="D31" s="8">
        <v>0</v>
      </c>
      <c r="E31" s="8">
        <v>0</v>
      </c>
      <c r="F31" s="8">
        <v>0</v>
      </c>
      <c r="G31" s="8">
        <v>0</v>
      </c>
      <c r="H31" s="8">
        <v>0</v>
      </c>
      <c r="I31" s="8">
        <v>0</v>
      </c>
      <c r="J31" s="8">
        <v>0</v>
      </c>
      <c r="K31" s="8">
        <v>0</v>
      </c>
      <c r="L31" s="8">
        <v>0</v>
      </c>
      <c r="M31" s="16">
        <f t="shared" si="0"/>
        <v>0</v>
      </c>
      <c r="N31" s="16">
        <f t="shared" si="1"/>
        <v>0</v>
      </c>
    </row>
    <row r="32" spans="1:14" ht="9.6" customHeight="1" x14ac:dyDescent="0.2">
      <c r="A32" s="17" t="s">
        <v>64</v>
      </c>
      <c r="B32" s="8">
        <v>0</v>
      </c>
      <c r="C32" s="8">
        <v>0</v>
      </c>
      <c r="D32" s="8">
        <v>0</v>
      </c>
      <c r="E32" s="8">
        <v>0</v>
      </c>
      <c r="F32" s="8">
        <v>0</v>
      </c>
      <c r="G32" s="8">
        <v>0</v>
      </c>
      <c r="H32" s="8">
        <v>0</v>
      </c>
      <c r="I32" s="8">
        <v>0</v>
      </c>
      <c r="J32" s="8">
        <v>0</v>
      </c>
      <c r="K32" s="8">
        <v>0</v>
      </c>
      <c r="L32" s="8">
        <v>0</v>
      </c>
      <c r="M32" s="16">
        <f t="shared" si="0"/>
        <v>0</v>
      </c>
      <c r="N32" s="16">
        <f t="shared" si="1"/>
        <v>0</v>
      </c>
    </row>
    <row r="33" spans="1:14" ht="9.6" customHeight="1" x14ac:dyDescent="0.2">
      <c r="A33" s="17" t="s">
        <v>65</v>
      </c>
      <c r="B33" s="8">
        <v>35930</v>
      </c>
      <c r="C33" s="8">
        <v>3759118</v>
      </c>
      <c r="D33" s="8">
        <v>41</v>
      </c>
      <c r="E33" s="8">
        <v>3189</v>
      </c>
      <c r="F33" s="8">
        <v>199</v>
      </c>
      <c r="G33" s="8">
        <v>21045</v>
      </c>
      <c r="H33" s="8">
        <v>38</v>
      </c>
      <c r="I33" s="8">
        <v>3669</v>
      </c>
      <c r="J33" s="8">
        <v>36208</v>
      </c>
      <c r="K33" s="8">
        <v>3787021</v>
      </c>
      <c r="L33" s="8">
        <v>45651688</v>
      </c>
      <c r="M33" s="16">
        <f t="shared" si="0"/>
        <v>0</v>
      </c>
      <c r="N33" s="16">
        <f t="shared" si="1"/>
        <v>0</v>
      </c>
    </row>
    <row r="34" spans="1:14" ht="9.6" customHeight="1" x14ac:dyDescent="0.2">
      <c r="A34" s="17" t="s">
        <v>66</v>
      </c>
      <c r="B34" s="8">
        <v>34089</v>
      </c>
      <c r="C34" s="8">
        <v>3561032</v>
      </c>
      <c r="D34" s="8">
        <v>4</v>
      </c>
      <c r="E34" s="8">
        <v>399</v>
      </c>
      <c r="F34" s="8">
        <v>0</v>
      </c>
      <c r="G34" s="8">
        <v>0</v>
      </c>
      <c r="H34" s="8">
        <v>0</v>
      </c>
      <c r="I34" s="8">
        <v>0</v>
      </c>
      <c r="J34" s="8">
        <v>34093</v>
      </c>
      <c r="K34" s="8">
        <v>3561431</v>
      </c>
      <c r="L34" s="8">
        <v>40775853</v>
      </c>
      <c r="M34" s="16">
        <f t="shared" si="0"/>
        <v>0</v>
      </c>
      <c r="N34" s="16">
        <f t="shared" si="1"/>
        <v>0</v>
      </c>
    </row>
    <row r="35" spans="1:14" ht="9.6" customHeight="1" x14ac:dyDescent="0.2">
      <c r="A35" s="17" t="s">
        <v>67</v>
      </c>
      <c r="B35" s="8">
        <v>5</v>
      </c>
      <c r="C35" s="8">
        <v>502</v>
      </c>
      <c r="D35" s="8">
        <v>4</v>
      </c>
      <c r="E35" s="8">
        <v>399</v>
      </c>
      <c r="F35" s="8">
        <v>0</v>
      </c>
      <c r="G35" s="8">
        <v>0</v>
      </c>
      <c r="H35" s="8">
        <v>0</v>
      </c>
      <c r="I35" s="8">
        <v>0</v>
      </c>
      <c r="J35" s="8">
        <v>9</v>
      </c>
      <c r="K35" s="8">
        <v>901</v>
      </c>
      <c r="L35" s="8">
        <v>42661</v>
      </c>
      <c r="M35" s="16">
        <f t="shared" si="0"/>
        <v>0</v>
      </c>
      <c r="N35" s="16">
        <f t="shared" si="1"/>
        <v>0</v>
      </c>
    </row>
    <row r="36" spans="1:14" ht="9.6" customHeight="1" x14ac:dyDescent="0.2">
      <c r="A36" s="17" t="s">
        <v>68</v>
      </c>
      <c r="B36" s="8">
        <v>0</v>
      </c>
      <c r="C36" s="8">
        <v>0</v>
      </c>
      <c r="D36" s="8">
        <v>0</v>
      </c>
      <c r="E36" s="8">
        <v>0</v>
      </c>
      <c r="F36" s="8">
        <v>47</v>
      </c>
      <c r="G36" s="8">
        <v>7149</v>
      </c>
      <c r="H36" s="8">
        <v>0</v>
      </c>
      <c r="I36" s="8">
        <v>0</v>
      </c>
      <c r="J36" s="8">
        <v>47</v>
      </c>
      <c r="K36" s="8">
        <v>7149</v>
      </c>
      <c r="L36" s="8">
        <v>229228</v>
      </c>
      <c r="M36" s="16">
        <f t="shared" si="0"/>
        <v>0</v>
      </c>
      <c r="N36" s="16">
        <f t="shared" si="1"/>
        <v>0</v>
      </c>
    </row>
    <row r="37" spans="1:14" ht="9.6" customHeight="1" x14ac:dyDescent="0.2">
      <c r="A37" s="17" t="s">
        <v>69</v>
      </c>
      <c r="B37" s="8">
        <v>1103</v>
      </c>
      <c r="C37" s="8">
        <v>120495</v>
      </c>
      <c r="D37" s="8">
        <v>0</v>
      </c>
      <c r="E37" s="8">
        <v>0</v>
      </c>
      <c r="F37" s="8">
        <v>0</v>
      </c>
      <c r="G37" s="8">
        <v>0</v>
      </c>
      <c r="H37" s="8">
        <v>0</v>
      </c>
      <c r="I37" s="8">
        <v>0</v>
      </c>
      <c r="J37" s="8">
        <v>1103</v>
      </c>
      <c r="K37" s="8">
        <v>120495</v>
      </c>
      <c r="L37" s="8">
        <v>3026592</v>
      </c>
      <c r="M37" s="16">
        <f t="shared" si="0"/>
        <v>0</v>
      </c>
      <c r="N37" s="16">
        <f t="shared" si="1"/>
        <v>0</v>
      </c>
    </row>
    <row r="38" spans="1:14" ht="9.6" customHeight="1" x14ac:dyDescent="0.2">
      <c r="A38" s="17" t="s">
        <v>70</v>
      </c>
      <c r="B38" s="8">
        <v>70</v>
      </c>
      <c r="C38" s="8">
        <v>7418</v>
      </c>
      <c r="D38" s="8">
        <v>0</v>
      </c>
      <c r="E38" s="8">
        <v>0</v>
      </c>
      <c r="F38" s="8">
        <v>0</v>
      </c>
      <c r="G38" s="8">
        <v>0</v>
      </c>
      <c r="H38" s="8">
        <v>0</v>
      </c>
      <c r="I38" s="8">
        <v>0</v>
      </c>
      <c r="J38" s="8">
        <v>70</v>
      </c>
      <c r="K38" s="8">
        <v>7418</v>
      </c>
      <c r="L38" s="8">
        <v>189840</v>
      </c>
      <c r="M38" s="16">
        <f t="shared" si="0"/>
        <v>0</v>
      </c>
      <c r="N38" s="16">
        <f t="shared" si="1"/>
        <v>0</v>
      </c>
    </row>
    <row r="39" spans="1:14" ht="9.6" customHeight="1" x14ac:dyDescent="0.2">
      <c r="A39" s="17" t="s">
        <v>71</v>
      </c>
      <c r="B39" s="8">
        <v>1033</v>
      </c>
      <c r="C39" s="8">
        <v>113077</v>
      </c>
      <c r="D39" s="8">
        <v>0</v>
      </c>
      <c r="E39" s="8">
        <v>0</v>
      </c>
      <c r="F39" s="8">
        <v>0</v>
      </c>
      <c r="G39" s="8">
        <v>0</v>
      </c>
      <c r="H39" s="8">
        <v>0</v>
      </c>
      <c r="I39" s="8">
        <v>0</v>
      </c>
      <c r="J39" s="8">
        <v>1033</v>
      </c>
      <c r="K39" s="8">
        <v>113077</v>
      </c>
      <c r="L39" s="8">
        <v>2836752</v>
      </c>
      <c r="M39" s="16">
        <f t="shared" si="0"/>
        <v>0</v>
      </c>
      <c r="N39" s="16">
        <f t="shared" si="1"/>
        <v>0</v>
      </c>
    </row>
    <row r="40" spans="1:14" ht="9.6" customHeight="1" x14ac:dyDescent="0.2">
      <c r="A40" s="17" t="s">
        <v>72</v>
      </c>
      <c r="B40" s="8">
        <v>0</v>
      </c>
      <c r="C40" s="8">
        <v>0</v>
      </c>
      <c r="D40" s="8">
        <v>0</v>
      </c>
      <c r="E40" s="8">
        <v>0</v>
      </c>
      <c r="F40" s="8">
        <v>0</v>
      </c>
      <c r="G40" s="8">
        <v>0</v>
      </c>
      <c r="H40" s="8">
        <v>0</v>
      </c>
      <c r="I40" s="8">
        <v>0</v>
      </c>
      <c r="J40" s="8">
        <v>0</v>
      </c>
      <c r="K40" s="8">
        <v>0</v>
      </c>
      <c r="L40" s="8">
        <v>0</v>
      </c>
      <c r="M40" s="16">
        <f t="shared" si="0"/>
        <v>0</v>
      </c>
      <c r="N40" s="16">
        <f t="shared" si="1"/>
        <v>0</v>
      </c>
    </row>
    <row r="41" spans="1:14" ht="9.6" customHeight="1" x14ac:dyDescent="0.2">
      <c r="A41" s="17" t="s">
        <v>73</v>
      </c>
      <c r="B41" s="8">
        <v>66</v>
      </c>
      <c r="C41" s="8">
        <v>4709</v>
      </c>
      <c r="D41" s="8">
        <v>37</v>
      </c>
      <c r="E41" s="8">
        <v>2790</v>
      </c>
      <c r="F41" s="8">
        <v>150</v>
      </c>
      <c r="G41" s="8">
        <v>13684</v>
      </c>
      <c r="H41" s="8">
        <v>38</v>
      </c>
      <c r="I41" s="8">
        <v>3669</v>
      </c>
      <c r="J41" s="8">
        <v>291</v>
      </c>
      <c r="K41" s="8">
        <v>24852</v>
      </c>
      <c r="L41" s="8">
        <v>1201635</v>
      </c>
      <c r="M41" s="16">
        <f t="shared" si="0"/>
        <v>0</v>
      </c>
      <c r="N41" s="16">
        <f t="shared" si="1"/>
        <v>0</v>
      </c>
    </row>
    <row r="42" spans="1:14" ht="9.6" customHeight="1" x14ac:dyDescent="0.2">
      <c r="A42" s="17" t="s">
        <v>74</v>
      </c>
      <c r="B42" s="8">
        <v>2</v>
      </c>
      <c r="C42" s="8">
        <v>96</v>
      </c>
      <c r="D42" s="8">
        <v>0</v>
      </c>
      <c r="E42" s="8">
        <v>0</v>
      </c>
      <c r="F42" s="8">
        <v>0</v>
      </c>
      <c r="G42" s="8">
        <v>0</v>
      </c>
      <c r="H42" s="8">
        <v>0</v>
      </c>
      <c r="I42" s="8">
        <v>0</v>
      </c>
      <c r="J42" s="8">
        <v>2</v>
      </c>
      <c r="K42" s="8">
        <v>96</v>
      </c>
      <c r="L42" s="8">
        <v>9008</v>
      </c>
      <c r="M42" s="16">
        <f t="shared" si="0"/>
        <v>0</v>
      </c>
      <c r="N42" s="16">
        <f t="shared" si="1"/>
        <v>0</v>
      </c>
    </row>
    <row r="43" spans="1:14" ht="9.6" customHeight="1" x14ac:dyDescent="0.2">
      <c r="A43" s="17" t="s">
        <v>75</v>
      </c>
      <c r="B43" s="8">
        <v>0</v>
      </c>
      <c r="C43" s="8">
        <v>0</v>
      </c>
      <c r="D43" s="8">
        <v>0</v>
      </c>
      <c r="E43" s="8">
        <v>0</v>
      </c>
      <c r="F43" s="8">
        <v>0</v>
      </c>
      <c r="G43" s="8">
        <v>0</v>
      </c>
      <c r="H43" s="8">
        <v>0</v>
      </c>
      <c r="I43" s="8">
        <v>0</v>
      </c>
      <c r="J43" s="8">
        <v>0</v>
      </c>
      <c r="K43" s="8">
        <v>0</v>
      </c>
      <c r="L43" s="8">
        <v>0</v>
      </c>
      <c r="M43" s="16">
        <f t="shared" si="0"/>
        <v>0</v>
      </c>
      <c r="N43" s="16">
        <f t="shared" si="1"/>
        <v>0</v>
      </c>
    </row>
    <row r="44" spans="1:14" ht="9.6" customHeight="1" x14ac:dyDescent="0.2">
      <c r="A44" s="17" t="s">
        <v>76</v>
      </c>
      <c r="B44" s="8">
        <v>0</v>
      </c>
      <c r="C44" s="8">
        <v>0</v>
      </c>
      <c r="D44" s="8">
        <v>0</v>
      </c>
      <c r="E44" s="8">
        <v>0</v>
      </c>
      <c r="F44" s="8">
        <v>0</v>
      </c>
      <c r="G44" s="8">
        <v>0</v>
      </c>
      <c r="H44" s="8">
        <v>0</v>
      </c>
      <c r="I44" s="8">
        <v>0</v>
      </c>
      <c r="J44" s="8">
        <v>0</v>
      </c>
      <c r="K44" s="8">
        <v>0</v>
      </c>
      <c r="L44" s="8">
        <v>0</v>
      </c>
      <c r="M44" s="16">
        <f t="shared" si="0"/>
        <v>0</v>
      </c>
      <c r="N44" s="16">
        <f t="shared" si="1"/>
        <v>0</v>
      </c>
    </row>
    <row r="45" spans="1:14" ht="9.6" customHeight="1" x14ac:dyDescent="0.2">
      <c r="A45" s="17" t="s">
        <v>77</v>
      </c>
      <c r="B45" s="8">
        <v>670</v>
      </c>
      <c r="C45" s="8">
        <v>72786</v>
      </c>
      <c r="D45" s="8">
        <v>0</v>
      </c>
      <c r="E45" s="8">
        <v>0</v>
      </c>
      <c r="F45" s="8">
        <v>2</v>
      </c>
      <c r="G45" s="8">
        <v>212</v>
      </c>
      <c r="H45" s="8">
        <v>0</v>
      </c>
      <c r="I45" s="8">
        <v>0</v>
      </c>
      <c r="J45" s="8">
        <v>672</v>
      </c>
      <c r="K45" s="8">
        <v>72998</v>
      </c>
      <c r="L45" s="8">
        <v>409373</v>
      </c>
      <c r="M45" s="16">
        <f t="shared" si="0"/>
        <v>0</v>
      </c>
      <c r="N45" s="16">
        <f t="shared" si="1"/>
        <v>0</v>
      </c>
    </row>
    <row r="46" spans="1:14" ht="9.6" customHeight="1" x14ac:dyDescent="0.2">
      <c r="A46" s="17" t="s">
        <v>78</v>
      </c>
      <c r="B46" s="8">
        <v>285953</v>
      </c>
      <c r="C46" s="8">
        <v>34004663</v>
      </c>
      <c r="D46" s="8">
        <v>97275</v>
      </c>
      <c r="E46" s="8">
        <v>11698167</v>
      </c>
      <c r="F46" s="8">
        <v>954</v>
      </c>
      <c r="G46" s="8">
        <v>105792</v>
      </c>
      <c r="H46" s="8">
        <v>185</v>
      </c>
      <c r="I46" s="8">
        <v>21098</v>
      </c>
      <c r="J46" s="8">
        <v>384367</v>
      </c>
      <c r="K46" s="8">
        <v>45829720</v>
      </c>
      <c r="L46" s="8">
        <v>731821817</v>
      </c>
      <c r="M46" s="16">
        <f t="shared" si="0"/>
        <v>0</v>
      </c>
      <c r="N46" s="16">
        <f t="shared" si="1"/>
        <v>0</v>
      </c>
    </row>
    <row r="47" spans="1:14" ht="9.6" customHeight="1" x14ac:dyDescent="0.2">
      <c r="A47" s="17" t="s">
        <v>79</v>
      </c>
      <c r="B47" s="8">
        <v>1</v>
      </c>
      <c r="C47" s="8">
        <v>23</v>
      </c>
      <c r="D47" s="8">
        <v>0</v>
      </c>
      <c r="E47" s="8">
        <v>0</v>
      </c>
      <c r="F47" s="8">
        <v>0</v>
      </c>
      <c r="G47" s="8">
        <v>0</v>
      </c>
      <c r="H47" s="8">
        <v>0</v>
      </c>
      <c r="I47" s="8">
        <v>0</v>
      </c>
      <c r="J47" s="8">
        <v>1</v>
      </c>
      <c r="K47" s="8">
        <v>23</v>
      </c>
      <c r="L47" s="8">
        <v>1708</v>
      </c>
      <c r="M47" s="16">
        <f t="shared" si="0"/>
        <v>0</v>
      </c>
      <c r="N47" s="16">
        <f t="shared" si="1"/>
        <v>0</v>
      </c>
    </row>
    <row r="48" spans="1:14" ht="9.6" customHeight="1" x14ac:dyDescent="0.2">
      <c r="A48" s="17" t="s">
        <v>80</v>
      </c>
      <c r="B48" s="8">
        <v>1</v>
      </c>
      <c r="C48" s="8">
        <v>23</v>
      </c>
      <c r="D48" s="8">
        <v>0</v>
      </c>
      <c r="E48" s="8">
        <v>0</v>
      </c>
      <c r="F48" s="8">
        <v>0</v>
      </c>
      <c r="G48" s="8">
        <v>0</v>
      </c>
      <c r="H48" s="8">
        <v>0</v>
      </c>
      <c r="I48" s="8">
        <v>0</v>
      </c>
      <c r="J48" s="8">
        <v>1</v>
      </c>
      <c r="K48" s="8">
        <v>23</v>
      </c>
      <c r="L48" s="8">
        <v>1708</v>
      </c>
      <c r="M48" s="16">
        <f t="shared" si="0"/>
        <v>0</v>
      </c>
      <c r="N48" s="16">
        <f t="shared" si="1"/>
        <v>0</v>
      </c>
    </row>
    <row r="49" spans="1:14" ht="9.6" customHeight="1" x14ac:dyDescent="0.2">
      <c r="A49" s="17" t="s">
        <v>81</v>
      </c>
      <c r="B49" s="8">
        <v>0</v>
      </c>
      <c r="C49" s="8">
        <v>0</v>
      </c>
      <c r="D49" s="8">
        <v>0</v>
      </c>
      <c r="E49" s="8">
        <v>0</v>
      </c>
      <c r="F49" s="8">
        <v>0</v>
      </c>
      <c r="G49" s="8">
        <v>0</v>
      </c>
      <c r="H49" s="8">
        <v>0</v>
      </c>
      <c r="I49" s="8">
        <v>0</v>
      </c>
      <c r="J49" s="8">
        <v>0</v>
      </c>
      <c r="K49" s="8">
        <v>0</v>
      </c>
      <c r="L49" s="8">
        <v>0</v>
      </c>
      <c r="M49" s="16">
        <f t="shared" si="0"/>
        <v>0</v>
      </c>
      <c r="N49" s="16">
        <f t="shared" si="1"/>
        <v>0</v>
      </c>
    </row>
    <row r="50" spans="1:14" ht="9.6" customHeight="1" x14ac:dyDescent="0.2">
      <c r="A50" s="17" t="s">
        <v>82</v>
      </c>
      <c r="B50" s="8">
        <v>285952</v>
      </c>
      <c r="C50" s="8">
        <v>34004640</v>
      </c>
      <c r="D50" s="8">
        <v>97275</v>
      </c>
      <c r="E50" s="8">
        <v>11698167</v>
      </c>
      <c r="F50" s="8">
        <v>954</v>
      </c>
      <c r="G50" s="8">
        <v>105792</v>
      </c>
      <c r="H50" s="8">
        <v>185</v>
      </c>
      <c r="I50" s="8">
        <v>21098</v>
      </c>
      <c r="J50" s="8">
        <v>384366</v>
      </c>
      <c r="K50" s="8">
        <v>45829697</v>
      </c>
      <c r="L50" s="8">
        <v>731820109</v>
      </c>
      <c r="M50" s="16">
        <f t="shared" si="0"/>
        <v>0</v>
      </c>
      <c r="N50" s="16">
        <f t="shared" si="1"/>
        <v>0</v>
      </c>
    </row>
    <row r="51" spans="1:14" ht="9.6" customHeight="1" x14ac:dyDescent="0.2">
      <c r="A51" s="17" t="s">
        <v>83</v>
      </c>
      <c r="B51" s="8">
        <v>285952</v>
      </c>
      <c r="C51" s="8">
        <v>34004640</v>
      </c>
      <c r="D51" s="8">
        <v>97275</v>
      </c>
      <c r="E51" s="8">
        <v>11698167</v>
      </c>
      <c r="F51" s="8">
        <v>654</v>
      </c>
      <c r="G51" s="8">
        <v>75792</v>
      </c>
      <c r="H51" s="8">
        <v>185</v>
      </c>
      <c r="I51" s="8">
        <v>21098</v>
      </c>
      <c r="J51" s="8">
        <v>384066</v>
      </c>
      <c r="K51" s="8">
        <v>45799697</v>
      </c>
      <c r="L51" s="8">
        <v>731666428</v>
      </c>
      <c r="M51" s="16">
        <f t="shared" si="0"/>
        <v>0</v>
      </c>
      <c r="N51" s="16">
        <f t="shared" si="1"/>
        <v>0</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opLeftCell="A13" zoomScale="120" zoomScaleNormal="120" workbookViewId="0">
      <selection activeCell="O13" sqref="O13"/>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8" t="s">
        <v>478</v>
      </c>
      <c r="B1" s="28"/>
      <c r="C1" s="28"/>
      <c r="D1" s="28"/>
      <c r="E1" s="28"/>
      <c r="F1" s="28"/>
      <c r="G1" s="29"/>
      <c r="H1" s="29"/>
      <c r="I1" s="29"/>
      <c r="J1" s="9" t="s">
        <v>480</v>
      </c>
      <c r="K1" s="9"/>
      <c r="L1" s="9" t="s">
        <v>501</v>
      </c>
    </row>
    <row r="2" spans="1:14" ht="9.75" customHeight="1" x14ac:dyDescent="0.2">
      <c r="A2" s="28" t="s">
        <v>479</v>
      </c>
      <c r="B2" s="28"/>
      <c r="C2" s="28"/>
      <c r="D2" s="28"/>
      <c r="E2" s="28"/>
      <c r="F2" s="28"/>
      <c r="G2" s="29"/>
      <c r="H2" s="29"/>
      <c r="I2" s="29"/>
      <c r="J2" s="9"/>
      <c r="K2" s="30" t="str">
        <f>+'QCS Page 1'!K2:L2</f>
        <v>1st QUARTER 2020</v>
      </c>
      <c r="L2" s="30"/>
    </row>
    <row r="3" spans="1:14" ht="9.75" customHeight="1" x14ac:dyDescent="0.2">
      <c r="A3" s="9"/>
      <c r="B3" s="9"/>
      <c r="C3" s="9"/>
      <c r="D3" s="9"/>
      <c r="E3" s="9"/>
      <c r="F3" s="9"/>
      <c r="G3" s="9"/>
      <c r="H3" s="9"/>
      <c r="I3" s="9"/>
      <c r="J3" s="30" t="str">
        <f>+'QCS Page 1'!J3:L3</f>
        <v>Beginning  Jan. 2020 - Mar. 2020</v>
      </c>
      <c r="K3" s="30"/>
      <c r="L3" s="30"/>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0" t="s">
        <v>513</v>
      </c>
      <c r="K5" s="30"/>
      <c r="L5" s="30"/>
    </row>
    <row r="6" spans="1:14" ht="9.75" customHeight="1" x14ac:dyDescent="0.2">
      <c r="A6" s="30" t="s">
        <v>482</v>
      </c>
      <c r="B6" s="30"/>
      <c r="C6" s="30"/>
      <c r="D6" s="30"/>
      <c r="E6" s="30" t="s">
        <v>483</v>
      </c>
      <c r="F6" s="30"/>
      <c r="G6" s="30"/>
      <c r="H6" s="30"/>
      <c r="I6" s="30"/>
      <c r="J6" s="30"/>
      <c r="K6" s="30"/>
      <c r="L6" s="30"/>
    </row>
    <row r="7" spans="1:14" ht="16.5" customHeight="1" x14ac:dyDescent="0.2">
      <c r="A7" s="9"/>
      <c r="B7" s="28" t="s">
        <v>470</v>
      </c>
      <c r="C7" s="28"/>
      <c r="D7" s="28"/>
      <c r="E7" s="28"/>
      <c r="F7" s="28" t="s">
        <v>475</v>
      </c>
      <c r="G7" s="28"/>
      <c r="H7" s="28"/>
      <c r="I7" s="28"/>
      <c r="J7" s="31"/>
      <c r="K7" s="31"/>
      <c r="L7" s="9"/>
    </row>
    <row r="8" spans="1:14" ht="19.5" customHeight="1" x14ac:dyDescent="0.2">
      <c r="A8" s="11"/>
      <c r="B8" s="33"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8" t="s">
        <v>84</v>
      </c>
      <c r="B10" s="8">
        <v>29200</v>
      </c>
      <c r="C10" s="8">
        <v>2771386</v>
      </c>
      <c r="D10" s="8">
        <v>16381</v>
      </c>
      <c r="E10" s="8">
        <v>1594847</v>
      </c>
      <c r="F10" s="8">
        <v>13494</v>
      </c>
      <c r="G10" s="8">
        <v>1280989</v>
      </c>
      <c r="H10" s="8">
        <v>0</v>
      </c>
      <c r="I10" s="8">
        <v>0</v>
      </c>
      <c r="J10" s="8">
        <v>59075</v>
      </c>
      <c r="K10" s="8">
        <v>5647222</v>
      </c>
      <c r="L10" s="8">
        <v>193786279</v>
      </c>
      <c r="M10" s="16">
        <f t="shared" ref="M10:M51" si="0">J10-(B10+D10+F10+H10)</f>
        <v>0</v>
      </c>
      <c r="N10" s="16">
        <f t="shared" ref="N10:N51" si="1">K10-(C10+E10+G10+I10)</f>
        <v>0</v>
      </c>
    </row>
    <row r="11" spans="1:14" ht="9.6" customHeight="1" x14ac:dyDescent="0.2">
      <c r="A11" s="18" t="s">
        <v>85</v>
      </c>
      <c r="B11" s="8">
        <v>29200</v>
      </c>
      <c r="C11" s="8">
        <v>2771386</v>
      </c>
      <c r="D11" s="8">
        <v>16364</v>
      </c>
      <c r="E11" s="8">
        <v>1593670</v>
      </c>
      <c r="F11" s="8">
        <v>13494</v>
      </c>
      <c r="G11" s="8">
        <v>1280989</v>
      </c>
      <c r="H11" s="8">
        <v>0</v>
      </c>
      <c r="I11" s="8">
        <v>0</v>
      </c>
      <c r="J11" s="8">
        <v>59058</v>
      </c>
      <c r="K11" s="8">
        <v>5646045</v>
      </c>
      <c r="L11" s="8">
        <v>193714029</v>
      </c>
      <c r="M11" s="16">
        <f t="shared" si="0"/>
        <v>0</v>
      </c>
      <c r="N11" s="16">
        <f t="shared" si="1"/>
        <v>0</v>
      </c>
    </row>
    <row r="12" spans="1:14" ht="9.6" customHeight="1" x14ac:dyDescent="0.2">
      <c r="A12" s="18" t="s">
        <v>86</v>
      </c>
      <c r="B12" s="8">
        <v>0</v>
      </c>
      <c r="C12" s="8">
        <v>0</v>
      </c>
      <c r="D12" s="8">
        <v>17</v>
      </c>
      <c r="E12" s="8">
        <v>1177</v>
      </c>
      <c r="F12" s="8">
        <v>0</v>
      </c>
      <c r="G12" s="8">
        <v>0</v>
      </c>
      <c r="H12" s="8">
        <v>0</v>
      </c>
      <c r="I12" s="8">
        <v>0</v>
      </c>
      <c r="J12" s="8">
        <v>17</v>
      </c>
      <c r="K12" s="8">
        <v>1177</v>
      </c>
      <c r="L12" s="8">
        <v>72250</v>
      </c>
      <c r="M12" s="16">
        <f t="shared" si="0"/>
        <v>0</v>
      </c>
      <c r="N12" s="16">
        <f t="shared" si="1"/>
        <v>0</v>
      </c>
    </row>
    <row r="13" spans="1:14" ht="9.6" customHeight="1" x14ac:dyDescent="0.2">
      <c r="A13" s="18" t="s">
        <v>87</v>
      </c>
      <c r="B13" s="8">
        <v>53033</v>
      </c>
      <c r="C13" s="8">
        <v>5886559</v>
      </c>
      <c r="D13" s="8">
        <v>5378</v>
      </c>
      <c r="E13" s="8">
        <v>578908</v>
      </c>
      <c r="F13" s="8">
        <v>5953</v>
      </c>
      <c r="G13" s="8">
        <v>652357</v>
      </c>
      <c r="H13" s="8">
        <v>159</v>
      </c>
      <c r="I13" s="8">
        <v>17802</v>
      </c>
      <c r="J13" s="8">
        <v>64523</v>
      </c>
      <c r="K13" s="8">
        <v>7135626</v>
      </c>
      <c r="L13" s="8">
        <v>169360793</v>
      </c>
      <c r="M13" s="16">
        <f t="shared" si="0"/>
        <v>0</v>
      </c>
      <c r="N13" s="16">
        <f t="shared" si="1"/>
        <v>0</v>
      </c>
    </row>
    <row r="14" spans="1:14" ht="9.6" customHeight="1" x14ac:dyDescent="0.2">
      <c r="A14" s="18" t="s">
        <v>88</v>
      </c>
      <c r="B14" s="8">
        <v>20</v>
      </c>
      <c r="C14" s="8">
        <v>477</v>
      </c>
      <c r="D14" s="8">
        <v>0</v>
      </c>
      <c r="E14" s="8">
        <v>0</v>
      </c>
      <c r="F14" s="8">
        <v>0</v>
      </c>
      <c r="G14" s="8">
        <v>0</v>
      </c>
      <c r="H14" s="8">
        <v>0</v>
      </c>
      <c r="I14" s="8">
        <v>0</v>
      </c>
      <c r="J14" s="8">
        <v>20</v>
      </c>
      <c r="K14" s="8">
        <v>477</v>
      </c>
      <c r="L14" s="8">
        <v>46162</v>
      </c>
      <c r="M14" s="16">
        <f t="shared" si="0"/>
        <v>0</v>
      </c>
      <c r="N14" s="16">
        <f t="shared" si="1"/>
        <v>0</v>
      </c>
    </row>
    <row r="15" spans="1:14" ht="9.6" customHeight="1" x14ac:dyDescent="0.2">
      <c r="A15" s="18" t="s">
        <v>89</v>
      </c>
      <c r="B15" s="8">
        <v>24524</v>
      </c>
      <c r="C15" s="8">
        <v>2720530</v>
      </c>
      <c r="D15" s="8">
        <v>0</v>
      </c>
      <c r="E15" s="8">
        <v>0</v>
      </c>
      <c r="F15" s="8">
        <v>1710</v>
      </c>
      <c r="G15" s="8">
        <v>175970</v>
      </c>
      <c r="H15" s="8">
        <v>0</v>
      </c>
      <c r="I15" s="8">
        <v>0</v>
      </c>
      <c r="J15" s="8">
        <v>26234</v>
      </c>
      <c r="K15" s="8">
        <v>2896500</v>
      </c>
      <c r="L15" s="8">
        <v>29682823</v>
      </c>
      <c r="M15" s="16">
        <f t="shared" si="0"/>
        <v>0</v>
      </c>
      <c r="N15" s="16">
        <f t="shared" si="1"/>
        <v>0</v>
      </c>
    </row>
    <row r="16" spans="1:14" ht="9.6" customHeight="1" x14ac:dyDescent="0.2">
      <c r="A16" s="18" t="s">
        <v>90</v>
      </c>
      <c r="B16" s="8">
        <v>12</v>
      </c>
      <c r="C16" s="8">
        <v>1276</v>
      </c>
      <c r="D16" s="8">
        <v>0</v>
      </c>
      <c r="E16" s="8">
        <v>0</v>
      </c>
      <c r="F16" s="8">
        <v>0</v>
      </c>
      <c r="G16" s="8">
        <v>0</v>
      </c>
      <c r="H16" s="8">
        <v>0</v>
      </c>
      <c r="I16" s="8">
        <v>0</v>
      </c>
      <c r="J16" s="8">
        <v>12</v>
      </c>
      <c r="K16" s="8">
        <v>1276</v>
      </c>
      <c r="L16" s="8">
        <v>33128</v>
      </c>
      <c r="M16" s="16">
        <f>J16-(B16+D16+F16+H16)</f>
        <v>0</v>
      </c>
      <c r="N16" s="16">
        <f t="shared" si="1"/>
        <v>0</v>
      </c>
    </row>
    <row r="17" spans="1:14" ht="9.6" customHeight="1" x14ac:dyDescent="0.2">
      <c r="A17" s="18" t="s">
        <v>91</v>
      </c>
      <c r="B17" s="8">
        <v>0</v>
      </c>
      <c r="C17" s="8">
        <v>0</v>
      </c>
      <c r="D17" s="8">
        <v>0</v>
      </c>
      <c r="E17" s="8">
        <v>0</v>
      </c>
      <c r="F17" s="8">
        <v>0</v>
      </c>
      <c r="G17" s="8">
        <v>0</v>
      </c>
      <c r="H17" s="8">
        <v>0</v>
      </c>
      <c r="I17" s="8">
        <v>0</v>
      </c>
      <c r="J17" s="8">
        <v>0</v>
      </c>
      <c r="K17" s="8">
        <v>0</v>
      </c>
      <c r="L17" s="8">
        <v>0</v>
      </c>
      <c r="M17" s="16">
        <f t="shared" si="0"/>
        <v>0</v>
      </c>
      <c r="N17" s="16">
        <f t="shared" si="1"/>
        <v>0</v>
      </c>
    </row>
    <row r="18" spans="1:14" ht="9.6" customHeight="1" x14ac:dyDescent="0.2">
      <c r="A18" s="18" t="s">
        <v>92</v>
      </c>
      <c r="B18" s="8">
        <v>24512</v>
      </c>
      <c r="C18" s="8">
        <v>2719254</v>
      </c>
      <c r="D18" s="8">
        <v>0</v>
      </c>
      <c r="E18" s="8">
        <v>0</v>
      </c>
      <c r="F18" s="8">
        <v>1710</v>
      </c>
      <c r="G18" s="8">
        <v>175970</v>
      </c>
      <c r="H18" s="8">
        <v>0</v>
      </c>
      <c r="I18" s="8">
        <v>0</v>
      </c>
      <c r="J18" s="8">
        <v>26222</v>
      </c>
      <c r="K18" s="8">
        <v>2895224</v>
      </c>
      <c r="L18" s="8">
        <v>29649695</v>
      </c>
      <c r="M18" s="16">
        <f t="shared" si="0"/>
        <v>0</v>
      </c>
      <c r="N18" s="16">
        <f t="shared" si="1"/>
        <v>0</v>
      </c>
    </row>
    <row r="19" spans="1:14" ht="9.6" customHeight="1" x14ac:dyDescent="0.2">
      <c r="A19" s="18" t="s">
        <v>93</v>
      </c>
      <c r="B19" s="8">
        <v>24792</v>
      </c>
      <c r="C19" s="8">
        <v>2821073</v>
      </c>
      <c r="D19" s="8">
        <v>3501</v>
      </c>
      <c r="E19" s="8">
        <v>393583</v>
      </c>
      <c r="F19" s="8">
        <v>3694</v>
      </c>
      <c r="G19" s="8">
        <v>423993</v>
      </c>
      <c r="H19" s="8">
        <v>101</v>
      </c>
      <c r="I19" s="8">
        <v>12163</v>
      </c>
      <c r="J19" s="8">
        <v>32088</v>
      </c>
      <c r="K19" s="8">
        <v>3650812</v>
      </c>
      <c r="L19" s="8">
        <v>114339083</v>
      </c>
      <c r="M19" s="16">
        <f t="shared" si="0"/>
        <v>0</v>
      </c>
      <c r="N19" s="16">
        <f t="shared" si="1"/>
        <v>0</v>
      </c>
    </row>
    <row r="20" spans="1:14" ht="9.6" customHeight="1" x14ac:dyDescent="0.2">
      <c r="A20" s="18" t="s">
        <v>94</v>
      </c>
      <c r="B20" s="8">
        <v>2490</v>
      </c>
      <c r="C20" s="8">
        <v>285285</v>
      </c>
      <c r="D20" s="8">
        <v>0</v>
      </c>
      <c r="E20" s="8">
        <v>0</v>
      </c>
      <c r="F20" s="8">
        <v>3</v>
      </c>
      <c r="G20" s="8">
        <v>350</v>
      </c>
      <c r="H20" s="8">
        <v>0</v>
      </c>
      <c r="I20" s="8">
        <v>0</v>
      </c>
      <c r="J20" s="8">
        <v>2493</v>
      </c>
      <c r="K20" s="8">
        <v>285635</v>
      </c>
      <c r="L20" s="8">
        <v>2986136</v>
      </c>
      <c r="M20" s="16">
        <f t="shared" si="0"/>
        <v>0</v>
      </c>
      <c r="N20" s="16">
        <f t="shared" si="1"/>
        <v>0</v>
      </c>
    </row>
    <row r="21" spans="1:14" ht="9.6" customHeight="1" x14ac:dyDescent="0.2">
      <c r="A21" s="18" t="s">
        <v>95</v>
      </c>
      <c r="B21" s="8">
        <v>697</v>
      </c>
      <c r="C21" s="8">
        <v>70012</v>
      </c>
      <c r="D21" s="8">
        <v>1</v>
      </c>
      <c r="E21" s="8">
        <v>55</v>
      </c>
      <c r="F21" s="8">
        <v>0</v>
      </c>
      <c r="G21" s="8">
        <v>0</v>
      </c>
      <c r="H21" s="8">
        <v>0</v>
      </c>
      <c r="I21" s="8">
        <v>0</v>
      </c>
      <c r="J21" s="8">
        <v>698</v>
      </c>
      <c r="K21" s="8">
        <v>70067</v>
      </c>
      <c r="L21" s="8">
        <v>1131372</v>
      </c>
      <c r="M21" s="16">
        <f t="shared" si="0"/>
        <v>0</v>
      </c>
      <c r="N21" s="16">
        <f t="shared" si="1"/>
        <v>0</v>
      </c>
    </row>
    <row r="22" spans="1:14" ht="9.6" customHeight="1" x14ac:dyDescent="0.2">
      <c r="A22" s="18" t="s">
        <v>96</v>
      </c>
      <c r="B22" s="8">
        <v>21605</v>
      </c>
      <c r="C22" s="8">
        <v>2465776</v>
      </c>
      <c r="D22" s="8">
        <v>3500</v>
      </c>
      <c r="E22" s="8">
        <v>393528</v>
      </c>
      <c r="F22" s="8">
        <v>3691</v>
      </c>
      <c r="G22" s="8">
        <v>423643</v>
      </c>
      <c r="H22" s="8">
        <v>101</v>
      </c>
      <c r="I22" s="8">
        <v>12163</v>
      </c>
      <c r="J22" s="8">
        <v>28897</v>
      </c>
      <c r="K22" s="8">
        <v>3295110</v>
      </c>
      <c r="L22" s="8">
        <v>110221576</v>
      </c>
      <c r="M22" s="16">
        <f t="shared" si="0"/>
        <v>0</v>
      </c>
      <c r="N22" s="16">
        <f t="shared" si="1"/>
        <v>0</v>
      </c>
    </row>
    <row r="23" spans="1:14" ht="9.6" customHeight="1" x14ac:dyDescent="0.2">
      <c r="A23" s="18" t="s">
        <v>97</v>
      </c>
      <c r="B23" s="8">
        <v>990</v>
      </c>
      <c r="C23" s="8">
        <v>100827</v>
      </c>
      <c r="D23" s="8">
        <v>117</v>
      </c>
      <c r="E23" s="8">
        <v>11970</v>
      </c>
      <c r="F23" s="8">
        <v>414</v>
      </c>
      <c r="G23" s="8">
        <v>39500</v>
      </c>
      <c r="H23" s="8">
        <v>56</v>
      </c>
      <c r="I23" s="8">
        <v>5438</v>
      </c>
      <c r="J23" s="8">
        <v>1577</v>
      </c>
      <c r="K23" s="8">
        <v>157735</v>
      </c>
      <c r="L23" s="8">
        <v>8738120</v>
      </c>
      <c r="M23" s="16">
        <f t="shared" si="0"/>
        <v>0</v>
      </c>
      <c r="N23" s="16">
        <f t="shared" si="1"/>
        <v>0</v>
      </c>
    </row>
    <row r="24" spans="1:14" ht="9.6" customHeight="1" x14ac:dyDescent="0.2">
      <c r="A24" s="18" t="s">
        <v>98</v>
      </c>
      <c r="B24" s="8">
        <v>952</v>
      </c>
      <c r="C24" s="8">
        <v>100057</v>
      </c>
      <c r="D24" s="8">
        <v>117</v>
      </c>
      <c r="E24" s="8">
        <v>11970</v>
      </c>
      <c r="F24" s="8">
        <v>411</v>
      </c>
      <c r="G24" s="8">
        <v>39443</v>
      </c>
      <c r="H24" s="8">
        <v>56</v>
      </c>
      <c r="I24" s="8">
        <v>5438</v>
      </c>
      <c r="J24" s="8">
        <v>1536</v>
      </c>
      <c r="K24" s="8">
        <v>156908</v>
      </c>
      <c r="L24" s="8">
        <v>8692360</v>
      </c>
      <c r="M24" s="16">
        <f t="shared" si="0"/>
        <v>0</v>
      </c>
      <c r="N24" s="16">
        <f t="shared" si="1"/>
        <v>0</v>
      </c>
    </row>
    <row r="25" spans="1:14" ht="9.6" customHeight="1" x14ac:dyDescent="0.2">
      <c r="A25" s="18" t="s">
        <v>99</v>
      </c>
      <c r="B25" s="8">
        <v>0</v>
      </c>
      <c r="C25" s="8">
        <v>0</v>
      </c>
      <c r="D25" s="8">
        <v>0</v>
      </c>
      <c r="E25" s="8">
        <v>0</v>
      </c>
      <c r="F25" s="8">
        <v>0</v>
      </c>
      <c r="G25" s="8">
        <v>0</v>
      </c>
      <c r="H25" s="8">
        <v>0</v>
      </c>
      <c r="I25" s="8">
        <v>0</v>
      </c>
      <c r="J25" s="8">
        <v>0</v>
      </c>
      <c r="K25" s="8">
        <v>0</v>
      </c>
      <c r="L25" s="8">
        <v>0</v>
      </c>
      <c r="M25" s="16">
        <f t="shared" si="0"/>
        <v>0</v>
      </c>
      <c r="N25" s="16">
        <f t="shared" si="1"/>
        <v>0</v>
      </c>
    </row>
    <row r="26" spans="1:14" ht="9.6" customHeight="1" x14ac:dyDescent="0.2">
      <c r="A26" s="18" t="s">
        <v>100</v>
      </c>
      <c r="B26" s="8">
        <v>26</v>
      </c>
      <c r="C26" s="8">
        <v>515</v>
      </c>
      <c r="D26" s="8">
        <v>0</v>
      </c>
      <c r="E26" s="8">
        <v>0</v>
      </c>
      <c r="F26" s="8">
        <v>0</v>
      </c>
      <c r="G26" s="8">
        <v>0</v>
      </c>
      <c r="H26" s="8">
        <v>0</v>
      </c>
      <c r="I26" s="8">
        <v>0</v>
      </c>
      <c r="J26" s="8">
        <v>26</v>
      </c>
      <c r="K26" s="8">
        <v>515</v>
      </c>
      <c r="L26" s="8">
        <v>28797</v>
      </c>
      <c r="M26" s="16">
        <f t="shared" si="0"/>
        <v>0</v>
      </c>
      <c r="N26" s="16">
        <f t="shared" si="1"/>
        <v>0</v>
      </c>
    </row>
    <row r="27" spans="1:14" ht="9.6" customHeight="1" x14ac:dyDescent="0.2">
      <c r="A27" s="18" t="s">
        <v>101</v>
      </c>
      <c r="B27" s="8">
        <v>1623</v>
      </c>
      <c r="C27" s="8">
        <v>161545</v>
      </c>
      <c r="D27" s="8">
        <v>1138</v>
      </c>
      <c r="E27" s="8">
        <v>115451</v>
      </c>
      <c r="F27" s="8">
        <v>85</v>
      </c>
      <c r="G27" s="8">
        <v>8408</v>
      </c>
      <c r="H27" s="8">
        <v>2</v>
      </c>
      <c r="I27" s="8">
        <v>201</v>
      </c>
      <c r="J27" s="8">
        <v>2848</v>
      </c>
      <c r="K27" s="8">
        <v>285605</v>
      </c>
      <c r="L27" s="8">
        <v>10492655</v>
      </c>
      <c r="M27" s="16">
        <f t="shared" si="0"/>
        <v>0</v>
      </c>
      <c r="N27" s="16">
        <f t="shared" si="1"/>
        <v>0</v>
      </c>
    </row>
    <row r="28" spans="1:14" ht="9.6" customHeight="1" x14ac:dyDescent="0.2">
      <c r="A28" s="18" t="s">
        <v>102</v>
      </c>
      <c r="B28" s="8">
        <v>544</v>
      </c>
      <c r="C28" s="8">
        <v>52669</v>
      </c>
      <c r="D28" s="8">
        <v>163</v>
      </c>
      <c r="E28" s="8">
        <v>15996</v>
      </c>
      <c r="F28" s="8">
        <v>33</v>
      </c>
      <c r="G28" s="8">
        <v>3271</v>
      </c>
      <c r="H28" s="8">
        <v>1</v>
      </c>
      <c r="I28" s="8">
        <v>103</v>
      </c>
      <c r="J28" s="8">
        <v>741</v>
      </c>
      <c r="K28" s="8">
        <v>72039</v>
      </c>
      <c r="L28" s="8">
        <v>4238499</v>
      </c>
      <c r="M28" s="16">
        <f t="shared" si="0"/>
        <v>0</v>
      </c>
      <c r="N28" s="16">
        <f t="shared" si="1"/>
        <v>0</v>
      </c>
    </row>
    <row r="29" spans="1:14" ht="9.6" customHeight="1" x14ac:dyDescent="0.2">
      <c r="A29" s="18" t="s">
        <v>103</v>
      </c>
      <c r="B29" s="8">
        <v>0</v>
      </c>
      <c r="C29" s="8">
        <v>0</v>
      </c>
      <c r="D29" s="8">
        <v>0</v>
      </c>
      <c r="E29" s="8">
        <v>0</v>
      </c>
      <c r="F29" s="8">
        <v>6</v>
      </c>
      <c r="G29" s="8">
        <v>590</v>
      </c>
      <c r="H29" s="8">
        <v>0</v>
      </c>
      <c r="I29" s="8">
        <v>0</v>
      </c>
      <c r="J29" s="8">
        <v>6</v>
      </c>
      <c r="K29" s="8">
        <v>590</v>
      </c>
      <c r="L29" s="8">
        <v>17130</v>
      </c>
      <c r="M29" s="16">
        <f t="shared" si="0"/>
        <v>0</v>
      </c>
      <c r="N29" s="16">
        <f t="shared" si="1"/>
        <v>0</v>
      </c>
    </row>
    <row r="30" spans="1:14" ht="9.6" customHeight="1" x14ac:dyDescent="0.2">
      <c r="A30" s="18" t="s">
        <v>104</v>
      </c>
      <c r="B30" s="8">
        <v>0</v>
      </c>
      <c r="C30" s="8">
        <v>0</v>
      </c>
      <c r="D30" s="8">
        <v>0</v>
      </c>
      <c r="E30" s="8">
        <v>0</v>
      </c>
      <c r="F30" s="8">
        <v>0</v>
      </c>
      <c r="G30" s="8">
        <v>0</v>
      </c>
      <c r="H30" s="8">
        <v>0</v>
      </c>
      <c r="I30" s="8">
        <v>0</v>
      </c>
      <c r="J30" s="8">
        <v>0</v>
      </c>
      <c r="K30" s="8">
        <v>0</v>
      </c>
      <c r="L30" s="8">
        <v>0</v>
      </c>
      <c r="M30" s="16">
        <f t="shared" si="0"/>
        <v>0</v>
      </c>
      <c r="N30" s="16">
        <f t="shared" si="1"/>
        <v>0</v>
      </c>
    </row>
    <row r="31" spans="1:14" ht="9.6" customHeight="1" x14ac:dyDescent="0.2">
      <c r="A31" s="18" t="s">
        <v>105</v>
      </c>
      <c r="B31" s="8">
        <v>915</v>
      </c>
      <c r="C31" s="8">
        <v>92461</v>
      </c>
      <c r="D31" s="8">
        <v>31</v>
      </c>
      <c r="E31" s="8">
        <v>2893</v>
      </c>
      <c r="F31" s="8">
        <v>0</v>
      </c>
      <c r="G31" s="8">
        <v>0</v>
      </c>
      <c r="H31" s="8">
        <v>0</v>
      </c>
      <c r="I31" s="8">
        <v>0</v>
      </c>
      <c r="J31" s="8">
        <v>946</v>
      </c>
      <c r="K31" s="8">
        <v>95354</v>
      </c>
      <c r="L31" s="8">
        <v>2312853</v>
      </c>
      <c r="M31" s="16">
        <f t="shared" si="0"/>
        <v>0</v>
      </c>
      <c r="N31" s="16">
        <f t="shared" si="1"/>
        <v>0</v>
      </c>
    </row>
    <row r="32" spans="1:14" ht="9.6" customHeight="1" x14ac:dyDescent="0.2">
      <c r="A32" s="18" t="s">
        <v>106</v>
      </c>
      <c r="B32" s="8">
        <v>155</v>
      </c>
      <c r="C32" s="8">
        <v>15991</v>
      </c>
      <c r="D32" s="8">
        <v>939</v>
      </c>
      <c r="E32" s="8">
        <v>96062</v>
      </c>
      <c r="F32" s="8">
        <v>46</v>
      </c>
      <c r="G32" s="8">
        <v>4547</v>
      </c>
      <c r="H32" s="8">
        <v>1</v>
      </c>
      <c r="I32" s="8">
        <v>98</v>
      </c>
      <c r="J32" s="8">
        <v>1141</v>
      </c>
      <c r="K32" s="8">
        <v>116698</v>
      </c>
      <c r="L32" s="8">
        <v>3884839</v>
      </c>
      <c r="M32" s="16">
        <f t="shared" si="0"/>
        <v>0</v>
      </c>
      <c r="N32" s="16">
        <f t="shared" si="1"/>
        <v>0</v>
      </c>
    </row>
    <row r="33" spans="1:14" ht="9.6" customHeight="1" x14ac:dyDescent="0.2">
      <c r="A33" s="18" t="s">
        <v>107</v>
      </c>
      <c r="B33" s="8">
        <v>1084</v>
      </c>
      <c r="C33" s="8">
        <v>82107</v>
      </c>
      <c r="D33" s="8">
        <v>622</v>
      </c>
      <c r="E33" s="8">
        <v>57904</v>
      </c>
      <c r="F33" s="8">
        <v>50</v>
      </c>
      <c r="G33" s="8">
        <v>4486</v>
      </c>
      <c r="H33" s="8">
        <v>0</v>
      </c>
      <c r="I33" s="8">
        <v>0</v>
      </c>
      <c r="J33" s="8">
        <v>1756</v>
      </c>
      <c r="K33" s="8">
        <v>144497</v>
      </c>
      <c r="L33" s="8">
        <v>6061950</v>
      </c>
      <c r="M33" s="16">
        <f t="shared" si="0"/>
        <v>0</v>
      </c>
      <c r="N33" s="16">
        <f t="shared" si="1"/>
        <v>0</v>
      </c>
    </row>
    <row r="34" spans="1:14" ht="9.6" customHeight="1" x14ac:dyDescent="0.2">
      <c r="A34" s="18" t="s">
        <v>108</v>
      </c>
      <c r="B34" s="8">
        <v>683</v>
      </c>
      <c r="C34" s="8">
        <v>64021</v>
      </c>
      <c r="D34" s="8">
        <v>42</v>
      </c>
      <c r="E34" s="8">
        <v>4068</v>
      </c>
      <c r="F34" s="8">
        <v>0</v>
      </c>
      <c r="G34" s="8">
        <v>0</v>
      </c>
      <c r="H34" s="8">
        <v>0</v>
      </c>
      <c r="I34" s="8">
        <v>0</v>
      </c>
      <c r="J34" s="8">
        <v>725</v>
      </c>
      <c r="K34" s="8">
        <v>68089</v>
      </c>
      <c r="L34" s="8">
        <v>1826626</v>
      </c>
      <c r="M34" s="16">
        <f t="shared" si="0"/>
        <v>0</v>
      </c>
      <c r="N34" s="16">
        <f t="shared" si="1"/>
        <v>0</v>
      </c>
    </row>
    <row r="35" spans="1:14" ht="9.6" customHeight="1" x14ac:dyDescent="0.2">
      <c r="A35" s="18" t="s">
        <v>109</v>
      </c>
      <c r="B35" s="8">
        <v>10</v>
      </c>
      <c r="C35" s="8">
        <v>141</v>
      </c>
      <c r="D35" s="8">
        <v>0</v>
      </c>
      <c r="E35" s="8">
        <v>0</v>
      </c>
      <c r="F35" s="8">
        <v>2</v>
      </c>
      <c r="G35" s="8">
        <v>177</v>
      </c>
      <c r="H35" s="8">
        <v>0</v>
      </c>
      <c r="I35" s="8">
        <v>0</v>
      </c>
      <c r="J35" s="8">
        <v>12</v>
      </c>
      <c r="K35" s="8">
        <v>318</v>
      </c>
      <c r="L35" s="8">
        <v>17014</v>
      </c>
      <c r="M35" s="16">
        <f t="shared" si="0"/>
        <v>0</v>
      </c>
      <c r="N35" s="16">
        <f t="shared" si="1"/>
        <v>0</v>
      </c>
    </row>
    <row r="36" spans="1:14" ht="9.6" customHeight="1" x14ac:dyDescent="0.2">
      <c r="A36" s="18" t="s">
        <v>110</v>
      </c>
      <c r="B36" s="8">
        <v>0</v>
      </c>
      <c r="C36" s="8">
        <v>0</v>
      </c>
      <c r="D36" s="8">
        <v>173</v>
      </c>
      <c r="E36" s="8">
        <v>17180</v>
      </c>
      <c r="F36" s="8">
        <v>0</v>
      </c>
      <c r="G36" s="8">
        <v>0</v>
      </c>
      <c r="H36" s="8">
        <v>0</v>
      </c>
      <c r="I36" s="8">
        <v>0</v>
      </c>
      <c r="J36" s="8">
        <v>173</v>
      </c>
      <c r="K36" s="8">
        <v>17180</v>
      </c>
      <c r="L36" s="8">
        <v>466409</v>
      </c>
      <c r="M36" s="16">
        <f t="shared" si="0"/>
        <v>0</v>
      </c>
      <c r="N36" s="16">
        <f t="shared" si="1"/>
        <v>0</v>
      </c>
    </row>
    <row r="37" spans="1:14" ht="9.6" customHeight="1" x14ac:dyDescent="0.2">
      <c r="A37" s="18" t="s">
        <v>111</v>
      </c>
      <c r="B37" s="8">
        <v>124</v>
      </c>
      <c r="C37" s="8">
        <v>2775</v>
      </c>
      <c r="D37" s="8">
        <v>34</v>
      </c>
      <c r="E37" s="8">
        <v>1145</v>
      </c>
      <c r="F37" s="8">
        <v>20</v>
      </c>
      <c r="G37" s="8">
        <v>1639</v>
      </c>
      <c r="H37" s="8">
        <v>0</v>
      </c>
      <c r="I37" s="8">
        <v>0</v>
      </c>
      <c r="J37" s="8">
        <v>178</v>
      </c>
      <c r="K37" s="8">
        <v>5559</v>
      </c>
      <c r="L37" s="8">
        <v>584005</v>
      </c>
      <c r="M37" s="16">
        <f t="shared" si="0"/>
        <v>0</v>
      </c>
      <c r="N37" s="16">
        <f t="shared" si="1"/>
        <v>0</v>
      </c>
    </row>
    <row r="38" spans="1:14" ht="9.6" customHeight="1" x14ac:dyDescent="0.2">
      <c r="A38" s="18" t="s">
        <v>112</v>
      </c>
      <c r="B38" s="8">
        <v>1</v>
      </c>
      <c r="C38" s="8">
        <v>22</v>
      </c>
      <c r="D38" s="8">
        <v>0</v>
      </c>
      <c r="E38" s="8">
        <v>0</v>
      </c>
      <c r="F38" s="8">
        <v>0</v>
      </c>
      <c r="G38" s="8">
        <v>0</v>
      </c>
      <c r="H38" s="8">
        <v>0</v>
      </c>
      <c r="I38" s="8">
        <v>0</v>
      </c>
      <c r="J38" s="8">
        <v>1</v>
      </c>
      <c r="K38" s="8">
        <v>22</v>
      </c>
      <c r="L38" s="8">
        <v>1544</v>
      </c>
      <c r="M38" s="16">
        <f t="shared" si="0"/>
        <v>0</v>
      </c>
      <c r="N38" s="16">
        <f t="shared" si="1"/>
        <v>0</v>
      </c>
    </row>
    <row r="39" spans="1:14" ht="9.6" customHeight="1" x14ac:dyDescent="0.2">
      <c r="A39" s="18" t="s">
        <v>113</v>
      </c>
      <c r="B39" s="8">
        <v>4</v>
      </c>
      <c r="C39" s="8">
        <v>16</v>
      </c>
      <c r="D39" s="8">
        <v>28</v>
      </c>
      <c r="E39" s="8">
        <v>980</v>
      </c>
      <c r="F39" s="8">
        <v>0</v>
      </c>
      <c r="G39" s="8">
        <v>0</v>
      </c>
      <c r="H39" s="8">
        <v>0</v>
      </c>
      <c r="I39" s="8">
        <v>0</v>
      </c>
      <c r="J39" s="8">
        <v>32</v>
      </c>
      <c r="K39" s="8">
        <v>996</v>
      </c>
      <c r="L39" s="8">
        <v>171409</v>
      </c>
      <c r="M39" s="16">
        <f t="shared" si="0"/>
        <v>0</v>
      </c>
      <c r="N39" s="16">
        <f t="shared" si="1"/>
        <v>0</v>
      </c>
    </row>
    <row r="40" spans="1:14" ht="9.6" customHeight="1" x14ac:dyDescent="0.2">
      <c r="A40" s="18" t="s">
        <v>114</v>
      </c>
      <c r="B40" s="8">
        <v>0</v>
      </c>
      <c r="C40" s="8">
        <v>0</v>
      </c>
      <c r="D40" s="8">
        <v>1</v>
      </c>
      <c r="E40" s="8">
        <v>70</v>
      </c>
      <c r="F40" s="8">
        <v>20</v>
      </c>
      <c r="G40" s="8">
        <v>1639</v>
      </c>
      <c r="H40" s="8">
        <v>0</v>
      </c>
      <c r="I40" s="8">
        <v>0</v>
      </c>
      <c r="J40" s="8">
        <v>21</v>
      </c>
      <c r="K40" s="8">
        <v>1709</v>
      </c>
      <c r="L40" s="8">
        <v>251628</v>
      </c>
      <c r="M40" s="16">
        <f t="shared" si="0"/>
        <v>0</v>
      </c>
      <c r="N40" s="16">
        <f t="shared" si="1"/>
        <v>0</v>
      </c>
    </row>
    <row r="41" spans="1:14" ht="9.6" customHeight="1" x14ac:dyDescent="0.2">
      <c r="A41" s="18" t="s">
        <v>115</v>
      </c>
      <c r="B41" s="8">
        <v>0</v>
      </c>
      <c r="C41" s="8">
        <v>0</v>
      </c>
      <c r="D41" s="8">
        <v>0</v>
      </c>
      <c r="E41" s="8">
        <v>0</v>
      </c>
      <c r="F41" s="8">
        <v>0</v>
      </c>
      <c r="G41" s="8">
        <v>0</v>
      </c>
      <c r="H41" s="8">
        <v>0</v>
      </c>
      <c r="I41" s="8">
        <v>0</v>
      </c>
      <c r="J41" s="8">
        <v>0</v>
      </c>
      <c r="K41" s="8">
        <v>0</v>
      </c>
      <c r="L41" s="8">
        <v>0</v>
      </c>
      <c r="M41" s="16">
        <f t="shared" si="0"/>
        <v>0</v>
      </c>
      <c r="N41" s="16">
        <f t="shared" si="1"/>
        <v>0</v>
      </c>
    </row>
    <row r="42" spans="1:14" ht="9.6" customHeight="1" x14ac:dyDescent="0.2">
      <c r="A42" s="18" t="s">
        <v>116</v>
      </c>
      <c r="B42" s="8">
        <v>0</v>
      </c>
      <c r="C42" s="8">
        <v>0</v>
      </c>
      <c r="D42" s="8">
        <v>0</v>
      </c>
      <c r="E42" s="8">
        <v>0</v>
      </c>
      <c r="F42" s="8">
        <v>0</v>
      </c>
      <c r="G42" s="8">
        <v>0</v>
      </c>
      <c r="H42" s="8">
        <v>0</v>
      </c>
      <c r="I42" s="8">
        <v>0</v>
      </c>
      <c r="J42" s="8">
        <v>0</v>
      </c>
      <c r="K42" s="8">
        <v>0</v>
      </c>
      <c r="L42" s="8">
        <v>0</v>
      </c>
      <c r="M42" s="16">
        <f t="shared" si="0"/>
        <v>0</v>
      </c>
      <c r="N42" s="16">
        <f t="shared" si="1"/>
        <v>0</v>
      </c>
    </row>
    <row r="43" spans="1:14" ht="9.6" customHeight="1" x14ac:dyDescent="0.2">
      <c r="A43" s="18" t="s">
        <v>117</v>
      </c>
      <c r="B43" s="8">
        <v>119</v>
      </c>
      <c r="C43" s="8">
        <v>2737</v>
      </c>
      <c r="D43" s="8">
        <v>0</v>
      </c>
      <c r="E43" s="8">
        <v>0</v>
      </c>
      <c r="F43" s="8">
        <v>0</v>
      </c>
      <c r="G43" s="8">
        <v>0</v>
      </c>
      <c r="H43" s="8">
        <v>0</v>
      </c>
      <c r="I43" s="8">
        <v>0</v>
      </c>
      <c r="J43" s="8">
        <v>119</v>
      </c>
      <c r="K43" s="8">
        <v>2737</v>
      </c>
      <c r="L43" s="8">
        <v>159424</v>
      </c>
      <c r="M43" s="16">
        <f t="shared" si="0"/>
        <v>0</v>
      </c>
      <c r="N43" s="16">
        <f t="shared" si="1"/>
        <v>0</v>
      </c>
    </row>
    <row r="44" spans="1:14" ht="9.6" customHeight="1" x14ac:dyDescent="0.2">
      <c r="A44" s="18" t="s">
        <v>118</v>
      </c>
      <c r="B44" s="8">
        <v>0</v>
      </c>
      <c r="C44" s="8">
        <v>0</v>
      </c>
      <c r="D44" s="8">
        <v>5</v>
      </c>
      <c r="E44" s="8">
        <v>95</v>
      </c>
      <c r="F44" s="8">
        <v>0</v>
      </c>
      <c r="G44" s="8">
        <v>0</v>
      </c>
      <c r="H44" s="8">
        <v>0</v>
      </c>
      <c r="I44" s="8">
        <v>0</v>
      </c>
      <c r="J44" s="8">
        <v>5</v>
      </c>
      <c r="K44" s="8">
        <v>95</v>
      </c>
      <c r="L44" s="8">
        <v>0</v>
      </c>
      <c r="M44" s="16">
        <f t="shared" si="0"/>
        <v>0</v>
      </c>
      <c r="N44" s="16">
        <f t="shared" si="1"/>
        <v>0</v>
      </c>
    </row>
    <row r="45" spans="1:14" ht="9.6" customHeight="1" x14ac:dyDescent="0.2">
      <c r="A45" s="18" t="s">
        <v>119</v>
      </c>
      <c r="B45" s="8">
        <v>97072</v>
      </c>
      <c r="C45" s="8">
        <v>5668156</v>
      </c>
      <c r="D45" s="8">
        <v>28970</v>
      </c>
      <c r="E45" s="8">
        <v>2665461</v>
      </c>
      <c r="F45" s="8">
        <v>19511</v>
      </c>
      <c r="G45" s="8">
        <v>1777870</v>
      </c>
      <c r="H45" s="8">
        <v>4175</v>
      </c>
      <c r="I45" s="8">
        <v>426940</v>
      </c>
      <c r="J45" s="8">
        <v>149728</v>
      </c>
      <c r="K45" s="8">
        <v>10538427</v>
      </c>
      <c r="L45" s="8">
        <v>478024200</v>
      </c>
      <c r="M45" s="16">
        <f t="shared" si="0"/>
        <v>0</v>
      </c>
      <c r="N45" s="16">
        <f t="shared" si="1"/>
        <v>0</v>
      </c>
    </row>
    <row r="46" spans="1:14" ht="9.6" customHeight="1" x14ac:dyDescent="0.2">
      <c r="A46" s="18" t="s">
        <v>120</v>
      </c>
      <c r="B46" s="8">
        <v>5289</v>
      </c>
      <c r="C46" s="8">
        <v>261734</v>
      </c>
      <c r="D46" s="8">
        <v>2430</v>
      </c>
      <c r="E46" s="8">
        <v>224832</v>
      </c>
      <c r="F46" s="8">
        <v>119</v>
      </c>
      <c r="G46" s="8">
        <v>10512</v>
      </c>
      <c r="H46" s="8">
        <v>106</v>
      </c>
      <c r="I46" s="8">
        <v>10417</v>
      </c>
      <c r="J46" s="8">
        <v>7944</v>
      </c>
      <c r="K46" s="8">
        <v>507495</v>
      </c>
      <c r="L46" s="8">
        <v>26698696</v>
      </c>
      <c r="M46" s="16">
        <f t="shared" si="0"/>
        <v>0</v>
      </c>
      <c r="N46" s="16">
        <f t="shared" si="1"/>
        <v>0</v>
      </c>
    </row>
    <row r="47" spans="1:14" ht="9.6" customHeight="1" x14ac:dyDescent="0.2">
      <c r="A47" s="18" t="s">
        <v>121</v>
      </c>
      <c r="B47" s="8">
        <v>0</v>
      </c>
      <c r="C47" s="8">
        <v>0</v>
      </c>
      <c r="D47" s="8">
        <v>0</v>
      </c>
      <c r="E47" s="8">
        <v>0</v>
      </c>
      <c r="F47" s="8">
        <v>0</v>
      </c>
      <c r="G47" s="8">
        <v>0</v>
      </c>
      <c r="H47" s="8">
        <v>0</v>
      </c>
      <c r="I47" s="8">
        <v>0</v>
      </c>
      <c r="J47" s="8">
        <v>0</v>
      </c>
      <c r="K47" s="8">
        <v>0</v>
      </c>
      <c r="L47" s="8">
        <v>0</v>
      </c>
      <c r="M47" s="16">
        <f t="shared" si="0"/>
        <v>0</v>
      </c>
      <c r="N47" s="16">
        <f t="shared" si="1"/>
        <v>0</v>
      </c>
    </row>
    <row r="48" spans="1:14" ht="9.6" customHeight="1" x14ac:dyDescent="0.2">
      <c r="A48" s="18" t="s">
        <v>122</v>
      </c>
      <c r="B48" s="8">
        <v>1619</v>
      </c>
      <c r="C48" s="8">
        <v>66077</v>
      </c>
      <c r="D48" s="8">
        <v>94</v>
      </c>
      <c r="E48" s="8">
        <v>7719</v>
      </c>
      <c r="F48" s="8">
        <v>0</v>
      </c>
      <c r="G48" s="8">
        <v>0</v>
      </c>
      <c r="H48" s="8">
        <v>0</v>
      </c>
      <c r="I48" s="8">
        <v>0</v>
      </c>
      <c r="J48" s="8">
        <v>1713</v>
      </c>
      <c r="K48" s="8">
        <v>73796</v>
      </c>
      <c r="L48" s="8">
        <v>7847174</v>
      </c>
      <c r="M48" s="16">
        <f t="shared" si="0"/>
        <v>0</v>
      </c>
      <c r="N48" s="16">
        <f t="shared" si="1"/>
        <v>0</v>
      </c>
    </row>
    <row r="49" spans="1:14" ht="9.6" customHeight="1" x14ac:dyDescent="0.2">
      <c r="A49" s="18" t="s">
        <v>123</v>
      </c>
      <c r="B49" s="8">
        <v>508</v>
      </c>
      <c r="C49" s="8">
        <v>45160</v>
      </c>
      <c r="D49" s="8">
        <v>389</v>
      </c>
      <c r="E49" s="8">
        <v>35933</v>
      </c>
      <c r="F49" s="8">
        <v>8</v>
      </c>
      <c r="G49" s="8">
        <v>730</v>
      </c>
      <c r="H49" s="8">
        <v>0</v>
      </c>
      <c r="I49" s="8">
        <v>0</v>
      </c>
      <c r="J49" s="8">
        <v>905</v>
      </c>
      <c r="K49" s="8">
        <v>81823</v>
      </c>
      <c r="L49" s="8">
        <v>3749677</v>
      </c>
      <c r="M49" s="16">
        <f t="shared" si="0"/>
        <v>0</v>
      </c>
      <c r="N49" s="16">
        <f t="shared" si="1"/>
        <v>0</v>
      </c>
    </row>
    <row r="50" spans="1:14" ht="9.6" customHeight="1" x14ac:dyDescent="0.2">
      <c r="A50" s="18" t="s">
        <v>124</v>
      </c>
      <c r="B50" s="8">
        <v>3156</v>
      </c>
      <c r="C50" s="8">
        <v>150100</v>
      </c>
      <c r="D50" s="8">
        <v>1947</v>
      </c>
      <c r="E50" s="8">
        <v>181180</v>
      </c>
      <c r="F50" s="8">
        <v>106</v>
      </c>
      <c r="G50" s="8">
        <v>9361</v>
      </c>
      <c r="H50" s="8">
        <v>105</v>
      </c>
      <c r="I50" s="8">
        <v>10332</v>
      </c>
      <c r="J50" s="8">
        <v>5314</v>
      </c>
      <c r="K50" s="8">
        <v>350973</v>
      </c>
      <c r="L50" s="8">
        <v>14998945</v>
      </c>
      <c r="M50" s="16">
        <f t="shared" si="0"/>
        <v>0</v>
      </c>
      <c r="N50" s="16">
        <f t="shared" si="1"/>
        <v>0</v>
      </c>
    </row>
    <row r="51" spans="1:14" ht="9.6" customHeight="1" x14ac:dyDescent="0.2">
      <c r="A51" s="18" t="s">
        <v>125</v>
      </c>
      <c r="B51" s="8">
        <v>1881</v>
      </c>
      <c r="C51" s="8">
        <v>39496</v>
      </c>
      <c r="D51" s="8">
        <v>1</v>
      </c>
      <c r="E51" s="8">
        <v>21</v>
      </c>
      <c r="F51" s="8">
        <v>7</v>
      </c>
      <c r="G51" s="8">
        <v>157</v>
      </c>
      <c r="H51" s="8">
        <v>4</v>
      </c>
      <c r="I51" s="8">
        <v>400</v>
      </c>
      <c r="J51" s="8">
        <v>1893</v>
      </c>
      <c r="K51" s="8">
        <v>40074</v>
      </c>
      <c r="L51" s="8">
        <v>2147006</v>
      </c>
      <c r="M51" s="16">
        <f t="shared" si="0"/>
        <v>0</v>
      </c>
      <c r="N51" s="16">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opLeftCell="A11" zoomScale="120" zoomScaleNormal="120" workbookViewId="0">
      <selection activeCell="F27" sqref="F27"/>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8" t="s">
        <v>478</v>
      </c>
      <c r="B1" s="28"/>
      <c r="C1" s="28"/>
      <c r="D1" s="28"/>
      <c r="E1" s="28"/>
      <c r="F1" s="28"/>
      <c r="G1" s="29"/>
      <c r="H1" s="29"/>
      <c r="I1" s="29"/>
      <c r="J1" s="9" t="s">
        <v>480</v>
      </c>
      <c r="K1" s="9"/>
      <c r="L1" s="9" t="s">
        <v>500</v>
      </c>
    </row>
    <row r="2" spans="1:14" x14ac:dyDescent="0.2">
      <c r="A2" s="28" t="s">
        <v>479</v>
      </c>
      <c r="B2" s="28"/>
      <c r="C2" s="28"/>
      <c r="D2" s="28"/>
      <c r="E2" s="28"/>
      <c r="F2" s="28"/>
      <c r="G2" s="29"/>
      <c r="H2" s="29"/>
      <c r="I2" s="29"/>
      <c r="J2" s="9"/>
      <c r="K2" s="30" t="str">
        <f>+'QCS Page 1'!K2:L2</f>
        <v>1st QUARTER 2020</v>
      </c>
      <c r="L2" s="30"/>
    </row>
    <row r="3" spans="1:14" ht="8.25" customHeight="1" x14ac:dyDescent="0.2">
      <c r="A3" s="9"/>
      <c r="B3" s="9"/>
      <c r="C3" s="9"/>
      <c r="D3" s="9"/>
      <c r="E3" s="9"/>
      <c r="F3" s="9"/>
      <c r="G3" s="9"/>
      <c r="H3" s="9"/>
      <c r="I3" s="9"/>
      <c r="J3" s="30" t="str">
        <f>+'QCS Page 1'!J3:L3</f>
        <v>Beginning  Jan. 2020 - Mar. 2020</v>
      </c>
      <c r="K3" s="30"/>
      <c r="L3" s="30"/>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0" t="s">
        <v>513</v>
      </c>
      <c r="K5" s="30"/>
      <c r="L5" s="30"/>
    </row>
    <row r="6" spans="1:14" ht="9.75" customHeight="1" x14ac:dyDescent="0.2">
      <c r="A6" s="30" t="s">
        <v>482</v>
      </c>
      <c r="B6" s="30"/>
      <c r="C6" s="30"/>
      <c r="D6" s="30"/>
      <c r="E6" s="30" t="s">
        <v>483</v>
      </c>
      <c r="F6" s="30"/>
      <c r="G6" s="30"/>
      <c r="H6" s="30"/>
      <c r="I6" s="30"/>
      <c r="J6" s="30"/>
      <c r="K6" s="30"/>
      <c r="L6" s="30"/>
    </row>
    <row r="7" spans="1:14" ht="16.5" customHeight="1" x14ac:dyDescent="0.2">
      <c r="A7" s="9"/>
      <c r="B7" s="28" t="s">
        <v>470</v>
      </c>
      <c r="C7" s="28"/>
      <c r="D7" s="28"/>
      <c r="E7" s="28"/>
      <c r="F7" s="28" t="s">
        <v>475</v>
      </c>
      <c r="G7" s="28"/>
      <c r="H7" s="28"/>
      <c r="I7" s="28"/>
      <c r="J7" s="31"/>
      <c r="K7" s="31"/>
      <c r="L7" s="9"/>
    </row>
    <row r="8" spans="1:14" ht="19.5" customHeight="1" x14ac:dyDescent="0.2">
      <c r="A8" s="11"/>
      <c r="B8" s="33"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126</v>
      </c>
      <c r="B10" s="8">
        <v>0</v>
      </c>
      <c r="C10" s="8">
        <v>0</v>
      </c>
      <c r="D10" s="8">
        <v>0</v>
      </c>
      <c r="E10" s="8">
        <v>0</v>
      </c>
      <c r="F10" s="8">
        <v>1</v>
      </c>
      <c r="G10" s="8">
        <v>88</v>
      </c>
      <c r="H10" s="8">
        <v>0</v>
      </c>
      <c r="I10" s="8">
        <v>0</v>
      </c>
      <c r="J10" s="8">
        <v>1</v>
      </c>
      <c r="K10" s="8">
        <v>88</v>
      </c>
      <c r="L10" s="8">
        <v>6057</v>
      </c>
      <c r="M10" s="16">
        <f t="shared" ref="M10:M51" si="0">J10-(B10+D10+F10+H10)</f>
        <v>0</v>
      </c>
      <c r="N10" s="16">
        <f t="shared" ref="N10:N51" si="1">K10-(C10+E10+G10+I10)</f>
        <v>0</v>
      </c>
    </row>
    <row r="11" spans="1:14" ht="9.6" customHeight="1" x14ac:dyDescent="0.2">
      <c r="A11" s="17" t="s">
        <v>127</v>
      </c>
      <c r="B11" s="8">
        <v>6</v>
      </c>
      <c r="C11" s="8">
        <v>397</v>
      </c>
      <c r="D11" s="8">
        <v>0</v>
      </c>
      <c r="E11" s="8">
        <v>0</v>
      </c>
      <c r="F11" s="8">
        <v>4</v>
      </c>
      <c r="G11" s="8">
        <v>333</v>
      </c>
      <c r="H11" s="8">
        <v>1</v>
      </c>
      <c r="I11" s="8">
        <v>85</v>
      </c>
      <c r="J11" s="8">
        <v>11</v>
      </c>
      <c r="K11" s="8">
        <v>815</v>
      </c>
      <c r="L11" s="8">
        <v>96843</v>
      </c>
      <c r="M11" s="16">
        <f t="shared" si="0"/>
        <v>0</v>
      </c>
      <c r="N11" s="16">
        <f t="shared" si="1"/>
        <v>0</v>
      </c>
    </row>
    <row r="12" spans="1:14" ht="9.6" customHeight="1" x14ac:dyDescent="0.2">
      <c r="A12" s="17" t="s">
        <v>128</v>
      </c>
      <c r="B12" s="8">
        <v>0</v>
      </c>
      <c r="C12" s="8">
        <v>0</v>
      </c>
      <c r="D12" s="8">
        <v>0</v>
      </c>
      <c r="E12" s="8">
        <v>0</v>
      </c>
      <c r="F12" s="8">
        <v>0</v>
      </c>
      <c r="G12" s="8">
        <v>0</v>
      </c>
      <c r="H12" s="8">
        <v>0</v>
      </c>
      <c r="I12" s="8">
        <v>0</v>
      </c>
      <c r="J12" s="8">
        <v>0</v>
      </c>
      <c r="K12" s="8">
        <v>0</v>
      </c>
      <c r="L12" s="8">
        <v>0</v>
      </c>
      <c r="M12" s="16">
        <f t="shared" si="0"/>
        <v>0</v>
      </c>
      <c r="N12" s="16">
        <f t="shared" si="1"/>
        <v>0</v>
      </c>
    </row>
    <row r="13" spans="1:14" ht="9.6" customHeight="1" x14ac:dyDescent="0.2">
      <c r="A13" s="17" t="s">
        <v>129</v>
      </c>
      <c r="B13" s="8">
        <v>419</v>
      </c>
      <c r="C13" s="8">
        <v>8687</v>
      </c>
      <c r="D13" s="8">
        <v>290</v>
      </c>
      <c r="E13" s="8">
        <v>14446</v>
      </c>
      <c r="F13" s="8">
        <v>65</v>
      </c>
      <c r="G13" s="8">
        <v>5123</v>
      </c>
      <c r="H13" s="8">
        <v>0</v>
      </c>
      <c r="I13" s="8">
        <v>0</v>
      </c>
      <c r="J13" s="8">
        <v>774</v>
      </c>
      <c r="K13" s="8">
        <v>28256</v>
      </c>
      <c r="L13" s="8">
        <v>1924919</v>
      </c>
      <c r="M13" s="16">
        <f t="shared" si="0"/>
        <v>0</v>
      </c>
      <c r="N13" s="16">
        <f t="shared" si="1"/>
        <v>0</v>
      </c>
    </row>
    <row r="14" spans="1:14" ht="9.6" customHeight="1" x14ac:dyDescent="0.2">
      <c r="A14" s="17" t="s">
        <v>130</v>
      </c>
      <c r="B14" s="8">
        <v>1</v>
      </c>
      <c r="C14" s="8">
        <v>21</v>
      </c>
      <c r="D14" s="8">
        <v>3</v>
      </c>
      <c r="E14" s="8">
        <v>161</v>
      </c>
      <c r="F14" s="8">
        <v>0</v>
      </c>
      <c r="G14" s="8">
        <v>0</v>
      </c>
      <c r="H14" s="8">
        <v>0</v>
      </c>
      <c r="I14" s="8">
        <v>0</v>
      </c>
      <c r="J14" s="8">
        <v>4</v>
      </c>
      <c r="K14" s="8">
        <v>182</v>
      </c>
      <c r="L14" s="8">
        <v>19399</v>
      </c>
      <c r="M14" s="16">
        <f t="shared" si="0"/>
        <v>0</v>
      </c>
      <c r="N14" s="16">
        <f t="shared" si="1"/>
        <v>0</v>
      </c>
    </row>
    <row r="15" spans="1:14" ht="9.6" customHeight="1" x14ac:dyDescent="0.2">
      <c r="A15" s="17" t="s">
        <v>131</v>
      </c>
      <c r="B15" s="8">
        <v>112</v>
      </c>
      <c r="C15" s="8">
        <v>2294</v>
      </c>
      <c r="D15" s="8">
        <v>1</v>
      </c>
      <c r="E15" s="8">
        <v>15</v>
      </c>
      <c r="F15" s="8">
        <v>0</v>
      </c>
      <c r="G15" s="8">
        <v>0</v>
      </c>
      <c r="H15" s="8">
        <v>0</v>
      </c>
      <c r="I15" s="8">
        <v>0</v>
      </c>
      <c r="J15" s="8">
        <v>113</v>
      </c>
      <c r="K15" s="8">
        <v>2309</v>
      </c>
      <c r="L15" s="8">
        <v>133719</v>
      </c>
      <c r="M15" s="16">
        <f t="shared" si="0"/>
        <v>0</v>
      </c>
      <c r="N15" s="16">
        <f t="shared" si="1"/>
        <v>0</v>
      </c>
    </row>
    <row r="16" spans="1:14" ht="9.6" customHeight="1" x14ac:dyDescent="0.2">
      <c r="A16" s="17" t="s">
        <v>132</v>
      </c>
      <c r="B16" s="8">
        <v>74</v>
      </c>
      <c r="C16" s="8">
        <v>1096</v>
      </c>
      <c r="D16" s="8">
        <v>0</v>
      </c>
      <c r="E16" s="8">
        <v>0</v>
      </c>
      <c r="F16" s="8">
        <v>0</v>
      </c>
      <c r="G16" s="8">
        <v>0</v>
      </c>
      <c r="H16" s="8">
        <v>0</v>
      </c>
      <c r="I16" s="8">
        <v>0</v>
      </c>
      <c r="J16" s="8">
        <v>74</v>
      </c>
      <c r="K16" s="8">
        <v>1096</v>
      </c>
      <c r="L16" s="8">
        <v>136827</v>
      </c>
      <c r="M16" s="16">
        <f t="shared" si="0"/>
        <v>0</v>
      </c>
      <c r="N16" s="16">
        <f t="shared" si="1"/>
        <v>0</v>
      </c>
    </row>
    <row r="17" spans="1:14" ht="9.6" customHeight="1" x14ac:dyDescent="0.2">
      <c r="A17" s="17" t="s">
        <v>133</v>
      </c>
      <c r="B17" s="8">
        <v>231</v>
      </c>
      <c r="C17" s="8">
        <v>5256</v>
      </c>
      <c r="D17" s="8">
        <v>269</v>
      </c>
      <c r="E17" s="8">
        <v>13903</v>
      </c>
      <c r="F17" s="8">
        <v>65</v>
      </c>
      <c r="G17" s="8">
        <v>5123</v>
      </c>
      <c r="H17" s="8">
        <v>0</v>
      </c>
      <c r="I17" s="8">
        <v>0</v>
      </c>
      <c r="J17" s="8">
        <v>565</v>
      </c>
      <c r="K17" s="8">
        <v>24282</v>
      </c>
      <c r="L17" s="8">
        <v>1620429</v>
      </c>
      <c r="M17" s="16">
        <f t="shared" si="0"/>
        <v>0</v>
      </c>
      <c r="N17" s="16">
        <f t="shared" si="1"/>
        <v>0</v>
      </c>
    </row>
    <row r="18" spans="1:14" ht="9.6" customHeight="1" x14ac:dyDescent="0.2">
      <c r="A18" s="17" t="s">
        <v>134</v>
      </c>
      <c r="B18" s="8">
        <v>1</v>
      </c>
      <c r="C18" s="8">
        <v>20</v>
      </c>
      <c r="D18" s="8">
        <v>17</v>
      </c>
      <c r="E18" s="8">
        <v>367</v>
      </c>
      <c r="F18" s="8">
        <v>0</v>
      </c>
      <c r="G18" s="8">
        <v>0</v>
      </c>
      <c r="H18" s="8">
        <v>0</v>
      </c>
      <c r="I18" s="8">
        <v>0</v>
      </c>
      <c r="J18" s="8">
        <v>18</v>
      </c>
      <c r="K18" s="8">
        <v>387</v>
      </c>
      <c r="L18" s="8">
        <v>14545</v>
      </c>
      <c r="M18" s="16">
        <f t="shared" si="0"/>
        <v>0</v>
      </c>
      <c r="N18" s="16">
        <f t="shared" si="1"/>
        <v>0</v>
      </c>
    </row>
    <row r="19" spans="1:14" ht="9.6" customHeight="1" x14ac:dyDescent="0.2">
      <c r="A19" s="17" t="s">
        <v>135</v>
      </c>
      <c r="B19" s="8">
        <v>7778</v>
      </c>
      <c r="C19" s="8">
        <v>212118</v>
      </c>
      <c r="D19" s="8">
        <v>3111</v>
      </c>
      <c r="E19" s="8">
        <v>209866</v>
      </c>
      <c r="F19" s="8">
        <v>275</v>
      </c>
      <c r="G19" s="8">
        <v>11295</v>
      </c>
      <c r="H19" s="8">
        <v>447</v>
      </c>
      <c r="I19" s="8">
        <v>41449</v>
      </c>
      <c r="J19" s="8">
        <v>11611</v>
      </c>
      <c r="K19" s="8">
        <v>474728</v>
      </c>
      <c r="L19" s="8">
        <v>41352190</v>
      </c>
      <c r="M19" s="16">
        <f t="shared" si="0"/>
        <v>0</v>
      </c>
      <c r="N19" s="16">
        <f t="shared" si="1"/>
        <v>0</v>
      </c>
    </row>
    <row r="20" spans="1:14" ht="9.6" customHeight="1" x14ac:dyDescent="0.2">
      <c r="A20" s="17" t="s">
        <v>136</v>
      </c>
      <c r="B20" s="8">
        <v>4</v>
      </c>
      <c r="C20" s="8">
        <v>86</v>
      </c>
      <c r="D20" s="8">
        <v>0</v>
      </c>
      <c r="E20" s="8">
        <v>0</v>
      </c>
      <c r="F20" s="8">
        <v>0</v>
      </c>
      <c r="G20" s="8">
        <v>0</v>
      </c>
      <c r="H20" s="8">
        <v>0</v>
      </c>
      <c r="I20" s="8">
        <v>0</v>
      </c>
      <c r="J20" s="8">
        <v>4</v>
      </c>
      <c r="K20" s="8">
        <v>86</v>
      </c>
      <c r="L20" s="8">
        <v>4734</v>
      </c>
      <c r="M20" s="16">
        <f t="shared" si="0"/>
        <v>0</v>
      </c>
      <c r="N20" s="16">
        <f t="shared" si="1"/>
        <v>0</v>
      </c>
    </row>
    <row r="21" spans="1:14" ht="9.6" customHeight="1" x14ac:dyDescent="0.2">
      <c r="A21" s="17" t="s">
        <v>137</v>
      </c>
      <c r="B21" s="8">
        <v>185</v>
      </c>
      <c r="C21" s="8">
        <v>2082</v>
      </c>
      <c r="D21" s="8">
        <v>115</v>
      </c>
      <c r="E21" s="8">
        <v>1305</v>
      </c>
      <c r="F21" s="8">
        <v>2</v>
      </c>
      <c r="G21" s="8">
        <v>30</v>
      </c>
      <c r="H21" s="8">
        <v>0</v>
      </c>
      <c r="I21" s="8">
        <v>0</v>
      </c>
      <c r="J21" s="8">
        <v>302</v>
      </c>
      <c r="K21" s="8">
        <v>3417</v>
      </c>
      <c r="L21" s="8">
        <v>459030</v>
      </c>
      <c r="M21" s="16">
        <f t="shared" si="0"/>
        <v>0</v>
      </c>
      <c r="N21" s="16">
        <f t="shared" si="1"/>
        <v>0</v>
      </c>
    </row>
    <row r="22" spans="1:14" ht="9.6" customHeight="1" x14ac:dyDescent="0.2">
      <c r="A22" s="17" t="s">
        <v>138</v>
      </c>
      <c r="B22" s="8">
        <v>696</v>
      </c>
      <c r="C22" s="8">
        <v>29503</v>
      </c>
      <c r="D22" s="8">
        <v>1219</v>
      </c>
      <c r="E22" s="8">
        <v>88992</v>
      </c>
      <c r="F22" s="8">
        <v>59</v>
      </c>
      <c r="G22" s="8">
        <v>5244</v>
      </c>
      <c r="H22" s="8">
        <v>415</v>
      </c>
      <c r="I22" s="8">
        <v>40310</v>
      </c>
      <c r="J22" s="8">
        <v>2389</v>
      </c>
      <c r="K22" s="8">
        <v>164049</v>
      </c>
      <c r="L22" s="8">
        <v>11353299</v>
      </c>
      <c r="M22" s="16">
        <f t="shared" si="0"/>
        <v>0</v>
      </c>
      <c r="N22" s="16">
        <f t="shared" si="1"/>
        <v>0</v>
      </c>
    </row>
    <row r="23" spans="1:14" ht="9.6" customHeight="1" x14ac:dyDescent="0.2">
      <c r="A23" s="17" t="s">
        <v>139</v>
      </c>
      <c r="B23" s="8">
        <v>376</v>
      </c>
      <c r="C23" s="8">
        <v>16277</v>
      </c>
      <c r="D23" s="8">
        <v>289</v>
      </c>
      <c r="E23" s="8">
        <v>12729</v>
      </c>
      <c r="F23" s="8">
        <v>23</v>
      </c>
      <c r="G23" s="8">
        <v>1703</v>
      </c>
      <c r="H23" s="8">
        <v>0</v>
      </c>
      <c r="I23" s="8">
        <v>0</v>
      </c>
      <c r="J23" s="8">
        <v>688</v>
      </c>
      <c r="K23" s="8">
        <v>30709</v>
      </c>
      <c r="L23" s="8">
        <v>1901133</v>
      </c>
      <c r="M23" s="16">
        <f t="shared" si="0"/>
        <v>0</v>
      </c>
      <c r="N23" s="16">
        <f t="shared" si="1"/>
        <v>0</v>
      </c>
    </row>
    <row r="24" spans="1:14" ht="9.6" customHeight="1" x14ac:dyDescent="0.2">
      <c r="A24" s="17" t="s">
        <v>140</v>
      </c>
      <c r="B24" s="8">
        <v>1070</v>
      </c>
      <c r="C24" s="8">
        <v>32982</v>
      </c>
      <c r="D24" s="8">
        <v>62</v>
      </c>
      <c r="E24" s="8">
        <v>5881</v>
      </c>
      <c r="F24" s="8">
        <v>128</v>
      </c>
      <c r="G24" s="8">
        <v>2090</v>
      </c>
      <c r="H24" s="8">
        <v>29</v>
      </c>
      <c r="I24" s="8">
        <v>843</v>
      </c>
      <c r="J24" s="8">
        <v>1289</v>
      </c>
      <c r="K24" s="8">
        <v>41796</v>
      </c>
      <c r="L24" s="8">
        <v>2876027</v>
      </c>
      <c r="M24" s="16">
        <f t="shared" si="0"/>
        <v>0</v>
      </c>
      <c r="N24" s="16">
        <f t="shared" si="1"/>
        <v>0</v>
      </c>
    </row>
    <row r="25" spans="1:14" ht="9.6" customHeight="1" x14ac:dyDescent="0.2">
      <c r="A25" s="17" t="s">
        <v>141</v>
      </c>
      <c r="B25" s="8">
        <v>5</v>
      </c>
      <c r="C25" s="8">
        <v>101</v>
      </c>
      <c r="D25" s="8">
        <v>36</v>
      </c>
      <c r="E25" s="8">
        <v>2645</v>
      </c>
      <c r="F25" s="8">
        <v>0</v>
      </c>
      <c r="G25" s="8">
        <v>0</v>
      </c>
      <c r="H25" s="8">
        <v>0</v>
      </c>
      <c r="I25" s="8">
        <v>0</v>
      </c>
      <c r="J25" s="8">
        <v>41</v>
      </c>
      <c r="K25" s="8">
        <v>2746</v>
      </c>
      <c r="L25" s="8">
        <v>406241</v>
      </c>
      <c r="M25" s="16">
        <f t="shared" si="0"/>
        <v>0</v>
      </c>
      <c r="N25" s="16">
        <f t="shared" si="1"/>
        <v>0</v>
      </c>
    </row>
    <row r="26" spans="1:14" ht="9.6" customHeight="1" x14ac:dyDescent="0.2">
      <c r="A26" s="17" t="s">
        <v>142</v>
      </c>
      <c r="B26" s="8">
        <v>760</v>
      </c>
      <c r="C26" s="8">
        <v>27961</v>
      </c>
      <c r="D26" s="8">
        <v>940</v>
      </c>
      <c r="E26" s="8">
        <v>62950</v>
      </c>
      <c r="F26" s="8">
        <v>20</v>
      </c>
      <c r="G26" s="8">
        <v>1284</v>
      </c>
      <c r="H26" s="8">
        <v>0</v>
      </c>
      <c r="I26" s="8">
        <v>0</v>
      </c>
      <c r="J26" s="8">
        <v>1720</v>
      </c>
      <c r="K26" s="8">
        <v>92195</v>
      </c>
      <c r="L26" s="8">
        <v>12199073</v>
      </c>
      <c r="M26" s="16">
        <f t="shared" si="0"/>
        <v>0</v>
      </c>
      <c r="N26" s="16">
        <f t="shared" si="1"/>
        <v>0</v>
      </c>
    </row>
    <row r="27" spans="1:14" ht="9.6" customHeight="1" x14ac:dyDescent="0.2">
      <c r="A27" s="17" t="s">
        <v>143</v>
      </c>
      <c r="B27" s="8">
        <v>4382</v>
      </c>
      <c r="C27" s="8">
        <v>80997</v>
      </c>
      <c r="D27" s="8">
        <v>25</v>
      </c>
      <c r="E27" s="8">
        <v>480</v>
      </c>
      <c r="F27" s="8">
        <v>0</v>
      </c>
      <c r="G27" s="8">
        <v>0</v>
      </c>
      <c r="H27" s="8">
        <v>0</v>
      </c>
      <c r="I27" s="8">
        <v>0</v>
      </c>
      <c r="J27" s="8">
        <v>4407</v>
      </c>
      <c r="K27" s="8">
        <v>81477</v>
      </c>
      <c r="L27" s="8">
        <v>7744815</v>
      </c>
      <c r="M27" s="16">
        <f t="shared" si="0"/>
        <v>0</v>
      </c>
      <c r="N27" s="16">
        <f t="shared" si="1"/>
        <v>0</v>
      </c>
    </row>
    <row r="28" spans="1:14" ht="9.6" customHeight="1" x14ac:dyDescent="0.2">
      <c r="A28" s="17" t="s">
        <v>144</v>
      </c>
      <c r="B28" s="8">
        <v>300</v>
      </c>
      <c r="C28" s="8">
        <v>22129</v>
      </c>
      <c r="D28" s="8">
        <v>425</v>
      </c>
      <c r="E28" s="8">
        <v>34884</v>
      </c>
      <c r="F28" s="8">
        <v>43</v>
      </c>
      <c r="G28" s="8">
        <v>944</v>
      </c>
      <c r="H28" s="8">
        <v>3</v>
      </c>
      <c r="I28" s="8">
        <v>296</v>
      </c>
      <c r="J28" s="8">
        <v>771</v>
      </c>
      <c r="K28" s="8">
        <v>58253</v>
      </c>
      <c r="L28" s="8">
        <v>4407837</v>
      </c>
      <c r="M28" s="16">
        <f t="shared" si="0"/>
        <v>0</v>
      </c>
      <c r="N28" s="16">
        <f t="shared" si="1"/>
        <v>0</v>
      </c>
    </row>
    <row r="29" spans="1:14" ht="9.6" customHeight="1" x14ac:dyDescent="0.2">
      <c r="A29" s="17" t="s">
        <v>145</v>
      </c>
      <c r="B29" s="8">
        <v>23250</v>
      </c>
      <c r="C29" s="8">
        <v>1659886</v>
      </c>
      <c r="D29" s="8">
        <v>8808</v>
      </c>
      <c r="E29" s="8">
        <v>856598</v>
      </c>
      <c r="F29" s="8">
        <v>6488</v>
      </c>
      <c r="G29" s="8">
        <v>652159</v>
      </c>
      <c r="H29" s="8">
        <v>1163</v>
      </c>
      <c r="I29" s="8">
        <v>120871</v>
      </c>
      <c r="J29" s="8">
        <v>39709</v>
      </c>
      <c r="K29" s="8">
        <v>3289514</v>
      </c>
      <c r="L29" s="8">
        <v>118728134</v>
      </c>
      <c r="M29" s="16">
        <f>J29-(B29+D29+F29+H29)</f>
        <v>0</v>
      </c>
      <c r="N29" s="16">
        <f t="shared" si="1"/>
        <v>0</v>
      </c>
    </row>
    <row r="30" spans="1:14" ht="9.6" customHeight="1" x14ac:dyDescent="0.2">
      <c r="A30" s="17" t="s">
        <v>146</v>
      </c>
      <c r="B30" s="8">
        <v>3984</v>
      </c>
      <c r="C30" s="8">
        <v>317380</v>
      </c>
      <c r="D30" s="8">
        <v>2794</v>
      </c>
      <c r="E30" s="8">
        <v>280843</v>
      </c>
      <c r="F30" s="8">
        <v>533</v>
      </c>
      <c r="G30" s="8">
        <v>51170</v>
      </c>
      <c r="H30" s="8">
        <v>19</v>
      </c>
      <c r="I30" s="8">
        <v>1826</v>
      </c>
      <c r="J30" s="8">
        <v>7330</v>
      </c>
      <c r="K30" s="8">
        <v>651219</v>
      </c>
      <c r="L30" s="8">
        <v>27463033</v>
      </c>
      <c r="M30" s="16">
        <f t="shared" si="0"/>
        <v>0</v>
      </c>
      <c r="N30" s="16">
        <f t="shared" si="1"/>
        <v>0</v>
      </c>
    </row>
    <row r="31" spans="1:14" ht="9.6" customHeight="1" x14ac:dyDescent="0.2">
      <c r="A31" s="17" t="s">
        <v>147</v>
      </c>
      <c r="B31" s="8">
        <v>1235</v>
      </c>
      <c r="C31" s="8">
        <v>125161</v>
      </c>
      <c r="D31" s="8">
        <v>2008</v>
      </c>
      <c r="E31" s="8">
        <v>205905</v>
      </c>
      <c r="F31" s="8">
        <v>109</v>
      </c>
      <c r="G31" s="8">
        <v>10966</v>
      </c>
      <c r="H31" s="8">
        <v>0</v>
      </c>
      <c r="I31" s="8">
        <v>0</v>
      </c>
      <c r="J31" s="8">
        <v>3352</v>
      </c>
      <c r="K31" s="8">
        <v>342032</v>
      </c>
      <c r="L31" s="8">
        <v>13204814</v>
      </c>
      <c r="M31" s="16">
        <f t="shared" si="0"/>
        <v>0</v>
      </c>
      <c r="N31" s="16">
        <f t="shared" si="1"/>
        <v>0</v>
      </c>
    </row>
    <row r="32" spans="1:14" ht="9.6" customHeight="1" x14ac:dyDescent="0.2">
      <c r="A32" s="17" t="s">
        <v>148</v>
      </c>
      <c r="B32" s="8">
        <v>465</v>
      </c>
      <c r="C32" s="8">
        <v>41482</v>
      </c>
      <c r="D32" s="8">
        <v>40</v>
      </c>
      <c r="E32" s="8">
        <v>3680</v>
      </c>
      <c r="F32" s="8">
        <v>1</v>
      </c>
      <c r="G32" s="8">
        <v>100</v>
      </c>
      <c r="H32" s="8">
        <v>0</v>
      </c>
      <c r="I32" s="8">
        <v>0</v>
      </c>
      <c r="J32" s="8">
        <v>506</v>
      </c>
      <c r="K32" s="8">
        <v>45262</v>
      </c>
      <c r="L32" s="8">
        <v>2996257</v>
      </c>
      <c r="M32" s="16">
        <f t="shared" si="0"/>
        <v>0</v>
      </c>
      <c r="N32" s="16">
        <f t="shared" si="1"/>
        <v>0</v>
      </c>
    </row>
    <row r="33" spans="1:14" ht="9.6" customHeight="1" x14ac:dyDescent="0.2">
      <c r="A33" s="17" t="s">
        <v>149</v>
      </c>
      <c r="B33" s="8">
        <v>7403</v>
      </c>
      <c r="C33" s="8">
        <v>574327</v>
      </c>
      <c r="D33" s="8">
        <v>202</v>
      </c>
      <c r="E33" s="8">
        <v>12584</v>
      </c>
      <c r="F33" s="8">
        <v>4545</v>
      </c>
      <c r="G33" s="8">
        <v>481229</v>
      </c>
      <c r="H33" s="8">
        <v>12</v>
      </c>
      <c r="I33" s="8">
        <v>1042</v>
      </c>
      <c r="J33" s="8">
        <v>12162</v>
      </c>
      <c r="K33" s="8">
        <v>1069182</v>
      </c>
      <c r="L33" s="8">
        <v>29742106</v>
      </c>
      <c r="M33" s="16">
        <f t="shared" si="0"/>
        <v>0</v>
      </c>
      <c r="N33" s="16">
        <f t="shared" si="1"/>
        <v>0</v>
      </c>
    </row>
    <row r="34" spans="1:14" ht="9.6" customHeight="1" x14ac:dyDescent="0.2">
      <c r="A34" s="17" t="s">
        <v>150</v>
      </c>
      <c r="B34" s="8">
        <v>9</v>
      </c>
      <c r="C34" s="8">
        <v>183</v>
      </c>
      <c r="D34" s="8">
        <v>0</v>
      </c>
      <c r="E34" s="8">
        <v>0</v>
      </c>
      <c r="F34" s="8">
        <v>0</v>
      </c>
      <c r="G34" s="8">
        <v>0</v>
      </c>
      <c r="H34" s="8">
        <v>0</v>
      </c>
      <c r="I34" s="8">
        <v>0</v>
      </c>
      <c r="J34" s="8">
        <v>9</v>
      </c>
      <c r="K34" s="8">
        <v>183</v>
      </c>
      <c r="L34" s="8">
        <v>11935</v>
      </c>
      <c r="M34" s="16">
        <f t="shared" si="0"/>
        <v>0</v>
      </c>
      <c r="N34" s="16">
        <f t="shared" si="1"/>
        <v>0</v>
      </c>
    </row>
    <row r="35" spans="1:14" ht="9.6" customHeight="1" x14ac:dyDescent="0.2">
      <c r="A35" s="17" t="s">
        <v>151</v>
      </c>
      <c r="B35" s="8">
        <v>552</v>
      </c>
      <c r="C35" s="8">
        <v>6686</v>
      </c>
      <c r="D35" s="8">
        <v>1</v>
      </c>
      <c r="E35" s="8">
        <v>19</v>
      </c>
      <c r="F35" s="8">
        <v>151</v>
      </c>
      <c r="G35" s="8">
        <v>1588</v>
      </c>
      <c r="H35" s="8">
        <v>0</v>
      </c>
      <c r="I35" s="8">
        <v>0</v>
      </c>
      <c r="J35" s="8">
        <v>704</v>
      </c>
      <c r="K35" s="8">
        <v>8293</v>
      </c>
      <c r="L35" s="8">
        <v>727563</v>
      </c>
      <c r="M35" s="16">
        <f t="shared" si="0"/>
        <v>0</v>
      </c>
      <c r="N35" s="16">
        <f t="shared" si="1"/>
        <v>0</v>
      </c>
    </row>
    <row r="36" spans="1:14" ht="9.6" customHeight="1" x14ac:dyDescent="0.2">
      <c r="A36" s="17" t="s">
        <v>152</v>
      </c>
      <c r="B36" s="8">
        <v>1060</v>
      </c>
      <c r="C36" s="8">
        <v>33395</v>
      </c>
      <c r="D36" s="8">
        <v>67</v>
      </c>
      <c r="E36" s="8">
        <v>6839</v>
      </c>
      <c r="F36" s="8">
        <v>57</v>
      </c>
      <c r="G36" s="8">
        <v>5472</v>
      </c>
      <c r="H36" s="8">
        <v>0</v>
      </c>
      <c r="I36" s="8">
        <v>0</v>
      </c>
      <c r="J36" s="8">
        <v>1184</v>
      </c>
      <c r="K36" s="8">
        <v>45706</v>
      </c>
      <c r="L36" s="8">
        <v>2252131</v>
      </c>
      <c r="M36" s="16">
        <f t="shared" si="0"/>
        <v>0</v>
      </c>
      <c r="N36" s="16">
        <f t="shared" si="1"/>
        <v>0</v>
      </c>
    </row>
    <row r="37" spans="1:14" ht="9.6" customHeight="1" x14ac:dyDescent="0.2">
      <c r="A37" s="17" t="s">
        <v>153</v>
      </c>
      <c r="B37" s="8">
        <v>12</v>
      </c>
      <c r="C37" s="8">
        <v>190</v>
      </c>
      <c r="D37" s="8">
        <v>0</v>
      </c>
      <c r="E37" s="8">
        <v>0</v>
      </c>
      <c r="F37" s="8">
        <v>0</v>
      </c>
      <c r="G37" s="8">
        <v>0</v>
      </c>
      <c r="H37" s="8">
        <v>0</v>
      </c>
      <c r="I37" s="8">
        <v>0</v>
      </c>
      <c r="J37" s="8">
        <v>12</v>
      </c>
      <c r="K37" s="8">
        <v>190</v>
      </c>
      <c r="L37" s="8">
        <v>20892</v>
      </c>
      <c r="M37" s="16">
        <f t="shared" si="0"/>
        <v>0</v>
      </c>
      <c r="N37" s="16">
        <f t="shared" si="1"/>
        <v>0</v>
      </c>
    </row>
    <row r="38" spans="1:14" ht="9.6" customHeight="1" x14ac:dyDescent="0.2">
      <c r="A38" s="17" t="s">
        <v>154</v>
      </c>
      <c r="B38" s="8">
        <v>6402</v>
      </c>
      <c r="C38" s="8">
        <v>639208</v>
      </c>
      <c r="D38" s="8">
        <v>5549</v>
      </c>
      <c r="E38" s="8">
        <v>544490</v>
      </c>
      <c r="F38" s="8">
        <v>1073</v>
      </c>
      <c r="G38" s="8">
        <v>109974</v>
      </c>
      <c r="H38" s="8">
        <v>1126</v>
      </c>
      <c r="I38" s="8">
        <v>117419</v>
      </c>
      <c r="J38" s="8">
        <v>14150</v>
      </c>
      <c r="K38" s="8">
        <v>1411091</v>
      </c>
      <c r="L38" s="8">
        <v>52483609</v>
      </c>
      <c r="M38" s="16">
        <f t="shared" si="0"/>
        <v>0</v>
      </c>
      <c r="N38" s="16">
        <f t="shared" si="1"/>
        <v>0</v>
      </c>
    </row>
    <row r="39" spans="1:14" ht="9.6" customHeight="1" x14ac:dyDescent="0.2">
      <c r="A39" s="17" t="s">
        <v>155</v>
      </c>
      <c r="B39" s="8">
        <v>4299</v>
      </c>
      <c r="C39" s="8">
        <v>447551</v>
      </c>
      <c r="D39" s="8">
        <v>3733</v>
      </c>
      <c r="E39" s="8">
        <v>389755</v>
      </c>
      <c r="F39" s="8">
        <v>749</v>
      </c>
      <c r="G39" s="8">
        <v>79252</v>
      </c>
      <c r="H39" s="8">
        <v>1076</v>
      </c>
      <c r="I39" s="8">
        <v>112693</v>
      </c>
      <c r="J39" s="8">
        <v>9857</v>
      </c>
      <c r="K39" s="8">
        <v>1029251</v>
      </c>
      <c r="L39" s="8">
        <v>37440756</v>
      </c>
      <c r="M39" s="16">
        <f t="shared" si="0"/>
        <v>0</v>
      </c>
      <c r="N39" s="16">
        <f t="shared" si="1"/>
        <v>0</v>
      </c>
    </row>
    <row r="40" spans="1:14" ht="9.6" customHeight="1" x14ac:dyDescent="0.2">
      <c r="A40" s="17" t="s">
        <v>156</v>
      </c>
      <c r="B40" s="8">
        <v>498</v>
      </c>
      <c r="C40" s="8">
        <v>40126</v>
      </c>
      <c r="D40" s="8">
        <v>513</v>
      </c>
      <c r="E40" s="8">
        <v>43177</v>
      </c>
      <c r="F40" s="8">
        <v>149</v>
      </c>
      <c r="G40" s="8">
        <v>13693</v>
      </c>
      <c r="H40" s="8">
        <v>34</v>
      </c>
      <c r="I40" s="8">
        <v>3232</v>
      </c>
      <c r="J40" s="8">
        <v>1194</v>
      </c>
      <c r="K40" s="8">
        <v>100228</v>
      </c>
      <c r="L40" s="8">
        <v>4801455</v>
      </c>
      <c r="M40" s="16">
        <f t="shared" si="0"/>
        <v>0</v>
      </c>
      <c r="N40" s="16">
        <f t="shared" si="1"/>
        <v>0</v>
      </c>
    </row>
    <row r="41" spans="1:14" ht="9.6" customHeight="1" x14ac:dyDescent="0.2">
      <c r="A41" s="17" t="s">
        <v>157</v>
      </c>
      <c r="B41" s="8">
        <v>0</v>
      </c>
      <c r="C41" s="8">
        <v>0</v>
      </c>
      <c r="D41" s="8">
        <v>110</v>
      </c>
      <c r="E41" s="8">
        <v>2225</v>
      </c>
      <c r="F41" s="8">
        <v>5</v>
      </c>
      <c r="G41" s="8">
        <v>530</v>
      </c>
      <c r="H41" s="8">
        <v>0</v>
      </c>
      <c r="I41" s="8">
        <v>0</v>
      </c>
      <c r="J41" s="8">
        <v>115</v>
      </c>
      <c r="K41" s="8">
        <v>2755</v>
      </c>
      <c r="L41" s="8">
        <v>94399</v>
      </c>
      <c r="M41" s="16">
        <f t="shared" si="0"/>
        <v>0</v>
      </c>
      <c r="N41" s="16">
        <f t="shared" si="1"/>
        <v>0</v>
      </c>
    </row>
    <row r="42" spans="1:14" ht="9.6" customHeight="1" x14ac:dyDescent="0.2">
      <c r="A42" s="17" t="s">
        <v>158</v>
      </c>
      <c r="B42" s="8">
        <v>3828</v>
      </c>
      <c r="C42" s="8">
        <v>88517</v>
      </c>
      <c r="D42" s="8">
        <v>195</v>
      </c>
      <c r="E42" s="8">
        <v>11823</v>
      </c>
      <c r="F42" s="8">
        <v>129</v>
      </c>
      <c r="G42" s="8">
        <v>2726</v>
      </c>
      <c r="H42" s="8">
        <v>6</v>
      </c>
      <c r="I42" s="8">
        <v>584</v>
      </c>
      <c r="J42" s="8">
        <v>4158</v>
      </c>
      <c r="K42" s="8">
        <v>103650</v>
      </c>
      <c r="L42" s="8">
        <v>6026866</v>
      </c>
      <c r="M42" s="16">
        <f t="shared" si="0"/>
        <v>0</v>
      </c>
      <c r="N42" s="16">
        <f t="shared" si="1"/>
        <v>0</v>
      </c>
    </row>
    <row r="43" spans="1:14" ht="9.6" customHeight="1" x14ac:dyDescent="0.2">
      <c r="A43" s="17" t="s">
        <v>159</v>
      </c>
      <c r="B43" s="8">
        <v>0</v>
      </c>
      <c r="C43" s="8">
        <v>0</v>
      </c>
      <c r="D43" s="8">
        <v>0</v>
      </c>
      <c r="E43" s="8">
        <v>0</v>
      </c>
      <c r="F43" s="8">
        <v>0</v>
      </c>
      <c r="G43" s="8">
        <v>0</v>
      </c>
      <c r="H43" s="8">
        <v>0</v>
      </c>
      <c r="I43" s="8">
        <v>0</v>
      </c>
      <c r="J43" s="8">
        <v>0</v>
      </c>
      <c r="K43" s="8">
        <v>0</v>
      </c>
      <c r="L43" s="8">
        <v>0</v>
      </c>
      <c r="M43" s="16">
        <f t="shared" si="0"/>
        <v>0</v>
      </c>
      <c r="N43" s="16">
        <f t="shared" si="1"/>
        <v>0</v>
      </c>
    </row>
    <row r="44" spans="1:14" ht="9.6" customHeight="1" x14ac:dyDescent="0.2">
      <c r="A44" s="17" t="s">
        <v>160</v>
      </c>
      <c r="B44" s="8">
        <v>296</v>
      </c>
      <c r="C44" s="8">
        <v>4875</v>
      </c>
      <c r="D44" s="8">
        <v>9</v>
      </c>
      <c r="E44" s="8">
        <v>98</v>
      </c>
      <c r="F44" s="8">
        <v>1315</v>
      </c>
      <c r="G44" s="8">
        <v>22774</v>
      </c>
      <c r="H44" s="8">
        <v>15</v>
      </c>
      <c r="I44" s="8">
        <v>253</v>
      </c>
      <c r="J44" s="8">
        <v>1635</v>
      </c>
      <c r="K44" s="8">
        <v>28000</v>
      </c>
      <c r="L44" s="8">
        <v>1621751</v>
      </c>
      <c r="M44" s="16">
        <f t="shared" si="0"/>
        <v>0</v>
      </c>
      <c r="N44" s="16">
        <f t="shared" si="1"/>
        <v>0</v>
      </c>
    </row>
    <row r="45" spans="1:14" ht="9.6" customHeight="1" x14ac:dyDescent="0.2">
      <c r="A45" s="17" t="s">
        <v>161</v>
      </c>
      <c r="B45" s="8">
        <v>3538</v>
      </c>
      <c r="C45" s="8">
        <v>350119</v>
      </c>
      <c r="D45" s="8">
        <v>1677</v>
      </c>
      <c r="E45" s="8">
        <v>169644</v>
      </c>
      <c r="F45" s="8">
        <v>772</v>
      </c>
      <c r="G45" s="8">
        <v>74703</v>
      </c>
      <c r="H45" s="8">
        <v>100</v>
      </c>
      <c r="I45" s="8">
        <v>10638</v>
      </c>
      <c r="J45" s="8">
        <v>6087</v>
      </c>
      <c r="K45" s="8">
        <v>605104</v>
      </c>
      <c r="L45" s="8">
        <v>31413429</v>
      </c>
      <c r="M45" s="16">
        <f t="shared" si="0"/>
        <v>0</v>
      </c>
      <c r="N45" s="16">
        <f t="shared" si="1"/>
        <v>0</v>
      </c>
    </row>
    <row r="46" spans="1:14" ht="9.6" customHeight="1" x14ac:dyDescent="0.2">
      <c r="A46" s="17" t="s">
        <v>162</v>
      </c>
      <c r="B46" s="8">
        <v>1889</v>
      </c>
      <c r="C46" s="8">
        <v>185651</v>
      </c>
      <c r="D46" s="8">
        <v>127</v>
      </c>
      <c r="E46" s="8">
        <v>12002</v>
      </c>
      <c r="F46" s="8">
        <v>476</v>
      </c>
      <c r="G46" s="8">
        <v>46551</v>
      </c>
      <c r="H46" s="8">
        <v>97</v>
      </c>
      <c r="I46" s="8">
        <v>10425</v>
      </c>
      <c r="J46" s="8">
        <v>2589</v>
      </c>
      <c r="K46" s="8">
        <v>254629</v>
      </c>
      <c r="L46" s="8">
        <v>11899083</v>
      </c>
      <c r="M46" s="16">
        <f t="shared" si="0"/>
        <v>0</v>
      </c>
      <c r="N46" s="16">
        <f t="shared" si="1"/>
        <v>0</v>
      </c>
    </row>
    <row r="47" spans="1:14" ht="9.6" customHeight="1" x14ac:dyDescent="0.2">
      <c r="A47" s="17" t="s">
        <v>163</v>
      </c>
      <c r="B47" s="8">
        <v>24</v>
      </c>
      <c r="C47" s="8">
        <v>1842</v>
      </c>
      <c r="D47" s="8">
        <v>6</v>
      </c>
      <c r="E47" s="8">
        <v>621</v>
      </c>
      <c r="F47" s="8">
        <v>1</v>
      </c>
      <c r="G47" s="8">
        <v>37</v>
      </c>
      <c r="H47" s="8">
        <v>0</v>
      </c>
      <c r="I47" s="8">
        <v>0</v>
      </c>
      <c r="J47" s="8">
        <v>31</v>
      </c>
      <c r="K47" s="8">
        <v>2500</v>
      </c>
      <c r="L47" s="8">
        <v>156103</v>
      </c>
      <c r="M47" s="16">
        <f t="shared" si="0"/>
        <v>0</v>
      </c>
      <c r="N47" s="16">
        <f t="shared" si="1"/>
        <v>0</v>
      </c>
    </row>
    <row r="48" spans="1:14" ht="9.6" customHeight="1" x14ac:dyDescent="0.2">
      <c r="A48" s="17" t="s">
        <v>164</v>
      </c>
      <c r="B48" s="8">
        <v>390</v>
      </c>
      <c r="C48" s="8">
        <v>36581</v>
      </c>
      <c r="D48" s="8">
        <v>37</v>
      </c>
      <c r="E48" s="8">
        <v>3353</v>
      </c>
      <c r="F48" s="8">
        <v>42</v>
      </c>
      <c r="G48" s="8">
        <v>3846</v>
      </c>
      <c r="H48" s="8">
        <v>0</v>
      </c>
      <c r="I48" s="8">
        <v>0</v>
      </c>
      <c r="J48" s="8">
        <v>469</v>
      </c>
      <c r="K48" s="8">
        <v>43780</v>
      </c>
      <c r="L48" s="8">
        <v>1176387</v>
      </c>
      <c r="M48" s="16">
        <f t="shared" si="0"/>
        <v>0</v>
      </c>
      <c r="N48" s="16">
        <f t="shared" si="1"/>
        <v>0</v>
      </c>
    </row>
    <row r="49" spans="1:14" ht="9.6" customHeight="1" x14ac:dyDescent="0.2">
      <c r="A49" s="17" t="s">
        <v>165</v>
      </c>
      <c r="B49" s="8">
        <v>599</v>
      </c>
      <c r="C49" s="8">
        <v>55765</v>
      </c>
      <c r="D49" s="8">
        <v>53</v>
      </c>
      <c r="E49" s="8">
        <v>4899</v>
      </c>
      <c r="F49" s="8">
        <v>205</v>
      </c>
      <c r="G49" s="8">
        <v>20722</v>
      </c>
      <c r="H49" s="8">
        <v>97</v>
      </c>
      <c r="I49" s="8">
        <v>10425</v>
      </c>
      <c r="J49" s="8">
        <v>954</v>
      </c>
      <c r="K49" s="8">
        <v>91811</v>
      </c>
      <c r="L49" s="8">
        <v>4227896</v>
      </c>
      <c r="M49" s="16">
        <f t="shared" si="0"/>
        <v>0</v>
      </c>
      <c r="N49" s="16">
        <f t="shared" si="1"/>
        <v>0</v>
      </c>
    </row>
    <row r="50" spans="1:14" ht="9.6" customHeight="1" x14ac:dyDescent="0.2">
      <c r="A50" s="17" t="s">
        <v>166</v>
      </c>
      <c r="B50" s="8">
        <v>1649</v>
      </c>
      <c r="C50" s="8">
        <v>164468</v>
      </c>
      <c r="D50" s="8">
        <v>1550</v>
      </c>
      <c r="E50" s="8">
        <v>157642</v>
      </c>
      <c r="F50" s="8">
        <v>296</v>
      </c>
      <c r="G50" s="8">
        <v>28152</v>
      </c>
      <c r="H50" s="8">
        <v>3</v>
      </c>
      <c r="I50" s="8">
        <v>213</v>
      </c>
      <c r="J50" s="8">
        <v>3498</v>
      </c>
      <c r="K50" s="8">
        <v>350475</v>
      </c>
      <c r="L50" s="8">
        <v>19514347</v>
      </c>
      <c r="M50" s="16">
        <f t="shared" si="0"/>
        <v>0</v>
      </c>
      <c r="N50" s="16">
        <f t="shared" si="1"/>
        <v>0</v>
      </c>
    </row>
    <row r="51" spans="1:14" ht="9.6" customHeight="1" x14ac:dyDescent="0.2">
      <c r="A51" s="17" t="s">
        <v>167</v>
      </c>
      <c r="B51" s="8">
        <v>217</v>
      </c>
      <c r="C51" s="8">
        <v>17372</v>
      </c>
      <c r="D51" s="8">
        <v>276</v>
      </c>
      <c r="E51" s="8">
        <v>24460</v>
      </c>
      <c r="F51" s="8">
        <v>54</v>
      </c>
      <c r="G51" s="8">
        <v>4841</v>
      </c>
      <c r="H51" s="8">
        <v>0</v>
      </c>
      <c r="I51" s="8">
        <v>0</v>
      </c>
      <c r="J51" s="8">
        <v>547</v>
      </c>
      <c r="K51" s="8">
        <v>46673</v>
      </c>
      <c r="L51" s="8">
        <v>2593690</v>
      </c>
      <c r="M51" s="16">
        <f t="shared" si="0"/>
        <v>0</v>
      </c>
      <c r="N51" s="16">
        <f t="shared" si="1"/>
        <v>0</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opLeftCell="A10" zoomScale="120" zoomScaleNormal="120" workbookViewId="0">
      <selection activeCell="F27" sqref="F27"/>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8" t="s">
        <v>478</v>
      </c>
      <c r="B1" s="28"/>
      <c r="C1" s="28"/>
      <c r="D1" s="28"/>
      <c r="E1" s="28"/>
      <c r="F1" s="28"/>
      <c r="G1" s="29"/>
      <c r="H1" s="29"/>
      <c r="I1" s="29"/>
      <c r="J1" s="9" t="s">
        <v>480</v>
      </c>
      <c r="K1" s="9"/>
      <c r="L1" s="9" t="s">
        <v>499</v>
      </c>
    </row>
    <row r="2" spans="1:14" x14ac:dyDescent="0.2">
      <c r="A2" s="28" t="s">
        <v>479</v>
      </c>
      <c r="B2" s="28"/>
      <c r="C2" s="28"/>
      <c r="D2" s="28"/>
      <c r="E2" s="28"/>
      <c r="F2" s="28"/>
      <c r="G2" s="29"/>
      <c r="H2" s="29"/>
      <c r="I2" s="29"/>
      <c r="J2" s="9"/>
      <c r="K2" s="30" t="str">
        <f>+'QCS Page 1'!K2:L2</f>
        <v>1st QUARTER 2020</v>
      </c>
      <c r="L2" s="30"/>
    </row>
    <row r="3" spans="1:14" ht="8.25" customHeight="1" x14ac:dyDescent="0.2">
      <c r="A3" s="9"/>
      <c r="B3" s="9"/>
      <c r="C3" s="9"/>
      <c r="D3" s="9"/>
      <c r="E3" s="9"/>
      <c r="F3" s="9"/>
      <c r="G3" s="9"/>
      <c r="H3" s="9"/>
      <c r="I3" s="9"/>
      <c r="J3" s="30" t="str">
        <f>+'QCS Page 1'!J3:L3</f>
        <v>Beginning  Jan. 2020 - Mar. 2020</v>
      </c>
      <c r="K3" s="30"/>
      <c r="L3" s="30"/>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0" t="s">
        <v>513</v>
      </c>
      <c r="K5" s="30"/>
      <c r="L5" s="30"/>
    </row>
    <row r="6" spans="1:14" ht="9.75" customHeight="1" x14ac:dyDescent="0.2">
      <c r="A6" s="30" t="s">
        <v>482</v>
      </c>
      <c r="B6" s="30"/>
      <c r="C6" s="30"/>
      <c r="D6" s="30"/>
      <c r="E6" s="30" t="s">
        <v>483</v>
      </c>
      <c r="F6" s="30"/>
      <c r="G6" s="30"/>
      <c r="H6" s="30"/>
      <c r="I6" s="30"/>
      <c r="J6" s="30"/>
      <c r="K6" s="30"/>
      <c r="L6" s="30"/>
    </row>
    <row r="7" spans="1:14" ht="16.5" customHeight="1" x14ac:dyDescent="0.2">
      <c r="A7" s="9"/>
      <c r="B7" s="28" t="s">
        <v>470</v>
      </c>
      <c r="C7" s="28"/>
      <c r="D7" s="28"/>
      <c r="E7" s="28"/>
      <c r="F7" s="28" t="s">
        <v>475</v>
      </c>
      <c r="G7" s="28"/>
      <c r="H7" s="28"/>
      <c r="I7" s="28"/>
      <c r="J7" s="31"/>
      <c r="K7" s="31"/>
      <c r="L7" s="9"/>
    </row>
    <row r="8" spans="1:14" ht="16.5" customHeight="1" x14ac:dyDescent="0.2">
      <c r="A8" s="11"/>
      <c r="B8" s="33"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8" t="s">
        <v>168</v>
      </c>
      <c r="B10" s="8">
        <v>0</v>
      </c>
      <c r="C10" s="8">
        <v>0</v>
      </c>
      <c r="D10" s="8">
        <v>0</v>
      </c>
      <c r="E10" s="8">
        <v>0</v>
      </c>
      <c r="F10" s="8">
        <v>0</v>
      </c>
      <c r="G10" s="8">
        <v>0</v>
      </c>
      <c r="H10" s="8">
        <v>0</v>
      </c>
      <c r="I10" s="8">
        <v>0</v>
      </c>
      <c r="J10" s="8">
        <v>0</v>
      </c>
      <c r="K10" s="8">
        <v>0</v>
      </c>
      <c r="L10" s="8">
        <v>0</v>
      </c>
      <c r="M10" s="16">
        <f t="shared" ref="M10:M51" si="0">J10-(B10+D10+F10+H10)</f>
        <v>0</v>
      </c>
      <c r="N10" s="16">
        <f t="shared" ref="N10:N51" si="1">K10-(C10+E10+G10+I10)</f>
        <v>0</v>
      </c>
    </row>
    <row r="11" spans="1:14" ht="9.6" customHeight="1" x14ac:dyDescent="0.2">
      <c r="A11" s="18" t="s">
        <v>169</v>
      </c>
      <c r="B11" s="8">
        <v>2353</v>
      </c>
      <c r="C11" s="8">
        <v>43501</v>
      </c>
      <c r="D11" s="8">
        <v>45</v>
      </c>
      <c r="E11" s="8">
        <v>752</v>
      </c>
      <c r="F11" s="8">
        <v>57</v>
      </c>
      <c r="G11" s="8">
        <v>893</v>
      </c>
      <c r="H11" s="8">
        <v>0</v>
      </c>
      <c r="I11" s="8">
        <v>0</v>
      </c>
      <c r="J11" s="8">
        <v>2455</v>
      </c>
      <c r="K11" s="8">
        <v>45146</v>
      </c>
      <c r="L11" s="8">
        <v>3345925</v>
      </c>
      <c r="M11" s="16">
        <f t="shared" si="0"/>
        <v>0</v>
      </c>
      <c r="N11" s="16">
        <f t="shared" si="1"/>
        <v>0</v>
      </c>
    </row>
    <row r="12" spans="1:14" ht="9.6" customHeight="1" x14ac:dyDescent="0.2">
      <c r="A12" s="18" t="s">
        <v>170</v>
      </c>
      <c r="B12" s="8">
        <v>19978</v>
      </c>
      <c r="C12" s="8">
        <v>963974</v>
      </c>
      <c r="D12" s="8">
        <v>4577</v>
      </c>
      <c r="E12" s="8">
        <v>398680</v>
      </c>
      <c r="F12" s="8">
        <v>2580</v>
      </c>
      <c r="G12" s="8">
        <v>252108</v>
      </c>
      <c r="H12" s="8">
        <v>1300</v>
      </c>
      <c r="I12" s="8">
        <v>131069</v>
      </c>
      <c r="J12" s="8">
        <v>28435</v>
      </c>
      <c r="K12" s="8">
        <v>1745831</v>
      </c>
      <c r="L12" s="8">
        <v>99586349</v>
      </c>
      <c r="M12" s="16">
        <f t="shared" si="0"/>
        <v>0</v>
      </c>
      <c r="N12" s="16">
        <f t="shared" si="1"/>
        <v>0</v>
      </c>
    </row>
    <row r="13" spans="1:14" ht="9.6" customHeight="1" x14ac:dyDescent="0.2">
      <c r="A13" s="18" t="s">
        <v>171</v>
      </c>
      <c r="B13" s="8">
        <v>987</v>
      </c>
      <c r="C13" s="8">
        <v>35763</v>
      </c>
      <c r="D13" s="8">
        <v>108</v>
      </c>
      <c r="E13" s="8">
        <v>9484</v>
      </c>
      <c r="F13" s="8">
        <v>24</v>
      </c>
      <c r="G13" s="8">
        <v>1450</v>
      </c>
      <c r="H13" s="8">
        <v>0</v>
      </c>
      <c r="I13" s="8">
        <v>0</v>
      </c>
      <c r="J13" s="8">
        <v>1119</v>
      </c>
      <c r="K13" s="8">
        <v>46697</v>
      </c>
      <c r="L13" s="8">
        <v>3353106</v>
      </c>
      <c r="M13" s="16">
        <f t="shared" si="0"/>
        <v>0</v>
      </c>
      <c r="N13" s="16">
        <f t="shared" si="1"/>
        <v>0</v>
      </c>
    </row>
    <row r="14" spans="1:14" ht="9.6" customHeight="1" x14ac:dyDescent="0.2">
      <c r="A14" s="18" t="s">
        <v>172</v>
      </c>
      <c r="B14" s="8">
        <v>213</v>
      </c>
      <c r="C14" s="8">
        <v>6293</v>
      </c>
      <c r="D14" s="8">
        <v>262</v>
      </c>
      <c r="E14" s="8">
        <v>26730</v>
      </c>
      <c r="F14" s="8">
        <v>606</v>
      </c>
      <c r="G14" s="8">
        <v>64892</v>
      </c>
      <c r="H14" s="8">
        <v>164</v>
      </c>
      <c r="I14" s="8">
        <v>16391</v>
      </c>
      <c r="J14" s="8">
        <v>1245</v>
      </c>
      <c r="K14" s="8">
        <v>114306</v>
      </c>
      <c r="L14" s="8">
        <v>4185142</v>
      </c>
      <c r="M14" s="16">
        <f t="shared" si="0"/>
        <v>0</v>
      </c>
      <c r="N14" s="16">
        <f t="shared" si="1"/>
        <v>0</v>
      </c>
    </row>
    <row r="15" spans="1:14" ht="9.6" customHeight="1" x14ac:dyDescent="0.2">
      <c r="A15" s="18" t="s">
        <v>173</v>
      </c>
      <c r="B15" s="8">
        <v>590</v>
      </c>
      <c r="C15" s="8">
        <v>43919</v>
      </c>
      <c r="D15" s="8">
        <v>1287</v>
      </c>
      <c r="E15" s="8">
        <v>106654</v>
      </c>
      <c r="F15" s="8">
        <v>218</v>
      </c>
      <c r="G15" s="8">
        <v>19901</v>
      </c>
      <c r="H15" s="8">
        <v>131</v>
      </c>
      <c r="I15" s="8">
        <v>13697</v>
      </c>
      <c r="J15" s="8">
        <v>2226</v>
      </c>
      <c r="K15" s="8">
        <v>184171</v>
      </c>
      <c r="L15" s="8">
        <v>10123513</v>
      </c>
      <c r="M15" s="16">
        <f t="shared" si="0"/>
        <v>0</v>
      </c>
      <c r="N15" s="16">
        <f t="shared" si="1"/>
        <v>0</v>
      </c>
    </row>
    <row r="16" spans="1:14" ht="9.6" customHeight="1" x14ac:dyDescent="0.2">
      <c r="A16" s="18" t="s">
        <v>174</v>
      </c>
      <c r="B16" s="8">
        <v>2268</v>
      </c>
      <c r="C16" s="8">
        <v>125111</v>
      </c>
      <c r="D16" s="8">
        <v>841</v>
      </c>
      <c r="E16" s="8">
        <v>66806</v>
      </c>
      <c r="F16" s="8">
        <v>144</v>
      </c>
      <c r="G16" s="8">
        <v>9592</v>
      </c>
      <c r="H16" s="8">
        <v>0</v>
      </c>
      <c r="I16" s="8">
        <v>0</v>
      </c>
      <c r="J16" s="8">
        <v>3253</v>
      </c>
      <c r="K16" s="8">
        <v>201509</v>
      </c>
      <c r="L16" s="8">
        <v>16445743</v>
      </c>
      <c r="M16" s="16">
        <f t="shared" si="0"/>
        <v>0</v>
      </c>
      <c r="N16" s="16">
        <f t="shared" si="1"/>
        <v>0</v>
      </c>
    </row>
    <row r="17" spans="1:14" ht="9.6" customHeight="1" x14ac:dyDescent="0.2">
      <c r="A17" s="18" t="s">
        <v>175</v>
      </c>
      <c r="B17" s="8">
        <v>2032</v>
      </c>
      <c r="C17" s="8">
        <v>131827</v>
      </c>
      <c r="D17" s="8">
        <v>168</v>
      </c>
      <c r="E17" s="8">
        <v>7239</v>
      </c>
      <c r="F17" s="8">
        <v>8</v>
      </c>
      <c r="G17" s="8">
        <v>601</v>
      </c>
      <c r="H17" s="8">
        <v>0</v>
      </c>
      <c r="I17" s="8">
        <v>0</v>
      </c>
      <c r="J17" s="8">
        <v>2208</v>
      </c>
      <c r="K17" s="8">
        <v>139667</v>
      </c>
      <c r="L17" s="8">
        <v>9287499</v>
      </c>
      <c r="M17" s="16">
        <f t="shared" si="0"/>
        <v>0</v>
      </c>
      <c r="N17" s="16">
        <f t="shared" si="1"/>
        <v>0</v>
      </c>
    </row>
    <row r="18" spans="1:14" ht="9.6" customHeight="1" x14ac:dyDescent="0.2">
      <c r="A18" s="18" t="s">
        <v>176</v>
      </c>
      <c r="B18" s="8">
        <v>7856</v>
      </c>
      <c r="C18" s="8">
        <v>495785</v>
      </c>
      <c r="D18" s="8">
        <v>1807</v>
      </c>
      <c r="E18" s="8">
        <v>180906</v>
      </c>
      <c r="F18" s="8">
        <v>1446</v>
      </c>
      <c r="G18" s="8">
        <v>150257</v>
      </c>
      <c r="H18" s="8">
        <v>1005</v>
      </c>
      <c r="I18" s="8">
        <v>100981</v>
      </c>
      <c r="J18" s="8">
        <v>12114</v>
      </c>
      <c r="K18" s="8">
        <v>927929</v>
      </c>
      <c r="L18" s="8">
        <v>45816929</v>
      </c>
      <c r="M18" s="16">
        <f t="shared" si="0"/>
        <v>0</v>
      </c>
      <c r="N18" s="16">
        <f t="shared" si="1"/>
        <v>0</v>
      </c>
    </row>
    <row r="19" spans="1:14" ht="9.6" customHeight="1" x14ac:dyDescent="0.2">
      <c r="A19" s="18" t="s">
        <v>177</v>
      </c>
      <c r="B19" s="8">
        <v>1452</v>
      </c>
      <c r="C19" s="8">
        <v>30377</v>
      </c>
      <c r="D19" s="8">
        <v>95</v>
      </c>
      <c r="E19" s="8">
        <v>634</v>
      </c>
      <c r="F19" s="8">
        <v>26</v>
      </c>
      <c r="G19" s="8">
        <v>424</v>
      </c>
      <c r="H19" s="8">
        <v>0</v>
      </c>
      <c r="I19" s="8">
        <v>0</v>
      </c>
      <c r="J19" s="8">
        <v>1573</v>
      </c>
      <c r="K19" s="8">
        <v>31435</v>
      </c>
      <c r="L19" s="8">
        <v>2707648</v>
      </c>
      <c r="M19" s="16">
        <f t="shared" si="0"/>
        <v>0</v>
      </c>
      <c r="N19" s="16">
        <f t="shared" si="1"/>
        <v>0</v>
      </c>
    </row>
    <row r="20" spans="1:14" ht="9.6" customHeight="1" x14ac:dyDescent="0.2">
      <c r="A20" s="18" t="s">
        <v>178</v>
      </c>
      <c r="B20" s="8">
        <v>4580</v>
      </c>
      <c r="C20" s="8">
        <v>94899</v>
      </c>
      <c r="D20" s="8">
        <v>9</v>
      </c>
      <c r="E20" s="8">
        <v>227</v>
      </c>
      <c r="F20" s="8">
        <v>108</v>
      </c>
      <c r="G20" s="8">
        <v>4991</v>
      </c>
      <c r="H20" s="8">
        <v>0</v>
      </c>
      <c r="I20" s="8">
        <v>0</v>
      </c>
      <c r="J20" s="8">
        <v>4697</v>
      </c>
      <c r="K20" s="8">
        <v>100117</v>
      </c>
      <c r="L20" s="8">
        <v>7666769</v>
      </c>
      <c r="M20" s="16">
        <f t="shared" si="0"/>
        <v>0</v>
      </c>
      <c r="N20" s="16">
        <f t="shared" si="1"/>
        <v>0</v>
      </c>
    </row>
    <row r="21" spans="1:14" ht="9.6" customHeight="1" x14ac:dyDescent="0.2">
      <c r="A21" s="18" t="s">
        <v>179</v>
      </c>
      <c r="B21" s="8">
        <v>34171</v>
      </c>
      <c r="C21" s="8">
        <v>2163262</v>
      </c>
      <c r="D21" s="8">
        <v>8023</v>
      </c>
      <c r="E21" s="8">
        <v>790545</v>
      </c>
      <c r="F21" s="8">
        <v>7840</v>
      </c>
      <c r="G21" s="8">
        <v>748303</v>
      </c>
      <c r="H21" s="8">
        <v>1044</v>
      </c>
      <c r="I21" s="8">
        <v>112243</v>
      </c>
      <c r="J21" s="8">
        <v>51078</v>
      </c>
      <c r="K21" s="8">
        <v>3814353</v>
      </c>
      <c r="L21" s="8">
        <v>153352806</v>
      </c>
      <c r="M21" s="16">
        <f t="shared" si="0"/>
        <v>0</v>
      </c>
      <c r="N21" s="16">
        <f t="shared" si="1"/>
        <v>0</v>
      </c>
    </row>
    <row r="22" spans="1:14" ht="9.6" customHeight="1" x14ac:dyDescent="0.2">
      <c r="A22" s="18" t="s">
        <v>180</v>
      </c>
      <c r="B22" s="8">
        <v>107</v>
      </c>
      <c r="C22" s="8">
        <v>10166</v>
      </c>
      <c r="D22" s="8">
        <v>32</v>
      </c>
      <c r="E22" s="8">
        <v>3089</v>
      </c>
      <c r="F22" s="8">
        <v>0</v>
      </c>
      <c r="G22" s="8">
        <v>0</v>
      </c>
      <c r="H22" s="8">
        <v>0</v>
      </c>
      <c r="I22" s="8">
        <v>0</v>
      </c>
      <c r="J22" s="8">
        <v>139</v>
      </c>
      <c r="K22" s="8">
        <v>13255</v>
      </c>
      <c r="L22" s="8">
        <v>591279</v>
      </c>
      <c r="M22" s="16">
        <f t="shared" si="0"/>
        <v>0</v>
      </c>
      <c r="N22" s="16">
        <f t="shared" si="1"/>
        <v>0</v>
      </c>
    </row>
    <row r="23" spans="1:14" ht="9.6" customHeight="1" x14ac:dyDescent="0.2">
      <c r="A23" s="18" t="s">
        <v>181</v>
      </c>
      <c r="B23" s="8">
        <v>123</v>
      </c>
      <c r="C23" s="8">
        <v>9839</v>
      </c>
      <c r="D23" s="8">
        <v>24</v>
      </c>
      <c r="E23" s="8">
        <v>2288</v>
      </c>
      <c r="F23" s="8">
        <v>2</v>
      </c>
      <c r="G23" s="8">
        <v>186</v>
      </c>
      <c r="H23" s="8">
        <v>0</v>
      </c>
      <c r="I23" s="8">
        <v>0</v>
      </c>
      <c r="J23" s="8">
        <v>149</v>
      </c>
      <c r="K23" s="8">
        <v>12313</v>
      </c>
      <c r="L23" s="8">
        <v>657571</v>
      </c>
      <c r="M23" s="16">
        <f t="shared" si="0"/>
        <v>0</v>
      </c>
      <c r="N23" s="16">
        <f t="shared" si="1"/>
        <v>0</v>
      </c>
    </row>
    <row r="24" spans="1:14" ht="9.6" customHeight="1" x14ac:dyDescent="0.2">
      <c r="A24" s="18" t="s">
        <v>182</v>
      </c>
      <c r="B24" s="8">
        <v>3002</v>
      </c>
      <c r="C24" s="8">
        <v>293060</v>
      </c>
      <c r="D24" s="8">
        <v>1439</v>
      </c>
      <c r="E24" s="8">
        <v>138131</v>
      </c>
      <c r="F24" s="8">
        <v>132</v>
      </c>
      <c r="G24" s="8">
        <v>13041</v>
      </c>
      <c r="H24" s="8">
        <v>17</v>
      </c>
      <c r="I24" s="8">
        <v>1631</v>
      </c>
      <c r="J24" s="8">
        <v>4590</v>
      </c>
      <c r="K24" s="8">
        <v>445863</v>
      </c>
      <c r="L24" s="8">
        <v>15029783</v>
      </c>
      <c r="M24" s="16">
        <f t="shared" si="0"/>
        <v>0</v>
      </c>
      <c r="N24" s="16">
        <f t="shared" si="1"/>
        <v>0</v>
      </c>
    </row>
    <row r="25" spans="1:14" ht="9.6" customHeight="1" x14ac:dyDescent="0.2">
      <c r="A25" s="18" t="s">
        <v>183</v>
      </c>
      <c r="B25" s="8">
        <v>13837</v>
      </c>
      <c r="C25" s="8">
        <v>1388985</v>
      </c>
      <c r="D25" s="8">
        <v>4415</v>
      </c>
      <c r="E25" s="8">
        <v>469733</v>
      </c>
      <c r="F25" s="8">
        <v>561</v>
      </c>
      <c r="G25" s="8">
        <v>59095</v>
      </c>
      <c r="H25" s="8">
        <v>70</v>
      </c>
      <c r="I25" s="8">
        <v>7098</v>
      </c>
      <c r="J25" s="8">
        <v>18883</v>
      </c>
      <c r="K25" s="8">
        <v>1924911</v>
      </c>
      <c r="L25" s="8">
        <v>63944154</v>
      </c>
      <c r="M25" s="16">
        <f t="shared" si="0"/>
        <v>0</v>
      </c>
      <c r="N25" s="16">
        <f t="shared" si="1"/>
        <v>0</v>
      </c>
    </row>
    <row r="26" spans="1:14" ht="9.6" customHeight="1" x14ac:dyDescent="0.2">
      <c r="A26" s="18" t="s">
        <v>184</v>
      </c>
      <c r="B26" s="8">
        <v>1798</v>
      </c>
      <c r="C26" s="8">
        <v>168551</v>
      </c>
      <c r="D26" s="8">
        <v>1036</v>
      </c>
      <c r="E26" s="8">
        <v>100540</v>
      </c>
      <c r="F26" s="8">
        <v>6289</v>
      </c>
      <c r="G26" s="8">
        <v>657905</v>
      </c>
      <c r="H26" s="8">
        <v>939</v>
      </c>
      <c r="I26" s="8">
        <v>101925</v>
      </c>
      <c r="J26" s="8">
        <v>10062</v>
      </c>
      <c r="K26" s="8">
        <v>1028921</v>
      </c>
      <c r="L26" s="8">
        <v>43942967</v>
      </c>
      <c r="M26" s="16">
        <f t="shared" si="0"/>
        <v>0</v>
      </c>
      <c r="N26" s="16">
        <f t="shared" si="1"/>
        <v>0</v>
      </c>
    </row>
    <row r="27" spans="1:14" ht="9.6" customHeight="1" x14ac:dyDescent="0.2">
      <c r="A27" s="18" t="s">
        <v>185</v>
      </c>
      <c r="B27" s="8">
        <v>2</v>
      </c>
      <c r="C27" s="8">
        <v>174</v>
      </c>
      <c r="D27" s="8">
        <v>7</v>
      </c>
      <c r="E27" s="8">
        <v>522</v>
      </c>
      <c r="F27" s="8">
        <v>7</v>
      </c>
      <c r="G27" s="8">
        <v>712</v>
      </c>
      <c r="H27" s="8">
        <v>13</v>
      </c>
      <c r="I27" s="8">
        <v>1195</v>
      </c>
      <c r="J27" s="8">
        <v>29</v>
      </c>
      <c r="K27" s="8">
        <v>2603</v>
      </c>
      <c r="L27" s="8">
        <v>107297</v>
      </c>
      <c r="M27" s="16">
        <f t="shared" si="0"/>
        <v>0</v>
      </c>
      <c r="N27" s="16">
        <f t="shared" si="1"/>
        <v>0</v>
      </c>
    </row>
    <row r="28" spans="1:14" ht="9.6" customHeight="1" x14ac:dyDescent="0.2">
      <c r="A28" s="18" t="s">
        <v>186</v>
      </c>
      <c r="B28" s="8">
        <v>3</v>
      </c>
      <c r="C28" s="8">
        <v>57</v>
      </c>
      <c r="D28" s="8">
        <v>0</v>
      </c>
      <c r="E28" s="8">
        <v>0</v>
      </c>
      <c r="F28" s="8">
        <v>0</v>
      </c>
      <c r="G28" s="8">
        <v>0</v>
      </c>
      <c r="H28" s="8">
        <v>0</v>
      </c>
      <c r="I28" s="8">
        <v>0</v>
      </c>
      <c r="J28" s="8">
        <v>3</v>
      </c>
      <c r="K28" s="8">
        <v>57</v>
      </c>
      <c r="L28" s="8">
        <v>3166</v>
      </c>
      <c r="M28" s="16">
        <f t="shared" si="0"/>
        <v>0</v>
      </c>
      <c r="N28" s="16">
        <f t="shared" si="1"/>
        <v>0</v>
      </c>
    </row>
    <row r="29" spans="1:14" ht="9.6" customHeight="1" x14ac:dyDescent="0.2">
      <c r="A29" s="18" t="s">
        <v>187</v>
      </c>
      <c r="B29" s="8">
        <v>45</v>
      </c>
      <c r="C29" s="8">
        <v>927</v>
      </c>
      <c r="D29" s="8">
        <v>0</v>
      </c>
      <c r="E29" s="8">
        <v>0</v>
      </c>
      <c r="F29" s="8">
        <v>33</v>
      </c>
      <c r="G29" s="8">
        <v>689</v>
      </c>
      <c r="H29" s="8">
        <v>0</v>
      </c>
      <c r="I29" s="8">
        <v>0</v>
      </c>
      <c r="J29" s="8">
        <v>78</v>
      </c>
      <c r="K29" s="8">
        <v>1616</v>
      </c>
      <c r="L29" s="8">
        <v>110547</v>
      </c>
      <c r="M29" s="16">
        <f t="shared" si="0"/>
        <v>0</v>
      </c>
      <c r="N29" s="16">
        <f t="shared" si="1"/>
        <v>0</v>
      </c>
    </row>
    <row r="30" spans="1:14" ht="9.6" customHeight="1" x14ac:dyDescent="0.2">
      <c r="A30" s="18" t="s">
        <v>188</v>
      </c>
      <c r="B30" s="8">
        <v>0</v>
      </c>
      <c r="C30" s="8">
        <v>0</v>
      </c>
      <c r="D30" s="8">
        <v>0</v>
      </c>
      <c r="E30" s="8">
        <v>0</v>
      </c>
      <c r="F30" s="8">
        <v>0</v>
      </c>
      <c r="G30" s="8">
        <v>0</v>
      </c>
      <c r="H30" s="8">
        <v>0</v>
      </c>
      <c r="I30" s="8">
        <v>0</v>
      </c>
      <c r="J30" s="8">
        <v>0</v>
      </c>
      <c r="K30" s="8">
        <v>0</v>
      </c>
      <c r="L30" s="8">
        <v>0</v>
      </c>
      <c r="M30" s="16">
        <f t="shared" si="0"/>
        <v>0</v>
      </c>
      <c r="N30" s="16">
        <f t="shared" si="1"/>
        <v>0</v>
      </c>
    </row>
    <row r="31" spans="1:14" ht="9.6" customHeight="1" x14ac:dyDescent="0.2">
      <c r="A31" s="18" t="s">
        <v>189</v>
      </c>
      <c r="B31" s="8">
        <v>35</v>
      </c>
      <c r="C31" s="8">
        <v>412</v>
      </c>
      <c r="D31" s="8">
        <v>0</v>
      </c>
      <c r="E31" s="8">
        <v>0</v>
      </c>
      <c r="F31" s="8">
        <v>0</v>
      </c>
      <c r="G31" s="8">
        <v>0</v>
      </c>
      <c r="H31" s="8">
        <v>0</v>
      </c>
      <c r="I31" s="8">
        <v>0</v>
      </c>
      <c r="J31" s="8">
        <v>35</v>
      </c>
      <c r="K31" s="8">
        <v>412</v>
      </c>
      <c r="L31" s="8">
        <v>64359</v>
      </c>
      <c r="M31" s="16">
        <f t="shared" si="0"/>
        <v>0</v>
      </c>
      <c r="N31" s="16">
        <f t="shared" si="1"/>
        <v>0</v>
      </c>
    </row>
    <row r="32" spans="1:14" ht="9.6" customHeight="1" x14ac:dyDescent="0.2">
      <c r="A32" s="18" t="s">
        <v>190</v>
      </c>
      <c r="B32" s="8">
        <v>24</v>
      </c>
      <c r="C32" s="8">
        <v>198</v>
      </c>
      <c r="D32" s="8">
        <v>0</v>
      </c>
      <c r="E32" s="8">
        <v>0</v>
      </c>
      <c r="F32" s="8">
        <v>0</v>
      </c>
      <c r="G32" s="8">
        <v>0</v>
      </c>
      <c r="H32" s="8">
        <v>0</v>
      </c>
      <c r="I32" s="8">
        <v>0</v>
      </c>
      <c r="J32" s="8">
        <v>24</v>
      </c>
      <c r="K32" s="8">
        <v>198</v>
      </c>
      <c r="L32" s="8">
        <v>29744</v>
      </c>
      <c r="M32" s="16">
        <f t="shared" si="0"/>
        <v>0</v>
      </c>
      <c r="N32" s="16">
        <f t="shared" si="1"/>
        <v>0</v>
      </c>
    </row>
    <row r="33" spans="1:14" ht="9.6" customHeight="1" x14ac:dyDescent="0.2">
      <c r="A33" s="18" t="s">
        <v>191</v>
      </c>
      <c r="B33" s="8">
        <v>24</v>
      </c>
      <c r="C33" s="8">
        <v>198</v>
      </c>
      <c r="D33" s="8">
        <v>0</v>
      </c>
      <c r="E33" s="8">
        <v>0</v>
      </c>
      <c r="F33" s="8">
        <v>0</v>
      </c>
      <c r="G33" s="8">
        <v>0</v>
      </c>
      <c r="H33" s="8">
        <v>0</v>
      </c>
      <c r="I33" s="8">
        <v>0</v>
      </c>
      <c r="J33" s="8">
        <v>24</v>
      </c>
      <c r="K33" s="8">
        <v>198</v>
      </c>
      <c r="L33" s="8">
        <v>29744</v>
      </c>
      <c r="M33" s="16">
        <f t="shared" si="0"/>
        <v>0</v>
      </c>
      <c r="N33" s="16">
        <f t="shared" si="1"/>
        <v>0</v>
      </c>
    </row>
    <row r="34" spans="1:14" ht="9.6" customHeight="1" x14ac:dyDescent="0.2">
      <c r="A34" s="18" t="s">
        <v>192</v>
      </c>
      <c r="B34" s="8">
        <v>0</v>
      </c>
      <c r="C34" s="8">
        <v>0</v>
      </c>
      <c r="D34" s="8">
        <v>0</v>
      </c>
      <c r="E34" s="8">
        <v>0</v>
      </c>
      <c r="F34" s="8">
        <v>0</v>
      </c>
      <c r="G34" s="8">
        <v>0</v>
      </c>
      <c r="H34" s="8">
        <v>0</v>
      </c>
      <c r="I34" s="8">
        <v>0</v>
      </c>
      <c r="J34" s="8">
        <v>0</v>
      </c>
      <c r="K34" s="8">
        <v>0</v>
      </c>
      <c r="L34" s="8">
        <v>0</v>
      </c>
      <c r="M34" s="16">
        <f t="shared" si="0"/>
        <v>0</v>
      </c>
      <c r="N34" s="16">
        <f t="shared" si="1"/>
        <v>0</v>
      </c>
    </row>
    <row r="35" spans="1:14" ht="9.6" customHeight="1" x14ac:dyDescent="0.2">
      <c r="A35" s="18" t="s">
        <v>193</v>
      </c>
      <c r="B35" s="8">
        <v>0</v>
      </c>
      <c r="C35" s="8">
        <v>0</v>
      </c>
      <c r="D35" s="8">
        <v>0</v>
      </c>
      <c r="E35" s="8">
        <v>0</v>
      </c>
      <c r="F35" s="8">
        <v>0</v>
      </c>
      <c r="G35" s="8">
        <v>0</v>
      </c>
      <c r="H35" s="8">
        <v>0</v>
      </c>
      <c r="I35" s="8">
        <v>0</v>
      </c>
      <c r="J35" s="8">
        <v>0</v>
      </c>
      <c r="K35" s="8">
        <v>0</v>
      </c>
      <c r="L35" s="8">
        <v>0</v>
      </c>
      <c r="M35" s="16">
        <f t="shared" si="0"/>
        <v>0</v>
      </c>
      <c r="N35" s="16">
        <f t="shared" si="1"/>
        <v>0</v>
      </c>
    </row>
    <row r="36" spans="1:14" ht="9.6" customHeight="1" x14ac:dyDescent="0.2">
      <c r="A36" s="18" t="s">
        <v>194</v>
      </c>
      <c r="B36" s="8">
        <v>0</v>
      </c>
      <c r="C36" s="8">
        <v>0</v>
      </c>
      <c r="D36" s="8">
        <v>0</v>
      </c>
      <c r="E36" s="8">
        <v>0</v>
      </c>
      <c r="F36" s="8">
        <v>0</v>
      </c>
      <c r="G36" s="8">
        <v>0</v>
      </c>
      <c r="H36" s="8">
        <v>0</v>
      </c>
      <c r="I36" s="8">
        <v>0</v>
      </c>
      <c r="J36" s="8">
        <v>0</v>
      </c>
      <c r="K36" s="8">
        <v>0</v>
      </c>
      <c r="L36" s="8">
        <v>0</v>
      </c>
      <c r="M36" s="16">
        <f t="shared" si="0"/>
        <v>0</v>
      </c>
      <c r="N36" s="16">
        <f t="shared" si="1"/>
        <v>0</v>
      </c>
    </row>
    <row r="37" spans="1:14" ht="9.6" customHeight="1" x14ac:dyDescent="0.2">
      <c r="A37" s="18" t="s">
        <v>195</v>
      </c>
      <c r="B37" s="8">
        <v>381</v>
      </c>
      <c r="C37" s="8">
        <v>4570</v>
      </c>
      <c r="D37" s="8">
        <v>117</v>
      </c>
      <c r="E37" s="8">
        <v>1749</v>
      </c>
      <c r="F37" s="8">
        <v>18</v>
      </c>
      <c r="G37" s="8">
        <v>236</v>
      </c>
      <c r="H37" s="8">
        <v>0</v>
      </c>
      <c r="I37" s="8">
        <v>0</v>
      </c>
      <c r="J37" s="8">
        <v>516</v>
      </c>
      <c r="K37" s="8">
        <v>6555</v>
      </c>
      <c r="L37" s="8">
        <v>688328</v>
      </c>
      <c r="M37" s="16">
        <f t="shared" si="0"/>
        <v>0</v>
      </c>
      <c r="N37" s="16">
        <f t="shared" si="1"/>
        <v>0</v>
      </c>
    </row>
    <row r="38" spans="1:14" ht="9.6" customHeight="1" x14ac:dyDescent="0.2">
      <c r="A38" s="18" t="s">
        <v>196</v>
      </c>
      <c r="B38" s="8">
        <v>2</v>
      </c>
      <c r="C38" s="8">
        <v>39</v>
      </c>
      <c r="D38" s="8">
        <v>0</v>
      </c>
      <c r="E38" s="8">
        <v>0</v>
      </c>
      <c r="F38" s="8">
        <v>0</v>
      </c>
      <c r="G38" s="8">
        <v>0</v>
      </c>
      <c r="H38" s="8">
        <v>0</v>
      </c>
      <c r="I38" s="8">
        <v>0</v>
      </c>
      <c r="J38" s="8">
        <v>2</v>
      </c>
      <c r="K38" s="8">
        <v>39</v>
      </c>
      <c r="L38" s="8">
        <v>2457</v>
      </c>
      <c r="M38" s="16">
        <f t="shared" si="0"/>
        <v>0</v>
      </c>
      <c r="N38" s="16">
        <f t="shared" si="1"/>
        <v>0</v>
      </c>
    </row>
    <row r="39" spans="1:14" ht="9.6" customHeight="1" x14ac:dyDescent="0.2">
      <c r="A39" s="18" t="s">
        <v>197</v>
      </c>
      <c r="B39" s="8">
        <v>55</v>
      </c>
      <c r="C39" s="8">
        <v>772</v>
      </c>
      <c r="D39" s="8">
        <v>62</v>
      </c>
      <c r="E39" s="8">
        <v>998</v>
      </c>
      <c r="F39" s="8">
        <v>7</v>
      </c>
      <c r="G39" s="8">
        <v>92</v>
      </c>
      <c r="H39" s="8">
        <v>0</v>
      </c>
      <c r="I39" s="8">
        <v>0</v>
      </c>
      <c r="J39" s="8">
        <v>124</v>
      </c>
      <c r="K39" s="8">
        <v>1862</v>
      </c>
      <c r="L39" s="8">
        <v>169631</v>
      </c>
      <c r="M39" s="16">
        <f t="shared" si="0"/>
        <v>0</v>
      </c>
      <c r="N39" s="16">
        <f t="shared" si="1"/>
        <v>0</v>
      </c>
    </row>
    <row r="40" spans="1:14" ht="9.6" customHeight="1" x14ac:dyDescent="0.2">
      <c r="A40" s="18" t="s">
        <v>198</v>
      </c>
      <c r="B40" s="8">
        <v>0</v>
      </c>
      <c r="C40" s="8">
        <v>0</v>
      </c>
      <c r="D40" s="8">
        <v>0</v>
      </c>
      <c r="E40" s="8">
        <v>0</v>
      </c>
      <c r="F40" s="8">
        <v>0</v>
      </c>
      <c r="G40" s="8">
        <v>0</v>
      </c>
      <c r="H40" s="8">
        <v>0</v>
      </c>
      <c r="I40" s="8">
        <v>0</v>
      </c>
      <c r="J40" s="8">
        <v>0</v>
      </c>
      <c r="K40" s="8">
        <v>0</v>
      </c>
      <c r="L40" s="8">
        <v>0</v>
      </c>
      <c r="M40" s="16">
        <f t="shared" si="0"/>
        <v>0</v>
      </c>
      <c r="N40" s="16">
        <f t="shared" si="1"/>
        <v>0</v>
      </c>
    </row>
    <row r="41" spans="1:14" ht="9.6" customHeight="1" x14ac:dyDescent="0.2">
      <c r="A41" s="18" t="s">
        <v>199</v>
      </c>
      <c r="B41" s="8">
        <v>6</v>
      </c>
      <c r="C41" s="8">
        <v>74</v>
      </c>
      <c r="D41" s="8">
        <v>1</v>
      </c>
      <c r="E41" s="8">
        <v>5</v>
      </c>
      <c r="F41" s="8">
        <v>0</v>
      </c>
      <c r="G41" s="8">
        <v>0</v>
      </c>
      <c r="H41" s="8">
        <v>0</v>
      </c>
      <c r="I41" s="8">
        <v>0</v>
      </c>
      <c r="J41" s="8">
        <v>7</v>
      </c>
      <c r="K41" s="8">
        <v>79</v>
      </c>
      <c r="L41" s="8">
        <v>9796</v>
      </c>
      <c r="M41" s="16">
        <f t="shared" si="0"/>
        <v>0</v>
      </c>
      <c r="N41" s="16">
        <f t="shared" si="1"/>
        <v>0</v>
      </c>
    </row>
    <row r="42" spans="1:14" ht="9.6" customHeight="1" x14ac:dyDescent="0.2">
      <c r="A42" s="18" t="s">
        <v>200</v>
      </c>
      <c r="B42" s="8">
        <v>0</v>
      </c>
      <c r="C42" s="8">
        <v>0</v>
      </c>
      <c r="D42" s="8">
        <v>0</v>
      </c>
      <c r="E42" s="8">
        <v>0</v>
      </c>
      <c r="F42" s="8">
        <v>0</v>
      </c>
      <c r="G42" s="8">
        <v>0</v>
      </c>
      <c r="H42" s="8">
        <v>0</v>
      </c>
      <c r="I42" s="8">
        <v>0</v>
      </c>
      <c r="J42" s="8">
        <v>0</v>
      </c>
      <c r="K42" s="8">
        <v>0</v>
      </c>
      <c r="L42" s="8">
        <v>0</v>
      </c>
      <c r="M42" s="16">
        <f t="shared" si="0"/>
        <v>0</v>
      </c>
      <c r="N42" s="16">
        <f t="shared" si="1"/>
        <v>0</v>
      </c>
    </row>
    <row r="43" spans="1:14" ht="9.6" customHeight="1" x14ac:dyDescent="0.2">
      <c r="A43" s="18" t="s">
        <v>201</v>
      </c>
      <c r="B43" s="8">
        <v>124</v>
      </c>
      <c r="C43" s="8">
        <v>1526</v>
      </c>
      <c r="D43" s="8">
        <v>2</v>
      </c>
      <c r="E43" s="8">
        <v>12</v>
      </c>
      <c r="F43" s="8">
        <v>4</v>
      </c>
      <c r="G43" s="8">
        <v>30</v>
      </c>
      <c r="H43" s="8">
        <v>0</v>
      </c>
      <c r="I43" s="8">
        <v>0</v>
      </c>
      <c r="J43" s="8">
        <v>130</v>
      </c>
      <c r="K43" s="8">
        <v>1568</v>
      </c>
      <c r="L43" s="8">
        <v>169006</v>
      </c>
      <c r="M43" s="16">
        <f t="shared" si="0"/>
        <v>0</v>
      </c>
      <c r="N43" s="16">
        <f t="shared" si="1"/>
        <v>0</v>
      </c>
    </row>
    <row r="44" spans="1:14" ht="9.6" customHeight="1" x14ac:dyDescent="0.2">
      <c r="A44" s="25" t="s">
        <v>515</v>
      </c>
      <c r="B44" s="8">
        <v>2</v>
      </c>
      <c r="C44" s="8">
        <v>42</v>
      </c>
      <c r="D44" s="8">
        <v>0</v>
      </c>
      <c r="E44" s="8">
        <v>0</v>
      </c>
      <c r="F44" s="8">
        <v>0</v>
      </c>
      <c r="G44" s="8">
        <v>0</v>
      </c>
      <c r="H44" s="8">
        <v>0</v>
      </c>
      <c r="I44" s="8">
        <v>0</v>
      </c>
      <c r="J44" s="8">
        <v>2</v>
      </c>
      <c r="K44" s="8">
        <v>42</v>
      </c>
      <c r="L44" s="8">
        <v>1926</v>
      </c>
      <c r="M44" s="16">
        <f t="shared" si="0"/>
        <v>0</v>
      </c>
      <c r="N44" s="16">
        <f t="shared" si="1"/>
        <v>0</v>
      </c>
    </row>
    <row r="45" spans="1:14" ht="9.6" customHeight="1" x14ac:dyDescent="0.2">
      <c r="A45" s="18" t="s">
        <v>202</v>
      </c>
      <c r="B45" s="8">
        <v>192</v>
      </c>
      <c r="C45" s="8">
        <v>2117</v>
      </c>
      <c r="D45" s="8">
        <v>52</v>
      </c>
      <c r="E45" s="8">
        <v>734</v>
      </c>
      <c r="F45" s="8">
        <v>7</v>
      </c>
      <c r="G45" s="8">
        <v>114</v>
      </c>
      <c r="H45" s="8">
        <v>0</v>
      </c>
      <c r="I45" s="8">
        <v>0</v>
      </c>
      <c r="J45" s="8">
        <v>251</v>
      </c>
      <c r="K45" s="8">
        <v>2965</v>
      </c>
      <c r="L45" s="8">
        <v>335512</v>
      </c>
      <c r="M45" s="16">
        <f t="shared" si="0"/>
        <v>0</v>
      </c>
      <c r="N45" s="16">
        <f t="shared" si="1"/>
        <v>0</v>
      </c>
    </row>
    <row r="46" spans="1:14" ht="9.6" customHeight="1" x14ac:dyDescent="0.2">
      <c r="A46" s="18" t="s">
        <v>203</v>
      </c>
      <c r="B46" s="8">
        <v>0</v>
      </c>
      <c r="C46" s="8">
        <v>0</v>
      </c>
      <c r="D46" s="8">
        <v>0</v>
      </c>
      <c r="E46" s="8">
        <v>0</v>
      </c>
      <c r="F46" s="8">
        <v>0</v>
      </c>
      <c r="G46" s="8">
        <v>0</v>
      </c>
      <c r="H46" s="8">
        <v>0</v>
      </c>
      <c r="I46" s="8">
        <v>0</v>
      </c>
      <c r="J46" s="8">
        <v>0</v>
      </c>
      <c r="K46" s="8">
        <v>0</v>
      </c>
      <c r="L46" s="8">
        <v>0</v>
      </c>
      <c r="M46" s="16">
        <f t="shared" si="0"/>
        <v>0</v>
      </c>
      <c r="N46" s="16">
        <f t="shared" si="1"/>
        <v>0</v>
      </c>
    </row>
    <row r="47" spans="1:14" ht="9.6" customHeight="1" x14ac:dyDescent="0.2">
      <c r="A47" s="18" t="s">
        <v>204</v>
      </c>
      <c r="B47" s="8">
        <v>0</v>
      </c>
      <c r="C47" s="8">
        <v>0</v>
      </c>
      <c r="D47" s="8">
        <v>0</v>
      </c>
      <c r="E47" s="8">
        <v>0</v>
      </c>
      <c r="F47" s="8">
        <v>0</v>
      </c>
      <c r="G47" s="8">
        <v>0</v>
      </c>
      <c r="H47" s="8">
        <v>0</v>
      </c>
      <c r="I47" s="8">
        <v>0</v>
      </c>
      <c r="J47" s="8">
        <v>0</v>
      </c>
      <c r="K47" s="8">
        <v>0</v>
      </c>
      <c r="L47" s="8">
        <v>0</v>
      </c>
      <c r="M47" s="16">
        <f t="shared" si="0"/>
        <v>0</v>
      </c>
      <c r="N47" s="16">
        <f t="shared" si="1"/>
        <v>0</v>
      </c>
    </row>
    <row r="48" spans="1:14" ht="9.6" customHeight="1" x14ac:dyDescent="0.2">
      <c r="A48" s="18" t="s">
        <v>205</v>
      </c>
      <c r="B48" s="8">
        <v>1</v>
      </c>
      <c r="C48" s="8">
        <v>19</v>
      </c>
      <c r="D48" s="8">
        <v>0</v>
      </c>
      <c r="E48" s="8">
        <v>0</v>
      </c>
      <c r="F48" s="8">
        <v>0</v>
      </c>
      <c r="G48" s="8">
        <v>0</v>
      </c>
      <c r="H48" s="8">
        <v>0</v>
      </c>
      <c r="I48" s="8">
        <v>0</v>
      </c>
      <c r="J48" s="8">
        <v>1</v>
      </c>
      <c r="K48" s="8">
        <v>19</v>
      </c>
      <c r="L48" s="8">
        <v>909</v>
      </c>
      <c r="M48" s="16">
        <f t="shared" si="0"/>
        <v>0</v>
      </c>
      <c r="N48" s="16">
        <f t="shared" si="1"/>
        <v>0</v>
      </c>
    </row>
    <row r="49" spans="1:14" ht="9.6" customHeight="1" x14ac:dyDescent="0.2">
      <c r="A49" s="18" t="s">
        <v>206</v>
      </c>
      <c r="B49" s="8">
        <v>7000</v>
      </c>
      <c r="C49" s="8">
        <v>106145</v>
      </c>
      <c r="D49" s="8">
        <v>717</v>
      </c>
      <c r="E49" s="8">
        <v>10763</v>
      </c>
      <c r="F49" s="8">
        <v>283</v>
      </c>
      <c r="G49" s="8">
        <v>3831</v>
      </c>
      <c r="H49" s="8">
        <v>0</v>
      </c>
      <c r="I49" s="8">
        <v>0</v>
      </c>
      <c r="J49" s="8">
        <v>8000</v>
      </c>
      <c r="K49" s="8">
        <v>120739</v>
      </c>
      <c r="L49" s="8">
        <v>12866587</v>
      </c>
      <c r="M49" s="16">
        <f t="shared" si="0"/>
        <v>0</v>
      </c>
      <c r="N49" s="16">
        <f t="shared" si="1"/>
        <v>0</v>
      </c>
    </row>
    <row r="50" spans="1:14" ht="9.6" customHeight="1" x14ac:dyDescent="0.2">
      <c r="A50" s="18" t="s">
        <v>207</v>
      </c>
      <c r="B50" s="8">
        <v>809</v>
      </c>
      <c r="C50" s="8">
        <v>15332</v>
      </c>
      <c r="D50" s="8">
        <v>3</v>
      </c>
      <c r="E50" s="8">
        <v>47</v>
      </c>
      <c r="F50" s="8">
        <v>1</v>
      </c>
      <c r="G50" s="8">
        <v>18</v>
      </c>
      <c r="H50" s="8">
        <v>0</v>
      </c>
      <c r="I50" s="8">
        <v>0</v>
      </c>
      <c r="J50" s="8">
        <v>813</v>
      </c>
      <c r="K50" s="8">
        <v>15397</v>
      </c>
      <c r="L50" s="8">
        <v>1711027</v>
      </c>
      <c r="M50" s="16">
        <f t="shared" si="0"/>
        <v>0</v>
      </c>
      <c r="N50" s="16">
        <f t="shared" si="1"/>
        <v>0</v>
      </c>
    </row>
    <row r="51" spans="1:14" ht="9.6" customHeight="1" x14ac:dyDescent="0.2">
      <c r="A51" s="18" t="s">
        <v>208</v>
      </c>
      <c r="B51" s="8">
        <v>4512</v>
      </c>
      <c r="C51" s="8">
        <v>64123</v>
      </c>
      <c r="D51" s="8">
        <v>707</v>
      </c>
      <c r="E51" s="8">
        <v>10626</v>
      </c>
      <c r="F51" s="8">
        <v>248</v>
      </c>
      <c r="G51" s="8">
        <v>3512</v>
      </c>
      <c r="H51" s="8">
        <v>0</v>
      </c>
      <c r="I51" s="8">
        <v>0</v>
      </c>
      <c r="J51" s="8">
        <v>5467</v>
      </c>
      <c r="K51" s="8">
        <v>78261</v>
      </c>
      <c r="L51" s="8">
        <v>8825336</v>
      </c>
      <c r="M51" s="16">
        <f t="shared" si="0"/>
        <v>0</v>
      </c>
      <c r="N51" s="16">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topLeftCell="A4" zoomScale="120" zoomScaleNormal="120" workbookViewId="0">
      <selection activeCell="H46" sqref="H46"/>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8" t="s">
        <v>478</v>
      </c>
      <c r="B1" s="28"/>
      <c r="C1" s="28"/>
      <c r="D1" s="28"/>
      <c r="E1" s="28"/>
      <c r="F1" s="28"/>
      <c r="G1" s="29"/>
      <c r="H1" s="29"/>
      <c r="I1" s="29"/>
      <c r="J1" s="9" t="s">
        <v>480</v>
      </c>
      <c r="K1" s="9"/>
      <c r="L1" s="9" t="s">
        <v>498</v>
      </c>
    </row>
    <row r="2" spans="1:14" ht="9" customHeight="1" x14ac:dyDescent="0.2">
      <c r="A2" s="28" t="s">
        <v>479</v>
      </c>
      <c r="B2" s="28"/>
      <c r="C2" s="28"/>
      <c r="D2" s="28"/>
      <c r="E2" s="28"/>
      <c r="F2" s="28"/>
      <c r="G2" s="29"/>
      <c r="H2" s="29"/>
      <c r="I2" s="29"/>
      <c r="J2" s="9"/>
      <c r="K2" s="30" t="str">
        <f>+'QCS Page 1'!K2:L2</f>
        <v>1st QUARTER 2020</v>
      </c>
      <c r="L2" s="30"/>
    </row>
    <row r="3" spans="1:14" ht="9.75" customHeight="1" x14ac:dyDescent="0.2">
      <c r="A3" s="9"/>
      <c r="B3" s="9"/>
      <c r="C3" s="9"/>
      <c r="D3" s="9"/>
      <c r="E3" s="9"/>
      <c r="F3" s="9"/>
      <c r="G3" s="9"/>
      <c r="H3" s="9"/>
      <c r="I3" s="9"/>
      <c r="J3" s="30" t="str">
        <f>+'QCS Page 1'!J3:L3</f>
        <v>Beginning  Jan. 2020 - Mar. 2020</v>
      </c>
      <c r="K3" s="30"/>
      <c r="L3" s="30"/>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0" t="s">
        <v>513</v>
      </c>
      <c r="K5" s="30"/>
      <c r="L5" s="30"/>
    </row>
    <row r="6" spans="1:14" ht="9.75" customHeight="1" x14ac:dyDescent="0.2">
      <c r="A6" s="30" t="s">
        <v>482</v>
      </c>
      <c r="B6" s="30"/>
      <c r="C6" s="30"/>
      <c r="D6" s="30"/>
      <c r="E6" s="30" t="s">
        <v>483</v>
      </c>
      <c r="F6" s="30"/>
      <c r="G6" s="30"/>
      <c r="H6" s="30"/>
      <c r="I6" s="30"/>
      <c r="J6" s="30"/>
      <c r="K6" s="30"/>
      <c r="L6" s="30"/>
    </row>
    <row r="7" spans="1:14" ht="16.5" customHeight="1" x14ac:dyDescent="0.2">
      <c r="A7" s="9"/>
      <c r="B7" s="28" t="s">
        <v>470</v>
      </c>
      <c r="C7" s="28"/>
      <c r="D7" s="28"/>
      <c r="E7" s="28"/>
      <c r="F7" s="28" t="s">
        <v>475</v>
      </c>
      <c r="G7" s="28"/>
      <c r="H7" s="28"/>
      <c r="I7" s="28"/>
      <c r="J7" s="31"/>
      <c r="K7" s="31"/>
      <c r="L7" s="9"/>
    </row>
    <row r="8" spans="1:14" ht="17.25" customHeight="1" x14ac:dyDescent="0.2">
      <c r="A8" s="11"/>
      <c r="B8" s="33"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209</v>
      </c>
      <c r="B10" s="8">
        <v>0</v>
      </c>
      <c r="C10" s="8">
        <v>0</v>
      </c>
      <c r="D10" s="8">
        <v>0</v>
      </c>
      <c r="E10" s="8">
        <v>0</v>
      </c>
      <c r="F10" s="8">
        <v>0</v>
      </c>
      <c r="G10" s="8">
        <v>0</v>
      </c>
      <c r="H10" s="8">
        <v>0</v>
      </c>
      <c r="I10" s="8">
        <v>0</v>
      </c>
      <c r="J10" s="8">
        <v>0</v>
      </c>
      <c r="K10" s="8">
        <v>0</v>
      </c>
      <c r="L10" s="8">
        <v>0</v>
      </c>
      <c r="M10" s="16">
        <f t="shared" ref="M10:M50" si="0">J10-(B10+D10+F10+H10)</f>
        <v>0</v>
      </c>
      <c r="N10" s="16">
        <f t="shared" ref="N10:N50" si="1">K10-(C10+E10+G10+I10)</f>
        <v>0</v>
      </c>
    </row>
    <row r="11" spans="1:14" ht="9.6" customHeight="1" x14ac:dyDescent="0.2">
      <c r="A11" s="17" t="s">
        <v>210</v>
      </c>
      <c r="B11" s="8">
        <v>0</v>
      </c>
      <c r="C11" s="8">
        <v>0</v>
      </c>
      <c r="D11" s="8">
        <v>0</v>
      </c>
      <c r="E11" s="8">
        <v>0</v>
      </c>
      <c r="F11" s="8">
        <v>0</v>
      </c>
      <c r="G11" s="8">
        <v>0</v>
      </c>
      <c r="H11" s="8">
        <v>0</v>
      </c>
      <c r="I11" s="8">
        <v>0</v>
      </c>
      <c r="J11" s="8">
        <v>0</v>
      </c>
      <c r="K11" s="8">
        <v>0</v>
      </c>
      <c r="L11" s="8">
        <v>0</v>
      </c>
      <c r="M11" s="16">
        <f t="shared" si="0"/>
        <v>0</v>
      </c>
      <c r="N11" s="16">
        <f t="shared" si="1"/>
        <v>0</v>
      </c>
    </row>
    <row r="12" spans="1:14" ht="9.6" customHeight="1" x14ac:dyDescent="0.2">
      <c r="A12" s="17" t="s">
        <v>211</v>
      </c>
      <c r="B12" s="8">
        <v>4</v>
      </c>
      <c r="C12" s="8">
        <v>92</v>
      </c>
      <c r="D12" s="8">
        <v>0</v>
      </c>
      <c r="E12" s="8">
        <v>0</v>
      </c>
      <c r="F12" s="8">
        <v>0</v>
      </c>
      <c r="G12" s="8">
        <v>0</v>
      </c>
      <c r="H12" s="8">
        <v>0</v>
      </c>
      <c r="I12" s="8">
        <v>0</v>
      </c>
      <c r="J12" s="8">
        <v>4</v>
      </c>
      <c r="K12" s="8">
        <v>92</v>
      </c>
      <c r="L12" s="8">
        <v>6519</v>
      </c>
      <c r="M12" s="16">
        <f t="shared" si="0"/>
        <v>0</v>
      </c>
      <c r="N12" s="16">
        <f t="shared" si="1"/>
        <v>0</v>
      </c>
    </row>
    <row r="13" spans="1:14" ht="9.6" customHeight="1" x14ac:dyDescent="0.2">
      <c r="A13" s="17" t="s">
        <v>212</v>
      </c>
      <c r="B13" s="8">
        <v>1675</v>
      </c>
      <c r="C13" s="8">
        <v>26598</v>
      </c>
      <c r="D13" s="8">
        <v>7</v>
      </c>
      <c r="E13" s="8">
        <v>90</v>
      </c>
      <c r="F13" s="8">
        <v>34</v>
      </c>
      <c r="G13" s="8">
        <v>301</v>
      </c>
      <c r="H13" s="8">
        <v>0</v>
      </c>
      <c r="I13" s="8">
        <v>0</v>
      </c>
      <c r="J13" s="8">
        <v>1716</v>
      </c>
      <c r="K13" s="8">
        <v>26989</v>
      </c>
      <c r="L13" s="8">
        <v>2323706</v>
      </c>
      <c r="M13" s="16">
        <f t="shared" si="0"/>
        <v>0</v>
      </c>
      <c r="N13" s="16">
        <f t="shared" si="1"/>
        <v>0</v>
      </c>
    </row>
    <row r="14" spans="1:14" ht="9.6" customHeight="1" x14ac:dyDescent="0.2">
      <c r="A14" s="17" t="s">
        <v>213</v>
      </c>
      <c r="B14" s="8">
        <v>9588</v>
      </c>
      <c r="C14" s="8">
        <v>797295</v>
      </c>
      <c r="D14" s="8">
        <v>4588</v>
      </c>
      <c r="E14" s="8">
        <v>421375</v>
      </c>
      <c r="F14" s="8">
        <v>6684</v>
      </c>
      <c r="G14" s="8">
        <v>619111</v>
      </c>
      <c r="H14" s="8">
        <v>2498</v>
      </c>
      <c r="I14" s="8">
        <v>235240</v>
      </c>
      <c r="J14" s="8">
        <v>23358</v>
      </c>
      <c r="K14" s="8">
        <v>2073021</v>
      </c>
      <c r="L14" s="8">
        <v>132619331</v>
      </c>
      <c r="M14" s="16">
        <f t="shared" si="0"/>
        <v>0</v>
      </c>
      <c r="N14" s="16">
        <f t="shared" si="1"/>
        <v>0</v>
      </c>
    </row>
    <row r="15" spans="1:14" ht="9.6" customHeight="1" x14ac:dyDescent="0.2">
      <c r="A15" s="17" t="s">
        <v>214</v>
      </c>
      <c r="B15" s="8">
        <v>765</v>
      </c>
      <c r="C15" s="8">
        <v>35086</v>
      </c>
      <c r="D15" s="8">
        <v>81</v>
      </c>
      <c r="E15" s="8">
        <v>7570</v>
      </c>
      <c r="F15" s="8">
        <v>152</v>
      </c>
      <c r="G15" s="8">
        <v>14226</v>
      </c>
      <c r="H15" s="8">
        <v>0</v>
      </c>
      <c r="I15" s="8">
        <v>0</v>
      </c>
      <c r="J15" s="8">
        <v>998</v>
      </c>
      <c r="K15" s="8">
        <v>56882</v>
      </c>
      <c r="L15" s="8">
        <v>3642721</v>
      </c>
      <c r="M15" s="16">
        <f t="shared" si="0"/>
        <v>0</v>
      </c>
      <c r="N15" s="16">
        <f t="shared" si="1"/>
        <v>0</v>
      </c>
    </row>
    <row r="16" spans="1:14" ht="9.6" customHeight="1" x14ac:dyDescent="0.2">
      <c r="A16" s="17" t="s">
        <v>215</v>
      </c>
      <c r="B16" s="8">
        <v>47</v>
      </c>
      <c r="C16" s="8">
        <v>1187</v>
      </c>
      <c r="D16" s="8">
        <v>2</v>
      </c>
      <c r="E16" s="8">
        <v>44</v>
      </c>
      <c r="F16" s="8">
        <v>9</v>
      </c>
      <c r="G16" s="8">
        <v>711</v>
      </c>
      <c r="H16" s="8">
        <v>0</v>
      </c>
      <c r="I16" s="8">
        <v>0</v>
      </c>
      <c r="J16" s="8">
        <v>58</v>
      </c>
      <c r="K16" s="8">
        <v>1942</v>
      </c>
      <c r="L16" s="8">
        <v>83088</v>
      </c>
      <c r="M16" s="16">
        <f t="shared" si="0"/>
        <v>0</v>
      </c>
      <c r="N16" s="16">
        <f t="shared" si="1"/>
        <v>0</v>
      </c>
    </row>
    <row r="17" spans="1:14" ht="9.6" customHeight="1" x14ac:dyDescent="0.2">
      <c r="A17" s="17" t="s">
        <v>216</v>
      </c>
      <c r="B17" s="8">
        <v>62</v>
      </c>
      <c r="C17" s="8">
        <v>4017</v>
      </c>
      <c r="D17" s="8">
        <v>0</v>
      </c>
      <c r="E17" s="8">
        <v>0</v>
      </c>
      <c r="F17" s="8">
        <v>0</v>
      </c>
      <c r="G17" s="8">
        <v>0</v>
      </c>
      <c r="H17" s="8">
        <v>0</v>
      </c>
      <c r="I17" s="8">
        <v>0</v>
      </c>
      <c r="J17" s="8">
        <v>62</v>
      </c>
      <c r="K17" s="8">
        <v>4017</v>
      </c>
      <c r="L17" s="8">
        <v>194428</v>
      </c>
      <c r="M17" s="16">
        <f t="shared" si="0"/>
        <v>0</v>
      </c>
      <c r="N17" s="16">
        <f t="shared" si="1"/>
        <v>0</v>
      </c>
    </row>
    <row r="18" spans="1:14" ht="9.6" customHeight="1" x14ac:dyDescent="0.2">
      <c r="A18" s="17" t="s">
        <v>217</v>
      </c>
      <c r="B18" s="8">
        <v>72</v>
      </c>
      <c r="C18" s="8">
        <v>5621</v>
      </c>
      <c r="D18" s="8">
        <v>10</v>
      </c>
      <c r="E18" s="8">
        <v>598</v>
      </c>
      <c r="F18" s="8">
        <v>123</v>
      </c>
      <c r="G18" s="8">
        <v>9509</v>
      </c>
      <c r="H18" s="8">
        <v>0</v>
      </c>
      <c r="I18" s="8">
        <v>0</v>
      </c>
      <c r="J18" s="8">
        <v>205</v>
      </c>
      <c r="K18" s="8">
        <v>15728</v>
      </c>
      <c r="L18" s="8">
        <v>1501885</v>
      </c>
      <c r="M18" s="16">
        <f t="shared" si="0"/>
        <v>0</v>
      </c>
      <c r="N18" s="16">
        <f t="shared" si="1"/>
        <v>0</v>
      </c>
    </row>
    <row r="19" spans="1:14" ht="9.6" customHeight="1" x14ac:dyDescent="0.2">
      <c r="A19" s="17" t="s">
        <v>218</v>
      </c>
      <c r="B19" s="8">
        <v>6031</v>
      </c>
      <c r="C19" s="8">
        <v>513266</v>
      </c>
      <c r="D19" s="8">
        <v>3051</v>
      </c>
      <c r="E19" s="8">
        <v>281446</v>
      </c>
      <c r="F19" s="8">
        <v>2690</v>
      </c>
      <c r="G19" s="8">
        <v>238205</v>
      </c>
      <c r="H19" s="8">
        <v>1465</v>
      </c>
      <c r="I19" s="8">
        <v>137754</v>
      </c>
      <c r="J19" s="8">
        <v>13237</v>
      </c>
      <c r="K19" s="8">
        <v>1170671</v>
      </c>
      <c r="L19" s="8">
        <v>83974055</v>
      </c>
      <c r="M19" s="16">
        <f t="shared" si="0"/>
        <v>0</v>
      </c>
      <c r="N19" s="16">
        <f t="shared" si="1"/>
        <v>0</v>
      </c>
    </row>
    <row r="20" spans="1:14" ht="9.6" customHeight="1" x14ac:dyDescent="0.2">
      <c r="A20" s="17" t="s">
        <v>219</v>
      </c>
      <c r="B20" s="8">
        <v>6003</v>
      </c>
      <c r="C20" s="8">
        <v>511870</v>
      </c>
      <c r="D20" s="8">
        <v>3050</v>
      </c>
      <c r="E20" s="8">
        <v>281334</v>
      </c>
      <c r="F20" s="8">
        <v>2688</v>
      </c>
      <c r="G20" s="8">
        <v>238001</v>
      </c>
      <c r="H20" s="8">
        <v>1458</v>
      </c>
      <c r="I20" s="8">
        <v>137073</v>
      </c>
      <c r="J20" s="8">
        <v>13199</v>
      </c>
      <c r="K20" s="8">
        <v>1168278</v>
      </c>
      <c r="L20" s="8">
        <v>83863867</v>
      </c>
      <c r="M20" s="16">
        <f t="shared" si="0"/>
        <v>0</v>
      </c>
      <c r="N20" s="16">
        <f t="shared" si="1"/>
        <v>0</v>
      </c>
    </row>
    <row r="21" spans="1:14" ht="9.6" customHeight="1" x14ac:dyDescent="0.2">
      <c r="A21" s="17" t="s">
        <v>220</v>
      </c>
      <c r="B21" s="8">
        <v>0</v>
      </c>
      <c r="C21" s="8">
        <v>0</v>
      </c>
      <c r="D21" s="8">
        <v>0</v>
      </c>
      <c r="E21" s="8">
        <v>0</v>
      </c>
      <c r="F21" s="8">
        <v>0</v>
      </c>
      <c r="G21" s="8">
        <v>0</v>
      </c>
      <c r="H21" s="8">
        <v>0</v>
      </c>
      <c r="I21" s="8">
        <v>0</v>
      </c>
      <c r="J21" s="8">
        <v>0</v>
      </c>
      <c r="K21" s="8">
        <v>0</v>
      </c>
      <c r="L21" s="8">
        <v>0</v>
      </c>
      <c r="M21" s="16">
        <f t="shared" si="0"/>
        <v>0</v>
      </c>
      <c r="N21" s="16">
        <f t="shared" si="1"/>
        <v>0</v>
      </c>
    </row>
    <row r="22" spans="1:14" ht="9.6" customHeight="1" x14ac:dyDescent="0.2">
      <c r="A22" s="17" t="s">
        <v>221</v>
      </c>
      <c r="B22" s="8">
        <v>28</v>
      </c>
      <c r="C22" s="8">
        <v>1396</v>
      </c>
      <c r="D22" s="8">
        <v>1</v>
      </c>
      <c r="E22" s="8">
        <v>112</v>
      </c>
      <c r="F22" s="8">
        <v>2</v>
      </c>
      <c r="G22" s="8">
        <v>204</v>
      </c>
      <c r="H22" s="8">
        <v>7</v>
      </c>
      <c r="I22" s="8">
        <v>681</v>
      </c>
      <c r="J22" s="8">
        <v>38</v>
      </c>
      <c r="K22" s="8">
        <v>2393</v>
      </c>
      <c r="L22" s="8">
        <v>110188</v>
      </c>
      <c r="M22" s="16">
        <f t="shared" si="0"/>
        <v>0</v>
      </c>
      <c r="N22" s="16">
        <f t="shared" si="1"/>
        <v>0</v>
      </c>
    </row>
    <row r="23" spans="1:14" ht="9.6" customHeight="1" x14ac:dyDescent="0.2">
      <c r="A23" s="17" t="s">
        <v>222</v>
      </c>
      <c r="B23" s="8">
        <v>889</v>
      </c>
      <c r="C23" s="8">
        <v>70634</v>
      </c>
      <c r="D23" s="8">
        <v>651</v>
      </c>
      <c r="E23" s="8">
        <v>59888</v>
      </c>
      <c r="F23" s="8">
        <v>439</v>
      </c>
      <c r="G23" s="8">
        <v>39008</v>
      </c>
      <c r="H23" s="8">
        <v>48</v>
      </c>
      <c r="I23" s="8">
        <v>4295</v>
      </c>
      <c r="J23" s="8">
        <v>2027</v>
      </c>
      <c r="K23" s="8">
        <v>173825</v>
      </c>
      <c r="L23" s="8">
        <v>11446807</v>
      </c>
      <c r="M23" s="16">
        <f t="shared" si="0"/>
        <v>0</v>
      </c>
      <c r="N23" s="16">
        <f t="shared" si="1"/>
        <v>0</v>
      </c>
    </row>
    <row r="24" spans="1:14" ht="9.6" customHeight="1" x14ac:dyDescent="0.2">
      <c r="A24" s="17" t="s">
        <v>223</v>
      </c>
      <c r="B24" s="8">
        <v>68</v>
      </c>
      <c r="C24" s="8">
        <v>1304</v>
      </c>
      <c r="D24" s="8">
        <v>0</v>
      </c>
      <c r="E24" s="8">
        <v>0</v>
      </c>
      <c r="F24" s="8">
        <v>0</v>
      </c>
      <c r="G24" s="8">
        <v>0</v>
      </c>
      <c r="H24" s="8">
        <v>0</v>
      </c>
      <c r="I24" s="8">
        <v>0</v>
      </c>
      <c r="J24" s="8">
        <v>68</v>
      </c>
      <c r="K24" s="8">
        <v>1304</v>
      </c>
      <c r="L24" s="8">
        <v>83070</v>
      </c>
      <c r="M24" s="16">
        <f t="shared" si="0"/>
        <v>0</v>
      </c>
      <c r="N24" s="16">
        <f t="shared" si="1"/>
        <v>0</v>
      </c>
    </row>
    <row r="25" spans="1:14" ht="9.6" customHeight="1" x14ac:dyDescent="0.2">
      <c r="A25" s="17" t="s">
        <v>224</v>
      </c>
      <c r="B25" s="8">
        <v>779</v>
      </c>
      <c r="C25" s="8">
        <v>65906</v>
      </c>
      <c r="D25" s="8">
        <v>496</v>
      </c>
      <c r="E25" s="8">
        <v>46361</v>
      </c>
      <c r="F25" s="8">
        <v>273</v>
      </c>
      <c r="G25" s="8">
        <v>24910</v>
      </c>
      <c r="H25" s="8">
        <v>5</v>
      </c>
      <c r="I25" s="8">
        <v>390</v>
      </c>
      <c r="J25" s="8">
        <v>1553</v>
      </c>
      <c r="K25" s="8">
        <v>137567</v>
      </c>
      <c r="L25" s="8">
        <v>8740076</v>
      </c>
      <c r="M25" s="16">
        <f t="shared" si="0"/>
        <v>0</v>
      </c>
      <c r="N25" s="16">
        <f t="shared" si="1"/>
        <v>0</v>
      </c>
    </row>
    <row r="26" spans="1:14" ht="9.6" customHeight="1" x14ac:dyDescent="0.2">
      <c r="A26" s="17" t="s">
        <v>225</v>
      </c>
      <c r="B26" s="8">
        <v>12</v>
      </c>
      <c r="C26" s="8">
        <v>201</v>
      </c>
      <c r="D26" s="8">
        <v>37</v>
      </c>
      <c r="E26" s="8">
        <v>280</v>
      </c>
      <c r="F26" s="8">
        <v>36</v>
      </c>
      <c r="G26" s="8">
        <v>202</v>
      </c>
      <c r="H26" s="8">
        <v>0</v>
      </c>
      <c r="I26" s="8">
        <v>0</v>
      </c>
      <c r="J26" s="8">
        <v>85</v>
      </c>
      <c r="K26" s="8">
        <v>683</v>
      </c>
      <c r="L26" s="8">
        <v>102379</v>
      </c>
      <c r="M26" s="16">
        <f t="shared" si="0"/>
        <v>0</v>
      </c>
      <c r="N26" s="16">
        <f t="shared" si="1"/>
        <v>0</v>
      </c>
    </row>
    <row r="27" spans="1:14" ht="9.6" customHeight="1" x14ac:dyDescent="0.2">
      <c r="A27" s="17" t="s">
        <v>226</v>
      </c>
      <c r="B27" s="8">
        <v>1891</v>
      </c>
      <c r="C27" s="8">
        <v>178108</v>
      </c>
      <c r="D27" s="8">
        <v>768</v>
      </c>
      <c r="E27" s="8">
        <v>72191</v>
      </c>
      <c r="F27" s="8">
        <v>3367</v>
      </c>
      <c r="G27" s="8">
        <v>327470</v>
      </c>
      <c r="H27" s="8">
        <v>985</v>
      </c>
      <c r="I27" s="8">
        <v>93191</v>
      </c>
      <c r="J27" s="8">
        <v>7011</v>
      </c>
      <c r="K27" s="8">
        <v>670960</v>
      </c>
      <c r="L27" s="8">
        <v>33453370</v>
      </c>
      <c r="M27" s="16">
        <f t="shared" si="0"/>
        <v>0</v>
      </c>
      <c r="N27" s="16">
        <f t="shared" si="1"/>
        <v>0</v>
      </c>
    </row>
    <row r="28" spans="1:14" ht="9.6" customHeight="1" x14ac:dyDescent="0.2">
      <c r="A28" s="17" t="s">
        <v>227</v>
      </c>
      <c r="B28" s="8">
        <v>162</v>
      </c>
      <c r="C28" s="8">
        <v>12697</v>
      </c>
      <c r="D28" s="8">
        <v>109</v>
      </c>
      <c r="E28" s="8">
        <v>8396</v>
      </c>
      <c r="F28" s="8">
        <v>124</v>
      </c>
      <c r="G28" s="8">
        <v>10204</v>
      </c>
      <c r="H28" s="8">
        <v>2</v>
      </c>
      <c r="I28" s="8">
        <v>168</v>
      </c>
      <c r="J28" s="8">
        <v>397</v>
      </c>
      <c r="K28" s="8">
        <v>31465</v>
      </c>
      <c r="L28" s="8">
        <v>1957076</v>
      </c>
      <c r="M28" s="16">
        <f t="shared" si="0"/>
        <v>0</v>
      </c>
      <c r="N28" s="16">
        <f>K28-(C28+E28+G28+I28)</f>
        <v>0</v>
      </c>
    </row>
    <row r="29" spans="1:14" ht="9.6" customHeight="1" x14ac:dyDescent="0.2">
      <c r="A29" s="17" t="s">
        <v>228</v>
      </c>
      <c r="B29" s="8">
        <v>11563</v>
      </c>
      <c r="C29" s="8">
        <v>136839</v>
      </c>
      <c r="D29" s="8">
        <v>1664</v>
      </c>
      <c r="E29" s="8">
        <v>19065</v>
      </c>
      <c r="F29" s="8">
        <v>216</v>
      </c>
      <c r="G29" s="8">
        <v>2402</v>
      </c>
      <c r="H29" s="8">
        <v>4</v>
      </c>
      <c r="I29" s="8">
        <v>19</v>
      </c>
      <c r="J29" s="8">
        <v>13447</v>
      </c>
      <c r="K29" s="8">
        <v>158325</v>
      </c>
      <c r="L29" s="8">
        <v>19436248.68</v>
      </c>
      <c r="M29" s="16">
        <f t="shared" si="0"/>
        <v>0</v>
      </c>
      <c r="N29" s="16">
        <f t="shared" si="1"/>
        <v>0</v>
      </c>
    </row>
    <row r="30" spans="1:14" ht="9.6" customHeight="1" x14ac:dyDescent="0.2">
      <c r="A30" s="17" t="s">
        <v>229</v>
      </c>
      <c r="B30" s="8">
        <v>1322</v>
      </c>
      <c r="C30" s="8">
        <v>10965</v>
      </c>
      <c r="D30" s="8">
        <v>27</v>
      </c>
      <c r="E30" s="8">
        <v>352</v>
      </c>
      <c r="F30" s="8">
        <v>54</v>
      </c>
      <c r="G30" s="8">
        <v>579</v>
      </c>
      <c r="H30" s="8">
        <v>4</v>
      </c>
      <c r="I30" s="8">
        <v>19</v>
      </c>
      <c r="J30" s="8">
        <v>1407</v>
      </c>
      <c r="K30" s="8">
        <v>11915</v>
      </c>
      <c r="L30" s="8">
        <v>2152276</v>
      </c>
      <c r="M30" s="16">
        <f t="shared" si="0"/>
        <v>0</v>
      </c>
      <c r="N30" s="16">
        <f t="shared" si="1"/>
        <v>0</v>
      </c>
    </row>
    <row r="31" spans="1:14" ht="9.6" customHeight="1" x14ac:dyDescent="0.2">
      <c r="A31" s="17" t="s">
        <v>230</v>
      </c>
      <c r="B31" s="8">
        <v>3</v>
      </c>
      <c r="C31" s="8">
        <v>29</v>
      </c>
      <c r="D31" s="8">
        <v>0</v>
      </c>
      <c r="E31" s="8">
        <v>0</v>
      </c>
      <c r="F31" s="8">
        <v>0</v>
      </c>
      <c r="G31" s="8">
        <v>0</v>
      </c>
      <c r="H31" s="8">
        <v>0</v>
      </c>
      <c r="I31" s="8">
        <v>0</v>
      </c>
      <c r="J31" s="8">
        <v>3</v>
      </c>
      <c r="K31" s="8">
        <v>29</v>
      </c>
      <c r="L31" s="8">
        <v>4768</v>
      </c>
      <c r="M31" s="16">
        <f t="shared" si="0"/>
        <v>0</v>
      </c>
      <c r="N31" s="16">
        <f t="shared" si="1"/>
        <v>0</v>
      </c>
    </row>
    <row r="32" spans="1:14" ht="9.6" customHeight="1" x14ac:dyDescent="0.2">
      <c r="A32" s="17" t="s">
        <v>231</v>
      </c>
      <c r="B32" s="8">
        <v>7210</v>
      </c>
      <c r="C32" s="8">
        <v>101526</v>
      </c>
      <c r="D32" s="8">
        <v>1112</v>
      </c>
      <c r="E32" s="8">
        <v>14011</v>
      </c>
      <c r="F32" s="8">
        <v>72</v>
      </c>
      <c r="G32" s="8">
        <v>990</v>
      </c>
      <c r="H32" s="8">
        <v>0</v>
      </c>
      <c r="I32" s="8">
        <v>0</v>
      </c>
      <c r="J32" s="8">
        <v>8394</v>
      </c>
      <c r="K32" s="8">
        <v>116527</v>
      </c>
      <c r="L32" s="8">
        <v>11787125</v>
      </c>
      <c r="M32" s="16">
        <f t="shared" si="0"/>
        <v>0</v>
      </c>
      <c r="N32" s="16">
        <f t="shared" si="1"/>
        <v>0</v>
      </c>
    </row>
    <row r="33" spans="1:14" ht="9.6" customHeight="1" x14ac:dyDescent="0.2">
      <c r="A33" s="17" t="s">
        <v>232</v>
      </c>
      <c r="B33" s="8">
        <v>3025</v>
      </c>
      <c r="C33" s="8">
        <v>24284</v>
      </c>
      <c r="D33" s="8">
        <v>525</v>
      </c>
      <c r="E33" s="8">
        <v>4702</v>
      </c>
      <c r="F33" s="8">
        <v>90</v>
      </c>
      <c r="G33" s="8">
        <v>833</v>
      </c>
      <c r="H33" s="8">
        <v>0</v>
      </c>
      <c r="I33" s="8">
        <v>0</v>
      </c>
      <c r="J33" s="8">
        <v>3640</v>
      </c>
      <c r="K33" s="8">
        <v>29819</v>
      </c>
      <c r="L33" s="8">
        <v>5487860</v>
      </c>
      <c r="M33" s="16">
        <f t="shared" si="0"/>
        <v>0</v>
      </c>
      <c r="N33" s="16">
        <f t="shared" si="1"/>
        <v>0</v>
      </c>
    </row>
    <row r="34" spans="1:14" ht="9.6" customHeight="1" x14ac:dyDescent="0.2">
      <c r="A34" s="17" t="s">
        <v>233</v>
      </c>
      <c r="B34" s="8">
        <v>25497</v>
      </c>
      <c r="C34" s="8">
        <v>828415</v>
      </c>
      <c r="D34" s="8">
        <v>3956</v>
      </c>
      <c r="E34" s="8">
        <v>287235</v>
      </c>
      <c r="F34" s="8">
        <v>10635</v>
      </c>
      <c r="G34" s="8">
        <v>705851</v>
      </c>
      <c r="H34" s="8">
        <v>1443</v>
      </c>
      <c r="I34" s="8">
        <v>117416</v>
      </c>
      <c r="J34" s="8">
        <v>41531</v>
      </c>
      <c r="K34" s="8">
        <v>1938917</v>
      </c>
      <c r="L34" s="8">
        <v>106248631</v>
      </c>
      <c r="M34" s="16">
        <f t="shared" si="0"/>
        <v>0</v>
      </c>
      <c r="N34" s="16">
        <f t="shared" si="1"/>
        <v>0</v>
      </c>
    </row>
    <row r="35" spans="1:14" ht="9.6" customHeight="1" x14ac:dyDescent="0.2">
      <c r="A35" s="17" t="s">
        <v>234</v>
      </c>
      <c r="B35" s="8">
        <v>1793</v>
      </c>
      <c r="C35" s="8">
        <v>177362</v>
      </c>
      <c r="D35" s="8">
        <v>480</v>
      </c>
      <c r="E35" s="8">
        <v>43099</v>
      </c>
      <c r="F35" s="8">
        <v>825</v>
      </c>
      <c r="G35" s="8">
        <v>76971</v>
      </c>
      <c r="H35" s="8">
        <v>716</v>
      </c>
      <c r="I35" s="8">
        <v>63358</v>
      </c>
      <c r="J35" s="8">
        <v>3814</v>
      </c>
      <c r="K35" s="8">
        <v>360790</v>
      </c>
      <c r="L35" s="8">
        <v>16829710</v>
      </c>
      <c r="M35" s="16">
        <f t="shared" si="0"/>
        <v>0</v>
      </c>
      <c r="N35" s="16">
        <f t="shared" si="1"/>
        <v>0</v>
      </c>
    </row>
    <row r="36" spans="1:14" ht="9.6" customHeight="1" x14ac:dyDescent="0.2">
      <c r="A36" s="17" t="s">
        <v>235</v>
      </c>
      <c r="B36" s="8">
        <v>1788</v>
      </c>
      <c r="C36" s="8">
        <v>177195</v>
      </c>
      <c r="D36" s="8">
        <v>442</v>
      </c>
      <c r="E36" s="8">
        <v>39487</v>
      </c>
      <c r="F36" s="8">
        <v>762</v>
      </c>
      <c r="G36" s="8">
        <v>70857</v>
      </c>
      <c r="H36" s="8">
        <v>710</v>
      </c>
      <c r="I36" s="8">
        <v>63013</v>
      </c>
      <c r="J36" s="8">
        <v>3702</v>
      </c>
      <c r="K36" s="8">
        <v>350552</v>
      </c>
      <c r="L36" s="8">
        <v>16261914</v>
      </c>
      <c r="M36" s="16">
        <f t="shared" si="0"/>
        <v>0</v>
      </c>
      <c r="N36" s="16">
        <f t="shared" si="1"/>
        <v>0</v>
      </c>
    </row>
    <row r="37" spans="1:14" ht="9.6" customHeight="1" x14ac:dyDescent="0.2">
      <c r="A37" s="17" t="s">
        <v>236</v>
      </c>
      <c r="B37" s="8">
        <v>5274</v>
      </c>
      <c r="C37" s="8">
        <v>134327</v>
      </c>
      <c r="D37" s="8">
        <v>1465</v>
      </c>
      <c r="E37" s="8">
        <v>102796</v>
      </c>
      <c r="F37" s="8">
        <v>1806</v>
      </c>
      <c r="G37" s="8">
        <v>109400</v>
      </c>
      <c r="H37" s="8">
        <v>89</v>
      </c>
      <c r="I37" s="8">
        <v>5283</v>
      </c>
      <c r="J37" s="8">
        <v>8634</v>
      </c>
      <c r="K37" s="8">
        <v>351806</v>
      </c>
      <c r="L37" s="8">
        <v>20950174</v>
      </c>
      <c r="M37" s="16">
        <f t="shared" si="0"/>
        <v>0</v>
      </c>
      <c r="N37" s="16">
        <f t="shared" si="1"/>
        <v>0</v>
      </c>
    </row>
    <row r="38" spans="1:14" ht="9.6" customHeight="1" x14ac:dyDescent="0.2">
      <c r="A38" s="17" t="s">
        <v>237</v>
      </c>
      <c r="B38" s="8">
        <v>660</v>
      </c>
      <c r="C38" s="8">
        <v>24255</v>
      </c>
      <c r="D38" s="8">
        <v>137</v>
      </c>
      <c r="E38" s="8">
        <v>11876</v>
      </c>
      <c r="F38" s="8">
        <v>106</v>
      </c>
      <c r="G38" s="8">
        <v>7574</v>
      </c>
      <c r="H38" s="8">
        <v>4</v>
      </c>
      <c r="I38" s="8">
        <v>388</v>
      </c>
      <c r="J38" s="8">
        <v>907</v>
      </c>
      <c r="K38" s="8">
        <v>44093</v>
      </c>
      <c r="L38" s="8">
        <v>3264536</v>
      </c>
      <c r="M38" s="16">
        <f t="shared" si="0"/>
        <v>0</v>
      </c>
      <c r="N38" s="16">
        <f t="shared" si="1"/>
        <v>0</v>
      </c>
    </row>
    <row r="39" spans="1:14" ht="9.6" customHeight="1" x14ac:dyDescent="0.2">
      <c r="A39" s="17" t="s">
        <v>238</v>
      </c>
      <c r="B39" s="8">
        <v>271</v>
      </c>
      <c r="C39" s="8">
        <v>7604</v>
      </c>
      <c r="D39" s="8">
        <v>14</v>
      </c>
      <c r="E39" s="8">
        <v>1222</v>
      </c>
      <c r="F39" s="8">
        <v>142</v>
      </c>
      <c r="G39" s="8">
        <v>12708</v>
      </c>
      <c r="H39" s="8">
        <v>1</v>
      </c>
      <c r="I39" s="8">
        <v>79</v>
      </c>
      <c r="J39" s="8">
        <v>428</v>
      </c>
      <c r="K39" s="8">
        <v>21613</v>
      </c>
      <c r="L39" s="8">
        <v>1429667</v>
      </c>
      <c r="M39" s="16">
        <f t="shared" si="0"/>
        <v>0</v>
      </c>
      <c r="N39" s="16">
        <f t="shared" si="1"/>
        <v>0</v>
      </c>
    </row>
    <row r="40" spans="1:14" ht="9.6" customHeight="1" x14ac:dyDescent="0.2">
      <c r="A40" s="17" t="s">
        <v>239</v>
      </c>
      <c r="B40" s="8">
        <v>382</v>
      </c>
      <c r="C40" s="8">
        <v>19674</v>
      </c>
      <c r="D40" s="8">
        <v>834</v>
      </c>
      <c r="E40" s="8">
        <v>73879</v>
      </c>
      <c r="F40" s="8">
        <v>790</v>
      </c>
      <c r="G40" s="8">
        <v>68446</v>
      </c>
      <c r="H40" s="8">
        <v>0</v>
      </c>
      <c r="I40" s="8">
        <v>0</v>
      </c>
      <c r="J40" s="8">
        <v>2006</v>
      </c>
      <c r="K40" s="8">
        <v>161999</v>
      </c>
      <c r="L40" s="8">
        <v>8317818</v>
      </c>
      <c r="M40" s="16">
        <f t="shared" si="0"/>
        <v>0</v>
      </c>
      <c r="N40" s="16">
        <f t="shared" si="1"/>
        <v>0</v>
      </c>
    </row>
    <row r="41" spans="1:14" ht="9.6" customHeight="1" x14ac:dyDescent="0.2">
      <c r="A41" s="17" t="s">
        <v>240</v>
      </c>
      <c r="B41" s="8">
        <v>2</v>
      </c>
      <c r="C41" s="8">
        <v>115</v>
      </c>
      <c r="D41" s="8">
        <v>4</v>
      </c>
      <c r="E41" s="8">
        <v>316</v>
      </c>
      <c r="F41" s="8">
        <v>24</v>
      </c>
      <c r="G41" s="8">
        <v>2307</v>
      </c>
      <c r="H41" s="8">
        <v>60</v>
      </c>
      <c r="I41" s="8">
        <v>4387</v>
      </c>
      <c r="J41" s="8">
        <v>90</v>
      </c>
      <c r="K41" s="8">
        <v>7125</v>
      </c>
      <c r="L41" s="8">
        <v>368568</v>
      </c>
      <c r="M41" s="16">
        <f t="shared" si="0"/>
        <v>0</v>
      </c>
      <c r="N41" s="16">
        <f t="shared" si="1"/>
        <v>0</v>
      </c>
    </row>
    <row r="42" spans="1:14" ht="9.6" customHeight="1" x14ac:dyDescent="0.2">
      <c r="A42" s="17" t="s">
        <v>241</v>
      </c>
      <c r="B42" s="8">
        <v>3120</v>
      </c>
      <c r="C42" s="8">
        <v>67513</v>
      </c>
      <c r="D42" s="8">
        <v>277</v>
      </c>
      <c r="E42" s="8">
        <v>11804</v>
      </c>
      <c r="F42" s="8">
        <v>650</v>
      </c>
      <c r="G42" s="8">
        <v>16544</v>
      </c>
      <c r="H42" s="8">
        <v>24</v>
      </c>
      <c r="I42" s="8">
        <v>429</v>
      </c>
      <c r="J42" s="8">
        <v>4071</v>
      </c>
      <c r="K42" s="8">
        <v>96290</v>
      </c>
      <c r="L42" s="8">
        <v>5967865</v>
      </c>
      <c r="M42" s="16">
        <f t="shared" si="0"/>
        <v>0</v>
      </c>
      <c r="N42" s="16">
        <f t="shared" si="1"/>
        <v>0</v>
      </c>
    </row>
    <row r="43" spans="1:14" ht="9.6" customHeight="1" x14ac:dyDescent="0.2">
      <c r="A43" s="17" t="s">
        <v>242</v>
      </c>
      <c r="B43" s="8">
        <v>1</v>
      </c>
      <c r="C43" s="8">
        <v>19</v>
      </c>
      <c r="D43" s="8">
        <v>0</v>
      </c>
      <c r="E43" s="8">
        <v>0</v>
      </c>
      <c r="F43" s="8">
        <v>0</v>
      </c>
      <c r="G43" s="8">
        <v>0</v>
      </c>
      <c r="H43" s="8">
        <v>0</v>
      </c>
      <c r="I43" s="8">
        <v>0</v>
      </c>
      <c r="J43" s="8">
        <v>1</v>
      </c>
      <c r="K43" s="8">
        <v>19</v>
      </c>
      <c r="L43" s="8">
        <v>1884</v>
      </c>
      <c r="M43" s="16">
        <f t="shared" si="0"/>
        <v>0</v>
      </c>
      <c r="N43" s="16">
        <f t="shared" si="1"/>
        <v>0</v>
      </c>
    </row>
    <row r="44" spans="1:14" ht="9.6" customHeight="1" x14ac:dyDescent="0.2">
      <c r="A44" s="17" t="s">
        <v>243</v>
      </c>
      <c r="B44" s="8">
        <v>3322</v>
      </c>
      <c r="C44" s="8">
        <v>268413</v>
      </c>
      <c r="D44" s="8">
        <v>1715</v>
      </c>
      <c r="E44" s="8">
        <v>136927</v>
      </c>
      <c r="F44" s="8">
        <v>6234</v>
      </c>
      <c r="G44" s="8">
        <v>489281</v>
      </c>
      <c r="H44" s="8">
        <v>638</v>
      </c>
      <c r="I44" s="8">
        <v>48775</v>
      </c>
      <c r="J44" s="8">
        <v>11909</v>
      </c>
      <c r="K44" s="8">
        <v>943396</v>
      </c>
      <c r="L44" s="8">
        <v>45398278</v>
      </c>
      <c r="M44" s="16">
        <f t="shared" si="0"/>
        <v>0</v>
      </c>
      <c r="N44" s="16">
        <f t="shared" si="1"/>
        <v>0</v>
      </c>
    </row>
    <row r="45" spans="1:14" ht="9.6" customHeight="1" x14ac:dyDescent="0.2">
      <c r="A45" s="17" t="s">
        <v>244</v>
      </c>
      <c r="B45" s="8">
        <v>9689</v>
      </c>
      <c r="C45" s="8">
        <v>169798</v>
      </c>
      <c r="D45" s="8">
        <v>120</v>
      </c>
      <c r="E45" s="8">
        <v>2764</v>
      </c>
      <c r="F45" s="8">
        <v>720</v>
      </c>
      <c r="G45" s="8">
        <v>9681</v>
      </c>
      <c r="H45" s="8">
        <v>0</v>
      </c>
      <c r="I45" s="8">
        <v>0</v>
      </c>
      <c r="J45" s="8">
        <v>10529</v>
      </c>
      <c r="K45" s="8">
        <v>182243</v>
      </c>
      <c r="L45" s="8">
        <v>13847574</v>
      </c>
      <c r="M45" s="16">
        <f t="shared" si="0"/>
        <v>0</v>
      </c>
      <c r="N45" s="16">
        <f t="shared" si="1"/>
        <v>0</v>
      </c>
    </row>
    <row r="46" spans="1:14" ht="9.6" customHeight="1" x14ac:dyDescent="0.2">
      <c r="A46" s="17" t="s">
        <v>245</v>
      </c>
      <c r="B46" s="8">
        <v>74</v>
      </c>
      <c r="C46" s="8">
        <v>1021</v>
      </c>
      <c r="D46" s="8">
        <v>0</v>
      </c>
      <c r="E46" s="8">
        <v>0</v>
      </c>
      <c r="F46" s="8">
        <v>5</v>
      </c>
      <c r="G46" s="8">
        <v>105</v>
      </c>
      <c r="H46" s="8">
        <v>0</v>
      </c>
      <c r="I46" s="8">
        <v>0</v>
      </c>
      <c r="J46" s="8">
        <v>79</v>
      </c>
      <c r="K46" s="8">
        <v>1126</v>
      </c>
      <c r="L46" s="8">
        <v>99114</v>
      </c>
      <c r="M46" s="16">
        <f t="shared" si="0"/>
        <v>0</v>
      </c>
      <c r="N46" s="16">
        <f t="shared" si="1"/>
        <v>0</v>
      </c>
    </row>
    <row r="47" spans="1:14" ht="9.6" customHeight="1" x14ac:dyDescent="0.2">
      <c r="A47" s="17" t="s">
        <v>246</v>
      </c>
      <c r="B47" s="8">
        <v>1596</v>
      </c>
      <c r="C47" s="8">
        <v>20635</v>
      </c>
      <c r="D47" s="8">
        <v>27</v>
      </c>
      <c r="E47" s="8">
        <v>338</v>
      </c>
      <c r="F47" s="8">
        <v>432</v>
      </c>
      <c r="G47" s="8">
        <v>6146</v>
      </c>
      <c r="H47" s="8">
        <v>0</v>
      </c>
      <c r="I47" s="8">
        <v>0</v>
      </c>
      <c r="J47" s="8">
        <v>2055</v>
      </c>
      <c r="K47" s="8">
        <v>27119</v>
      </c>
      <c r="L47" s="8">
        <v>2787168</v>
      </c>
      <c r="M47" s="16">
        <f t="shared" si="0"/>
        <v>0</v>
      </c>
      <c r="N47" s="16">
        <f t="shared" si="1"/>
        <v>0</v>
      </c>
    </row>
    <row r="48" spans="1:14" ht="9.6" customHeight="1" x14ac:dyDescent="0.2">
      <c r="A48" s="17" t="s">
        <v>247</v>
      </c>
      <c r="B48" s="8">
        <v>4823</v>
      </c>
      <c r="C48" s="8">
        <v>72884</v>
      </c>
      <c r="D48" s="8">
        <v>175</v>
      </c>
      <c r="E48" s="8">
        <v>1645</v>
      </c>
      <c r="F48" s="8">
        <v>1019</v>
      </c>
      <c r="G48" s="8">
        <v>18967</v>
      </c>
      <c r="H48" s="8">
        <v>0</v>
      </c>
      <c r="I48" s="8">
        <v>0</v>
      </c>
      <c r="J48" s="8">
        <v>6017</v>
      </c>
      <c r="K48" s="8">
        <v>93496</v>
      </c>
      <c r="L48" s="8">
        <v>8172061</v>
      </c>
      <c r="M48" s="16">
        <f t="shared" si="0"/>
        <v>0</v>
      </c>
      <c r="N48" s="16">
        <f t="shared" si="1"/>
        <v>0</v>
      </c>
    </row>
    <row r="49" spans="1:14" ht="9.6" customHeight="1" x14ac:dyDescent="0.2">
      <c r="A49" s="17" t="s">
        <v>248</v>
      </c>
      <c r="B49" s="8">
        <v>596</v>
      </c>
      <c r="C49" s="8">
        <v>5631</v>
      </c>
      <c r="D49" s="8">
        <v>1</v>
      </c>
      <c r="E49" s="8">
        <v>4</v>
      </c>
      <c r="F49" s="8">
        <v>31</v>
      </c>
      <c r="G49" s="8">
        <v>1551</v>
      </c>
      <c r="H49" s="8">
        <v>0</v>
      </c>
      <c r="I49" s="8">
        <v>0</v>
      </c>
      <c r="J49" s="8">
        <v>628</v>
      </c>
      <c r="K49" s="8">
        <v>7186</v>
      </c>
      <c r="L49" s="8">
        <v>1050834</v>
      </c>
      <c r="M49" s="16">
        <f t="shared" si="0"/>
        <v>0</v>
      </c>
      <c r="N49" s="16">
        <f t="shared" si="1"/>
        <v>0</v>
      </c>
    </row>
    <row r="50" spans="1:14" ht="9.6" customHeight="1" x14ac:dyDescent="0.2">
      <c r="A50" s="17" t="s">
        <v>249</v>
      </c>
      <c r="B50" s="8">
        <v>29</v>
      </c>
      <c r="C50" s="8">
        <v>609</v>
      </c>
      <c r="D50" s="8">
        <v>0</v>
      </c>
      <c r="E50" s="8">
        <v>0</v>
      </c>
      <c r="F50" s="8">
        <v>8</v>
      </c>
      <c r="G50" s="8">
        <v>478</v>
      </c>
      <c r="H50" s="8">
        <v>0</v>
      </c>
      <c r="I50" s="8">
        <v>0</v>
      </c>
      <c r="J50" s="8">
        <v>37</v>
      </c>
      <c r="K50" s="8">
        <v>1087</v>
      </c>
      <c r="L50" s="8">
        <v>64853</v>
      </c>
      <c r="M50" s="16">
        <f t="shared" si="0"/>
        <v>0</v>
      </c>
      <c r="N50" s="16">
        <f t="shared" si="1"/>
        <v>0</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opLeftCell="A2" zoomScale="120" zoomScaleNormal="120" workbookViewId="0">
      <selection activeCell="G50" sqref="G50"/>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8.25" customHeight="1" x14ac:dyDescent="0.2">
      <c r="A1" s="28" t="s">
        <v>478</v>
      </c>
      <c r="B1" s="28"/>
      <c r="C1" s="28"/>
      <c r="D1" s="28"/>
      <c r="E1" s="28"/>
      <c r="F1" s="28"/>
      <c r="G1" s="29"/>
      <c r="H1" s="29"/>
      <c r="I1" s="29"/>
      <c r="J1" s="9" t="s">
        <v>480</v>
      </c>
      <c r="K1" s="9"/>
      <c r="L1" s="9" t="s">
        <v>497</v>
      </c>
    </row>
    <row r="2" spans="1:14" ht="8.25" customHeight="1" x14ac:dyDescent="0.2">
      <c r="A2" s="28" t="s">
        <v>479</v>
      </c>
      <c r="B2" s="28"/>
      <c r="C2" s="28"/>
      <c r="D2" s="28"/>
      <c r="E2" s="28"/>
      <c r="F2" s="28"/>
      <c r="G2" s="29"/>
      <c r="H2" s="29"/>
      <c r="I2" s="29"/>
      <c r="J2" s="9"/>
      <c r="K2" s="30" t="str">
        <f>+'QCS Page 1'!K2:L2</f>
        <v>1st QUARTER 2020</v>
      </c>
      <c r="L2" s="30"/>
    </row>
    <row r="3" spans="1:14" ht="9" customHeight="1" x14ac:dyDescent="0.2">
      <c r="A3" s="9"/>
      <c r="B3" s="9"/>
      <c r="C3" s="9"/>
      <c r="D3" s="9"/>
      <c r="E3" s="9"/>
      <c r="F3" s="9"/>
      <c r="G3" s="9"/>
      <c r="H3" s="9"/>
      <c r="I3" s="9"/>
      <c r="J3" s="30" t="str">
        <f>+'QCS Page 1'!J3:L3</f>
        <v>Beginning  Jan. 2020 - Mar. 2020</v>
      </c>
      <c r="K3" s="30"/>
      <c r="L3" s="30"/>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0" t="s">
        <v>513</v>
      </c>
      <c r="K5" s="30"/>
      <c r="L5" s="30"/>
    </row>
    <row r="6" spans="1:14" ht="9.75" customHeight="1" x14ac:dyDescent="0.2">
      <c r="A6" s="30" t="s">
        <v>482</v>
      </c>
      <c r="B6" s="30"/>
      <c r="C6" s="30"/>
      <c r="D6" s="30"/>
      <c r="E6" s="30" t="s">
        <v>483</v>
      </c>
      <c r="F6" s="30"/>
      <c r="G6" s="30"/>
      <c r="H6" s="30"/>
      <c r="I6" s="30"/>
      <c r="J6" s="30"/>
      <c r="K6" s="30"/>
      <c r="L6" s="30"/>
    </row>
    <row r="7" spans="1:14" ht="16.5" customHeight="1" x14ac:dyDescent="0.2">
      <c r="A7" s="9"/>
      <c r="B7" s="28" t="s">
        <v>470</v>
      </c>
      <c r="C7" s="28"/>
      <c r="D7" s="28"/>
      <c r="E7" s="28"/>
      <c r="F7" s="28" t="s">
        <v>475</v>
      </c>
      <c r="G7" s="28"/>
      <c r="H7" s="28"/>
      <c r="I7" s="28"/>
      <c r="J7" s="31"/>
      <c r="K7" s="31"/>
      <c r="L7" s="9"/>
    </row>
    <row r="8" spans="1:14" ht="15" customHeight="1" x14ac:dyDescent="0.2">
      <c r="A8" s="11"/>
      <c r="B8" s="33"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8" t="s">
        <v>250</v>
      </c>
      <c r="B10" s="8">
        <v>2403</v>
      </c>
      <c r="C10" s="8">
        <v>40514</v>
      </c>
      <c r="D10" s="8">
        <v>216</v>
      </c>
      <c r="E10" s="8">
        <v>3432</v>
      </c>
      <c r="F10" s="8">
        <v>34</v>
      </c>
      <c r="G10" s="8">
        <v>625</v>
      </c>
      <c r="H10" s="8">
        <v>0</v>
      </c>
      <c r="I10" s="8">
        <v>0</v>
      </c>
      <c r="J10" s="8">
        <v>2653</v>
      </c>
      <c r="K10" s="8">
        <v>44571</v>
      </c>
      <c r="L10" s="8">
        <v>3640219</v>
      </c>
      <c r="M10" s="16">
        <f t="shared" ref="M10:M53" si="0">J10-(B10+D10+F10+H10)</f>
        <v>0</v>
      </c>
      <c r="N10" s="16">
        <f t="shared" ref="N10:N53" si="1">K10-(C10+E10+G10+I10)</f>
        <v>0</v>
      </c>
    </row>
    <row r="11" spans="1:14" ht="9.6" customHeight="1" x14ac:dyDescent="0.2">
      <c r="A11" s="18" t="s">
        <v>251</v>
      </c>
      <c r="B11" s="8">
        <v>0</v>
      </c>
      <c r="C11" s="8">
        <v>0</v>
      </c>
      <c r="D11" s="8">
        <v>0</v>
      </c>
      <c r="E11" s="8">
        <v>0</v>
      </c>
      <c r="F11" s="8">
        <v>0</v>
      </c>
      <c r="G11" s="8">
        <v>0</v>
      </c>
      <c r="H11" s="8">
        <v>0</v>
      </c>
      <c r="I11" s="8">
        <v>0</v>
      </c>
      <c r="J11" s="8">
        <v>0</v>
      </c>
      <c r="K11" s="8">
        <v>0</v>
      </c>
      <c r="L11" s="8">
        <v>0</v>
      </c>
      <c r="M11" s="16">
        <f t="shared" si="0"/>
        <v>0</v>
      </c>
      <c r="N11" s="16">
        <f t="shared" si="1"/>
        <v>0</v>
      </c>
    </row>
    <row r="12" spans="1:14" ht="9.6" customHeight="1" x14ac:dyDescent="0.2">
      <c r="A12" s="18" t="s">
        <v>252</v>
      </c>
      <c r="B12" s="8">
        <v>44</v>
      </c>
      <c r="C12" s="8">
        <v>953</v>
      </c>
      <c r="D12" s="8">
        <v>0</v>
      </c>
      <c r="E12" s="8">
        <v>0</v>
      </c>
      <c r="F12" s="8">
        <v>0</v>
      </c>
      <c r="G12" s="8">
        <v>0</v>
      </c>
      <c r="H12" s="8">
        <v>0</v>
      </c>
      <c r="I12" s="8">
        <v>0</v>
      </c>
      <c r="J12" s="8">
        <v>44</v>
      </c>
      <c r="K12" s="8">
        <v>953</v>
      </c>
      <c r="L12" s="8">
        <v>57171</v>
      </c>
      <c r="M12" s="16">
        <f t="shared" si="0"/>
        <v>0</v>
      </c>
      <c r="N12" s="16">
        <f t="shared" si="1"/>
        <v>0</v>
      </c>
    </row>
    <row r="13" spans="1:14" ht="9.6" customHeight="1" x14ac:dyDescent="0.2">
      <c r="A13" s="18" t="s">
        <v>253</v>
      </c>
      <c r="B13" s="8">
        <v>1</v>
      </c>
      <c r="C13" s="8">
        <v>16</v>
      </c>
      <c r="D13" s="8">
        <v>0</v>
      </c>
      <c r="E13" s="8">
        <v>0</v>
      </c>
      <c r="F13" s="8">
        <v>0</v>
      </c>
      <c r="G13" s="8">
        <v>0</v>
      </c>
      <c r="H13" s="8">
        <v>0</v>
      </c>
      <c r="I13" s="8">
        <v>0</v>
      </c>
      <c r="J13" s="8">
        <v>1</v>
      </c>
      <c r="K13" s="8">
        <v>16</v>
      </c>
      <c r="L13" s="8">
        <v>1848</v>
      </c>
      <c r="M13" s="16">
        <f t="shared" si="0"/>
        <v>0</v>
      </c>
      <c r="N13" s="16">
        <f t="shared" si="1"/>
        <v>0</v>
      </c>
    </row>
    <row r="14" spans="1:14" ht="9.6" customHeight="1" x14ac:dyDescent="0.2">
      <c r="A14" s="18" t="s">
        <v>254</v>
      </c>
      <c r="B14" s="8">
        <v>976</v>
      </c>
      <c r="C14" s="8">
        <v>19945</v>
      </c>
      <c r="D14" s="8">
        <v>0</v>
      </c>
      <c r="E14" s="8">
        <v>0</v>
      </c>
      <c r="F14" s="8">
        <v>0</v>
      </c>
      <c r="G14" s="8">
        <v>0</v>
      </c>
      <c r="H14" s="8">
        <v>0</v>
      </c>
      <c r="I14" s="8">
        <v>0</v>
      </c>
      <c r="J14" s="8">
        <v>976</v>
      </c>
      <c r="K14" s="8">
        <v>19945</v>
      </c>
      <c r="L14" s="8">
        <v>1445005</v>
      </c>
      <c r="M14" s="16">
        <f t="shared" si="0"/>
        <v>0</v>
      </c>
      <c r="N14" s="16">
        <f t="shared" si="1"/>
        <v>0</v>
      </c>
    </row>
    <row r="15" spans="1:14" ht="9.6" customHeight="1" x14ac:dyDescent="0.2">
      <c r="A15" s="18" t="s">
        <v>255</v>
      </c>
      <c r="B15" s="8">
        <v>0</v>
      </c>
      <c r="C15" s="8">
        <v>0</v>
      </c>
      <c r="D15" s="8">
        <v>0</v>
      </c>
      <c r="E15" s="8">
        <v>0</v>
      </c>
      <c r="F15" s="8">
        <v>0</v>
      </c>
      <c r="G15" s="8">
        <v>0</v>
      </c>
      <c r="H15" s="8">
        <v>0</v>
      </c>
      <c r="I15" s="8">
        <v>0</v>
      </c>
      <c r="J15" s="8">
        <v>0</v>
      </c>
      <c r="K15" s="8">
        <v>0</v>
      </c>
      <c r="L15" s="8">
        <v>0</v>
      </c>
      <c r="M15" s="16">
        <f t="shared" si="0"/>
        <v>0</v>
      </c>
      <c r="N15" s="16">
        <f t="shared" si="1"/>
        <v>0</v>
      </c>
    </row>
    <row r="16" spans="1:14" ht="9.6" customHeight="1" x14ac:dyDescent="0.2">
      <c r="A16" s="18" t="s">
        <v>256</v>
      </c>
      <c r="B16" s="8">
        <v>0</v>
      </c>
      <c r="C16" s="8">
        <v>0</v>
      </c>
      <c r="D16" s="8">
        <v>0</v>
      </c>
      <c r="E16" s="8">
        <v>0</v>
      </c>
      <c r="F16" s="8">
        <v>0</v>
      </c>
      <c r="G16" s="8">
        <v>0</v>
      </c>
      <c r="H16" s="8">
        <v>0</v>
      </c>
      <c r="I16" s="8">
        <v>0</v>
      </c>
      <c r="J16" s="8">
        <v>0</v>
      </c>
      <c r="K16" s="8">
        <v>0</v>
      </c>
      <c r="L16" s="8">
        <v>0</v>
      </c>
      <c r="M16" s="16">
        <f t="shared" si="0"/>
        <v>0</v>
      </c>
      <c r="N16" s="16">
        <f t="shared" si="1"/>
        <v>0</v>
      </c>
    </row>
    <row r="17" spans="1:14" ht="9.6" customHeight="1" x14ac:dyDescent="0.2">
      <c r="A17" s="18" t="s">
        <v>257</v>
      </c>
      <c r="B17" s="8">
        <v>1382</v>
      </c>
      <c r="C17" s="8">
        <v>19600</v>
      </c>
      <c r="D17" s="8">
        <v>215</v>
      </c>
      <c r="E17" s="8">
        <v>3423</v>
      </c>
      <c r="F17" s="8">
        <v>34</v>
      </c>
      <c r="G17" s="8">
        <v>625</v>
      </c>
      <c r="H17" s="8">
        <v>0</v>
      </c>
      <c r="I17" s="8">
        <v>0</v>
      </c>
      <c r="J17" s="8">
        <v>1631</v>
      </c>
      <c r="K17" s="8">
        <v>23648</v>
      </c>
      <c r="L17" s="8">
        <v>2134494</v>
      </c>
      <c r="M17" s="16">
        <f t="shared" si="0"/>
        <v>0</v>
      </c>
      <c r="N17" s="16">
        <f t="shared" si="1"/>
        <v>0</v>
      </c>
    </row>
    <row r="18" spans="1:14" ht="9.6" customHeight="1" x14ac:dyDescent="0.2">
      <c r="A18" s="18" t="s">
        <v>258</v>
      </c>
      <c r="B18" s="8">
        <v>0</v>
      </c>
      <c r="C18" s="8">
        <v>0</v>
      </c>
      <c r="D18" s="8">
        <v>1</v>
      </c>
      <c r="E18" s="8">
        <v>9</v>
      </c>
      <c r="F18" s="8">
        <v>0</v>
      </c>
      <c r="G18" s="8">
        <v>0</v>
      </c>
      <c r="H18" s="8">
        <v>0</v>
      </c>
      <c r="I18" s="8">
        <v>0</v>
      </c>
      <c r="J18" s="8">
        <v>1</v>
      </c>
      <c r="K18" s="8">
        <v>9</v>
      </c>
      <c r="L18" s="8">
        <v>1701</v>
      </c>
      <c r="M18" s="16">
        <f t="shared" si="0"/>
        <v>0</v>
      </c>
      <c r="N18" s="16">
        <f t="shared" si="1"/>
        <v>0</v>
      </c>
    </row>
    <row r="19" spans="1:14" ht="9.6" customHeight="1" x14ac:dyDescent="0.2">
      <c r="A19" s="18" t="s">
        <v>259</v>
      </c>
      <c r="B19" s="8">
        <v>78500</v>
      </c>
      <c r="C19" s="8">
        <v>6643943</v>
      </c>
      <c r="D19" s="8">
        <v>29967</v>
      </c>
      <c r="E19" s="8">
        <v>2760760</v>
      </c>
      <c r="F19" s="8">
        <v>24688</v>
      </c>
      <c r="G19" s="8">
        <v>2304950</v>
      </c>
      <c r="H19" s="8">
        <v>1980</v>
      </c>
      <c r="I19" s="8">
        <v>190147</v>
      </c>
      <c r="J19" s="8">
        <v>135135</v>
      </c>
      <c r="K19" s="8">
        <v>11899800</v>
      </c>
      <c r="L19" s="8">
        <v>518658555</v>
      </c>
      <c r="M19" s="16">
        <f t="shared" si="0"/>
        <v>0</v>
      </c>
      <c r="N19" s="16">
        <f>K19-(C19+E19+G19+I19)</f>
        <v>0</v>
      </c>
    </row>
    <row r="20" spans="1:14" ht="9.6" customHeight="1" x14ac:dyDescent="0.2">
      <c r="A20" s="18" t="s">
        <v>260</v>
      </c>
      <c r="B20" s="8">
        <v>40260</v>
      </c>
      <c r="C20" s="8">
        <v>3850158</v>
      </c>
      <c r="D20" s="8">
        <v>9819</v>
      </c>
      <c r="E20" s="8">
        <v>927723</v>
      </c>
      <c r="F20" s="8">
        <v>12508</v>
      </c>
      <c r="G20" s="8">
        <v>1201464</v>
      </c>
      <c r="H20" s="8">
        <v>298</v>
      </c>
      <c r="I20" s="8">
        <v>28416</v>
      </c>
      <c r="J20" s="8">
        <v>62885</v>
      </c>
      <c r="K20" s="8">
        <v>6007761</v>
      </c>
      <c r="L20" s="8">
        <v>318626342</v>
      </c>
      <c r="M20" s="16">
        <f t="shared" si="0"/>
        <v>0</v>
      </c>
      <c r="N20" s="16">
        <f t="shared" si="1"/>
        <v>0</v>
      </c>
    </row>
    <row r="21" spans="1:14" ht="9.6" customHeight="1" x14ac:dyDescent="0.2">
      <c r="A21" s="18" t="s">
        <v>261</v>
      </c>
      <c r="B21" s="8">
        <v>5651</v>
      </c>
      <c r="C21" s="8">
        <v>568858</v>
      </c>
      <c r="D21" s="8">
        <v>2575</v>
      </c>
      <c r="E21" s="8">
        <v>255794</v>
      </c>
      <c r="F21" s="8">
        <v>3661</v>
      </c>
      <c r="G21" s="8">
        <v>372456</v>
      </c>
      <c r="H21" s="8">
        <v>135</v>
      </c>
      <c r="I21" s="8">
        <v>13521</v>
      </c>
      <c r="J21" s="8">
        <v>12022</v>
      </c>
      <c r="K21" s="8">
        <v>1210629</v>
      </c>
      <c r="L21" s="8">
        <v>52258253</v>
      </c>
      <c r="M21" s="16">
        <f t="shared" si="0"/>
        <v>0</v>
      </c>
      <c r="N21" s="16">
        <f t="shared" si="1"/>
        <v>0</v>
      </c>
    </row>
    <row r="22" spans="1:14" ht="9.6" customHeight="1" x14ac:dyDescent="0.2">
      <c r="A22" s="18" t="s">
        <v>262</v>
      </c>
      <c r="B22" s="8">
        <v>1469</v>
      </c>
      <c r="C22" s="8">
        <v>153628</v>
      </c>
      <c r="D22" s="8">
        <v>789</v>
      </c>
      <c r="E22" s="8">
        <v>80415</v>
      </c>
      <c r="F22" s="8">
        <v>153</v>
      </c>
      <c r="G22" s="8">
        <v>15184</v>
      </c>
      <c r="H22" s="8">
        <v>24</v>
      </c>
      <c r="I22" s="8">
        <v>2070</v>
      </c>
      <c r="J22" s="8">
        <v>2435</v>
      </c>
      <c r="K22" s="8">
        <v>251297</v>
      </c>
      <c r="L22" s="8">
        <v>11456003</v>
      </c>
      <c r="M22" s="16">
        <f t="shared" si="0"/>
        <v>0</v>
      </c>
      <c r="N22" s="16">
        <f t="shared" si="1"/>
        <v>0</v>
      </c>
    </row>
    <row r="23" spans="1:14" ht="9.6" customHeight="1" x14ac:dyDescent="0.2">
      <c r="A23" s="18" t="s">
        <v>263</v>
      </c>
      <c r="B23" s="8">
        <v>367</v>
      </c>
      <c r="C23" s="8">
        <v>32737</v>
      </c>
      <c r="D23" s="8">
        <v>255</v>
      </c>
      <c r="E23" s="8">
        <v>21378</v>
      </c>
      <c r="F23" s="8">
        <v>360</v>
      </c>
      <c r="G23" s="8">
        <v>31103</v>
      </c>
      <c r="H23" s="8">
        <v>1</v>
      </c>
      <c r="I23" s="8">
        <v>177</v>
      </c>
      <c r="J23" s="8">
        <v>983</v>
      </c>
      <c r="K23" s="8">
        <v>85395</v>
      </c>
      <c r="L23" s="8">
        <v>4940886</v>
      </c>
      <c r="M23" s="16">
        <f t="shared" si="0"/>
        <v>0</v>
      </c>
      <c r="N23" s="16">
        <f t="shared" si="1"/>
        <v>0</v>
      </c>
    </row>
    <row r="24" spans="1:14" ht="9.6" customHeight="1" x14ac:dyDescent="0.2">
      <c r="A24" s="18" t="s">
        <v>264</v>
      </c>
      <c r="B24" s="8">
        <v>724</v>
      </c>
      <c r="C24" s="8">
        <v>66755</v>
      </c>
      <c r="D24" s="8">
        <v>241</v>
      </c>
      <c r="E24" s="8">
        <v>22213</v>
      </c>
      <c r="F24" s="8">
        <v>138</v>
      </c>
      <c r="G24" s="8">
        <v>12225</v>
      </c>
      <c r="H24" s="8">
        <v>1</v>
      </c>
      <c r="I24" s="8">
        <v>162</v>
      </c>
      <c r="J24" s="8">
        <v>1104</v>
      </c>
      <c r="K24" s="8">
        <v>101355</v>
      </c>
      <c r="L24" s="8">
        <v>6007496</v>
      </c>
      <c r="M24" s="16">
        <f t="shared" si="0"/>
        <v>0</v>
      </c>
      <c r="N24" s="16">
        <f t="shared" si="1"/>
        <v>0</v>
      </c>
    </row>
    <row r="25" spans="1:14" ht="9.6" customHeight="1" x14ac:dyDescent="0.2">
      <c r="A25" s="18" t="s">
        <v>265</v>
      </c>
      <c r="B25" s="8">
        <v>83</v>
      </c>
      <c r="C25" s="8">
        <v>8806</v>
      </c>
      <c r="D25" s="8">
        <v>166</v>
      </c>
      <c r="E25" s="8">
        <v>17697</v>
      </c>
      <c r="F25" s="8">
        <v>170</v>
      </c>
      <c r="G25" s="8">
        <v>12536</v>
      </c>
      <c r="H25" s="8">
        <v>0</v>
      </c>
      <c r="I25" s="8">
        <v>0</v>
      </c>
      <c r="J25" s="8">
        <v>419</v>
      </c>
      <c r="K25" s="8">
        <v>39039</v>
      </c>
      <c r="L25" s="8">
        <v>1924734</v>
      </c>
      <c r="M25" s="16">
        <f t="shared" si="0"/>
        <v>0</v>
      </c>
      <c r="N25" s="16">
        <f t="shared" si="1"/>
        <v>0</v>
      </c>
    </row>
    <row r="26" spans="1:14" ht="9.6" customHeight="1" x14ac:dyDescent="0.2">
      <c r="A26" s="18" t="s">
        <v>266</v>
      </c>
      <c r="B26" s="8">
        <v>28805</v>
      </c>
      <c r="C26" s="8">
        <v>2741850</v>
      </c>
      <c r="D26" s="8">
        <v>5330</v>
      </c>
      <c r="E26" s="8">
        <v>496900</v>
      </c>
      <c r="F26" s="8">
        <v>3846</v>
      </c>
      <c r="G26" s="8">
        <v>363431</v>
      </c>
      <c r="H26" s="8">
        <v>42</v>
      </c>
      <c r="I26" s="8">
        <v>3487</v>
      </c>
      <c r="J26" s="8">
        <v>38023</v>
      </c>
      <c r="K26" s="8">
        <v>3605668</v>
      </c>
      <c r="L26" s="8">
        <v>206850814</v>
      </c>
      <c r="M26" s="16">
        <f t="shared" si="0"/>
        <v>0</v>
      </c>
      <c r="N26" s="16">
        <f t="shared" si="1"/>
        <v>0</v>
      </c>
    </row>
    <row r="27" spans="1:14" ht="9.6" customHeight="1" x14ac:dyDescent="0.2">
      <c r="A27" s="18" t="s">
        <v>267</v>
      </c>
      <c r="B27" s="8">
        <v>22480</v>
      </c>
      <c r="C27" s="8">
        <v>2134943</v>
      </c>
      <c r="D27" s="8">
        <v>1914</v>
      </c>
      <c r="E27" s="8">
        <v>181560</v>
      </c>
      <c r="F27" s="8">
        <v>1351</v>
      </c>
      <c r="G27" s="8">
        <v>129271</v>
      </c>
      <c r="H27" s="8">
        <v>0</v>
      </c>
      <c r="I27" s="8">
        <v>0</v>
      </c>
      <c r="J27" s="8">
        <v>25745</v>
      </c>
      <c r="K27" s="8">
        <v>2445774</v>
      </c>
      <c r="L27" s="8">
        <v>161070596</v>
      </c>
      <c r="M27" s="16">
        <f t="shared" si="0"/>
        <v>0</v>
      </c>
      <c r="N27" s="16">
        <f t="shared" si="1"/>
        <v>0</v>
      </c>
    </row>
    <row r="28" spans="1:14" ht="9.6" customHeight="1" x14ac:dyDescent="0.2">
      <c r="A28" s="18" t="s">
        <v>268</v>
      </c>
      <c r="B28" s="8">
        <v>4406</v>
      </c>
      <c r="C28" s="8">
        <v>414613</v>
      </c>
      <c r="D28" s="8">
        <v>1085</v>
      </c>
      <c r="E28" s="8">
        <v>102713</v>
      </c>
      <c r="F28" s="8">
        <v>3956</v>
      </c>
      <c r="G28" s="8">
        <v>374486</v>
      </c>
      <c r="H28" s="8">
        <v>119</v>
      </c>
      <c r="I28" s="8">
        <v>11069</v>
      </c>
      <c r="J28" s="8">
        <v>9566</v>
      </c>
      <c r="K28" s="8">
        <v>902881</v>
      </c>
      <c r="L28" s="8">
        <v>42612385</v>
      </c>
      <c r="M28" s="16">
        <f t="shared" si="0"/>
        <v>0</v>
      </c>
      <c r="N28" s="16">
        <f t="shared" si="1"/>
        <v>0</v>
      </c>
    </row>
    <row r="29" spans="1:14" ht="9.6" customHeight="1" x14ac:dyDescent="0.2">
      <c r="A29" s="18" t="s">
        <v>269</v>
      </c>
      <c r="B29" s="8">
        <v>1890</v>
      </c>
      <c r="C29" s="8">
        <v>182167</v>
      </c>
      <c r="D29" s="8">
        <v>25</v>
      </c>
      <c r="E29" s="8">
        <v>2495</v>
      </c>
      <c r="F29" s="8">
        <v>1192</v>
      </c>
      <c r="G29" s="8">
        <v>115188</v>
      </c>
      <c r="H29" s="8">
        <v>1</v>
      </c>
      <c r="I29" s="8">
        <v>105</v>
      </c>
      <c r="J29" s="8">
        <v>3108</v>
      </c>
      <c r="K29" s="8">
        <v>299955</v>
      </c>
      <c r="L29" s="8">
        <v>12640690</v>
      </c>
      <c r="M29" s="16">
        <f t="shared" si="0"/>
        <v>0</v>
      </c>
      <c r="N29" s="16">
        <f t="shared" si="1"/>
        <v>0</v>
      </c>
    </row>
    <row r="30" spans="1:14" ht="9.6" customHeight="1" x14ac:dyDescent="0.2">
      <c r="A30" s="18" t="s">
        <v>270</v>
      </c>
      <c r="B30" s="8">
        <v>19732</v>
      </c>
      <c r="C30" s="8">
        <v>1706169</v>
      </c>
      <c r="D30" s="8">
        <v>16722</v>
      </c>
      <c r="E30" s="8">
        <v>1585936</v>
      </c>
      <c r="F30" s="8">
        <v>6221</v>
      </c>
      <c r="G30" s="8">
        <v>582104</v>
      </c>
      <c r="H30" s="8">
        <v>1137</v>
      </c>
      <c r="I30" s="8">
        <v>109253</v>
      </c>
      <c r="J30" s="8">
        <v>43812</v>
      </c>
      <c r="K30" s="8">
        <v>3983462</v>
      </c>
      <c r="L30" s="8">
        <v>111895481</v>
      </c>
      <c r="M30" s="16">
        <f t="shared" si="0"/>
        <v>0</v>
      </c>
      <c r="N30" s="16">
        <f>K30-(C30+E30+G30+I30)</f>
        <v>0</v>
      </c>
    </row>
    <row r="31" spans="1:14" ht="9.6" customHeight="1" x14ac:dyDescent="0.2">
      <c r="A31" s="18" t="s">
        <v>271</v>
      </c>
      <c r="B31" s="8">
        <v>1887</v>
      </c>
      <c r="C31" s="8">
        <v>33661</v>
      </c>
      <c r="D31" s="8">
        <v>105</v>
      </c>
      <c r="E31" s="8">
        <v>3238</v>
      </c>
      <c r="F31" s="8">
        <v>292</v>
      </c>
      <c r="G31" s="8">
        <v>12928</v>
      </c>
      <c r="H31" s="8">
        <v>1</v>
      </c>
      <c r="I31" s="8">
        <v>88</v>
      </c>
      <c r="J31" s="8">
        <v>2285</v>
      </c>
      <c r="K31" s="8">
        <v>49915</v>
      </c>
      <c r="L31" s="8">
        <v>4239172</v>
      </c>
      <c r="M31" s="16">
        <f t="shared" si="0"/>
        <v>0</v>
      </c>
      <c r="N31" s="16">
        <f t="shared" si="1"/>
        <v>0</v>
      </c>
    </row>
    <row r="32" spans="1:14" ht="9.6" customHeight="1" x14ac:dyDescent="0.2">
      <c r="A32" s="18" t="s">
        <v>272</v>
      </c>
      <c r="B32" s="8">
        <v>0</v>
      </c>
      <c r="C32" s="8">
        <v>0</v>
      </c>
      <c r="D32" s="8">
        <v>0</v>
      </c>
      <c r="E32" s="8">
        <v>0</v>
      </c>
      <c r="F32" s="8">
        <v>0</v>
      </c>
      <c r="G32" s="8">
        <v>0</v>
      </c>
      <c r="H32" s="8">
        <v>0</v>
      </c>
      <c r="I32" s="8">
        <v>0</v>
      </c>
      <c r="J32" s="8">
        <v>0</v>
      </c>
      <c r="K32" s="8">
        <v>0</v>
      </c>
      <c r="L32" s="8">
        <v>0</v>
      </c>
      <c r="M32" s="16">
        <f t="shared" si="0"/>
        <v>0</v>
      </c>
      <c r="N32" s="16">
        <f t="shared" si="1"/>
        <v>0</v>
      </c>
    </row>
    <row r="33" spans="1:14" ht="9.6" customHeight="1" x14ac:dyDescent="0.2">
      <c r="A33" s="18" t="s">
        <v>273</v>
      </c>
      <c r="B33" s="8">
        <v>151</v>
      </c>
      <c r="C33" s="8">
        <v>2521</v>
      </c>
      <c r="D33" s="8">
        <v>28</v>
      </c>
      <c r="E33" s="8">
        <v>616</v>
      </c>
      <c r="F33" s="8">
        <v>166</v>
      </c>
      <c r="G33" s="8">
        <v>2870</v>
      </c>
      <c r="H33" s="8">
        <v>0</v>
      </c>
      <c r="I33" s="8">
        <v>0</v>
      </c>
      <c r="J33" s="8">
        <v>345</v>
      </c>
      <c r="K33" s="8">
        <v>6007</v>
      </c>
      <c r="L33" s="8">
        <v>459131</v>
      </c>
      <c r="M33" s="16">
        <f t="shared" si="0"/>
        <v>0</v>
      </c>
      <c r="N33" s="16">
        <f t="shared" si="1"/>
        <v>0</v>
      </c>
    </row>
    <row r="34" spans="1:14" ht="9.6" customHeight="1" x14ac:dyDescent="0.2">
      <c r="A34" s="18" t="s">
        <v>274</v>
      </c>
      <c r="B34" s="8">
        <v>1513</v>
      </c>
      <c r="C34" s="8">
        <v>23724</v>
      </c>
      <c r="D34" s="8">
        <v>54</v>
      </c>
      <c r="E34" s="8">
        <v>671</v>
      </c>
      <c r="F34" s="8">
        <v>201</v>
      </c>
      <c r="G34" s="8">
        <v>5614</v>
      </c>
      <c r="H34" s="8">
        <v>90</v>
      </c>
      <c r="I34" s="8">
        <v>7967</v>
      </c>
      <c r="J34" s="8">
        <v>1858</v>
      </c>
      <c r="K34" s="8">
        <v>37976</v>
      </c>
      <c r="L34" s="8">
        <v>2685214</v>
      </c>
      <c r="M34" s="16">
        <f t="shared" si="0"/>
        <v>0</v>
      </c>
      <c r="N34" s="16">
        <f t="shared" si="1"/>
        <v>0</v>
      </c>
    </row>
    <row r="35" spans="1:14" ht="9.6" customHeight="1" x14ac:dyDescent="0.2">
      <c r="A35" s="18" t="s">
        <v>275</v>
      </c>
      <c r="B35" s="8">
        <v>30</v>
      </c>
      <c r="C35" s="8">
        <v>686</v>
      </c>
      <c r="D35" s="8">
        <v>4</v>
      </c>
      <c r="E35" s="8">
        <v>52</v>
      </c>
      <c r="F35" s="8">
        <v>14</v>
      </c>
      <c r="G35" s="8">
        <v>1070</v>
      </c>
      <c r="H35" s="8">
        <v>32</v>
      </c>
      <c r="I35" s="8">
        <v>2878</v>
      </c>
      <c r="J35" s="8">
        <v>80</v>
      </c>
      <c r="K35" s="8">
        <v>4686</v>
      </c>
      <c r="L35" s="8">
        <v>271443</v>
      </c>
      <c r="M35" s="16">
        <f t="shared" si="0"/>
        <v>0</v>
      </c>
      <c r="N35" s="16">
        <f t="shared" si="1"/>
        <v>0</v>
      </c>
    </row>
    <row r="36" spans="1:14" ht="9.6" customHeight="1" x14ac:dyDescent="0.2">
      <c r="A36" s="18" t="s">
        <v>276</v>
      </c>
      <c r="B36" s="8">
        <v>1019</v>
      </c>
      <c r="C36" s="8">
        <v>21306</v>
      </c>
      <c r="D36" s="8">
        <v>27</v>
      </c>
      <c r="E36" s="8">
        <v>1086</v>
      </c>
      <c r="F36" s="8">
        <v>140</v>
      </c>
      <c r="G36" s="8">
        <v>2779</v>
      </c>
      <c r="H36" s="8">
        <v>0</v>
      </c>
      <c r="I36" s="8">
        <v>0</v>
      </c>
      <c r="J36" s="8">
        <v>1186</v>
      </c>
      <c r="K36" s="8">
        <v>25171</v>
      </c>
      <c r="L36" s="8">
        <v>1897196</v>
      </c>
      <c r="M36" s="16">
        <f t="shared" si="0"/>
        <v>0</v>
      </c>
      <c r="N36" s="16">
        <f t="shared" si="1"/>
        <v>0</v>
      </c>
    </row>
    <row r="37" spans="1:14" ht="9.6" customHeight="1" x14ac:dyDescent="0.2">
      <c r="A37" s="18" t="s">
        <v>277</v>
      </c>
      <c r="B37" s="8">
        <v>103</v>
      </c>
      <c r="C37" s="8">
        <v>6662</v>
      </c>
      <c r="D37" s="8">
        <v>30</v>
      </c>
      <c r="E37" s="8">
        <v>2546</v>
      </c>
      <c r="F37" s="8">
        <v>74</v>
      </c>
      <c r="G37" s="8">
        <v>6104</v>
      </c>
      <c r="H37" s="8">
        <v>2</v>
      </c>
      <c r="I37" s="8">
        <v>173</v>
      </c>
      <c r="J37" s="8">
        <v>209</v>
      </c>
      <c r="K37" s="8">
        <v>15485</v>
      </c>
      <c r="L37" s="8">
        <v>598765</v>
      </c>
      <c r="M37" s="16">
        <f t="shared" si="0"/>
        <v>0</v>
      </c>
      <c r="N37" s="16">
        <f t="shared" si="1"/>
        <v>0</v>
      </c>
    </row>
    <row r="38" spans="1:14" ht="9.6" customHeight="1" x14ac:dyDescent="0.2">
      <c r="A38" s="18" t="s">
        <v>278</v>
      </c>
      <c r="B38" s="8">
        <v>7485</v>
      </c>
      <c r="C38" s="8">
        <v>740924</v>
      </c>
      <c r="D38" s="8">
        <v>1290</v>
      </c>
      <c r="E38" s="8">
        <v>128752</v>
      </c>
      <c r="F38" s="8">
        <v>3590</v>
      </c>
      <c r="G38" s="8">
        <v>357754</v>
      </c>
      <c r="H38" s="8">
        <v>416</v>
      </c>
      <c r="I38" s="8">
        <v>41107</v>
      </c>
      <c r="J38" s="8">
        <v>12781</v>
      </c>
      <c r="K38" s="8">
        <v>1268537</v>
      </c>
      <c r="L38" s="8">
        <v>50664207</v>
      </c>
      <c r="M38" s="16">
        <f t="shared" si="0"/>
        <v>0</v>
      </c>
      <c r="N38" s="16">
        <f t="shared" si="1"/>
        <v>0</v>
      </c>
    </row>
    <row r="39" spans="1:14" ht="9.6" customHeight="1" x14ac:dyDescent="0.2">
      <c r="A39" s="18" t="s">
        <v>279</v>
      </c>
      <c r="B39" s="8">
        <v>7292</v>
      </c>
      <c r="C39" s="8">
        <v>724070</v>
      </c>
      <c r="D39" s="8">
        <v>1238</v>
      </c>
      <c r="E39" s="8">
        <v>123532</v>
      </c>
      <c r="F39" s="8">
        <v>3464</v>
      </c>
      <c r="G39" s="8">
        <v>346241</v>
      </c>
      <c r="H39" s="8">
        <v>416</v>
      </c>
      <c r="I39" s="8">
        <v>41107</v>
      </c>
      <c r="J39" s="8">
        <v>12410</v>
      </c>
      <c r="K39" s="8">
        <v>1234950</v>
      </c>
      <c r="L39" s="8">
        <v>48845752</v>
      </c>
      <c r="M39" s="16">
        <f t="shared" si="0"/>
        <v>0</v>
      </c>
      <c r="N39" s="16">
        <f t="shared" si="1"/>
        <v>0</v>
      </c>
    </row>
    <row r="40" spans="1:14" ht="9.6" customHeight="1" x14ac:dyDescent="0.2">
      <c r="A40" s="18" t="s">
        <v>280</v>
      </c>
      <c r="B40" s="8">
        <v>8237</v>
      </c>
      <c r="C40" s="8">
        <v>292479</v>
      </c>
      <c r="D40" s="8">
        <v>1997</v>
      </c>
      <c r="E40" s="8">
        <v>113430</v>
      </c>
      <c r="F40" s="8">
        <v>1788</v>
      </c>
      <c r="G40" s="8">
        <v>146261</v>
      </c>
      <c r="H40" s="8">
        <v>37</v>
      </c>
      <c r="I40" s="8">
        <v>3231</v>
      </c>
      <c r="J40" s="8">
        <v>12059</v>
      </c>
      <c r="K40" s="8">
        <v>555401</v>
      </c>
      <c r="L40" s="8">
        <v>31832219</v>
      </c>
      <c r="M40" s="16">
        <f t="shared" si="0"/>
        <v>0</v>
      </c>
      <c r="N40" s="16">
        <f t="shared" si="1"/>
        <v>0</v>
      </c>
    </row>
    <row r="41" spans="1:14" ht="9.6" customHeight="1" x14ac:dyDescent="0.2">
      <c r="A41" s="18" t="s">
        <v>281</v>
      </c>
      <c r="B41" s="8">
        <v>0</v>
      </c>
      <c r="C41" s="8">
        <v>0</v>
      </c>
      <c r="D41" s="8">
        <v>0</v>
      </c>
      <c r="E41" s="8">
        <v>0</v>
      </c>
      <c r="F41" s="8">
        <v>0</v>
      </c>
      <c r="G41" s="8">
        <v>0</v>
      </c>
      <c r="H41" s="8">
        <v>0</v>
      </c>
      <c r="I41" s="8">
        <v>0</v>
      </c>
      <c r="J41" s="8">
        <v>0</v>
      </c>
      <c r="K41" s="8">
        <v>0</v>
      </c>
      <c r="L41" s="8">
        <v>0</v>
      </c>
      <c r="M41" s="16">
        <f t="shared" si="0"/>
        <v>0</v>
      </c>
      <c r="N41" s="16">
        <f t="shared" si="1"/>
        <v>0</v>
      </c>
    </row>
    <row r="42" spans="1:14" ht="9.6" customHeight="1" x14ac:dyDescent="0.2">
      <c r="A42" s="25" t="s">
        <v>514</v>
      </c>
      <c r="B42" s="8">
        <v>469</v>
      </c>
      <c r="C42" s="8">
        <v>39333</v>
      </c>
      <c r="D42" s="8">
        <v>118</v>
      </c>
      <c r="E42" s="8">
        <v>10731</v>
      </c>
      <c r="F42" s="8">
        <v>320</v>
      </c>
      <c r="G42" s="8">
        <v>31673</v>
      </c>
      <c r="H42" s="8">
        <v>0</v>
      </c>
      <c r="I42" s="8">
        <v>0</v>
      </c>
      <c r="J42" s="8">
        <v>907</v>
      </c>
      <c r="K42" s="8">
        <v>81737</v>
      </c>
      <c r="L42" s="8">
        <v>3309772</v>
      </c>
      <c r="M42" s="16">
        <f t="shared" si="0"/>
        <v>0</v>
      </c>
      <c r="N42" s="16">
        <f t="shared" si="1"/>
        <v>0</v>
      </c>
    </row>
    <row r="43" spans="1:14" ht="9.6" customHeight="1" x14ac:dyDescent="0.2">
      <c r="A43" s="18" t="s">
        <v>282</v>
      </c>
      <c r="B43" s="8">
        <v>31835</v>
      </c>
      <c r="C43" s="8">
        <v>2591350</v>
      </c>
      <c r="D43" s="8">
        <v>16931</v>
      </c>
      <c r="E43" s="8">
        <v>1397002</v>
      </c>
      <c r="F43" s="8">
        <v>12905</v>
      </c>
      <c r="G43" s="8">
        <v>996758</v>
      </c>
      <c r="H43" s="8">
        <v>1523</v>
      </c>
      <c r="I43" s="8">
        <v>111531</v>
      </c>
      <c r="J43" s="8">
        <v>63194</v>
      </c>
      <c r="K43" s="8">
        <v>5096641</v>
      </c>
      <c r="L43" s="8">
        <v>260727355</v>
      </c>
      <c r="M43" s="16">
        <f t="shared" si="0"/>
        <v>0</v>
      </c>
      <c r="N43" s="16">
        <f t="shared" si="1"/>
        <v>0</v>
      </c>
    </row>
    <row r="44" spans="1:14" ht="9.6" customHeight="1" x14ac:dyDescent="0.2">
      <c r="A44" s="18" t="s">
        <v>283</v>
      </c>
      <c r="B44" s="8">
        <v>24094</v>
      </c>
      <c r="C44" s="8">
        <v>1934640</v>
      </c>
      <c r="D44" s="8">
        <v>15954</v>
      </c>
      <c r="E44" s="8">
        <v>1308352</v>
      </c>
      <c r="F44" s="8">
        <v>12266</v>
      </c>
      <c r="G44" s="8">
        <v>936617</v>
      </c>
      <c r="H44" s="8">
        <v>1437</v>
      </c>
      <c r="I44" s="8">
        <v>103477</v>
      </c>
      <c r="J44" s="8">
        <v>53751</v>
      </c>
      <c r="K44" s="8">
        <v>4283086</v>
      </c>
      <c r="L44" s="8">
        <v>227611354</v>
      </c>
      <c r="M44" s="16">
        <f t="shared" si="0"/>
        <v>0</v>
      </c>
      <c r="N44" s="16">
        <f t="shared" si="1"/>
        <v>0</v>
      </c>
    </row>
    <row r="45" spans="1:14" ht="9.6" customHeight="1" x14ac:dyDescent="0.2">
      <c r="A45" s="18" t="s">
        <v>284</v>
      </c>
      <c r="B45" s="8">
        <v>1182</v>
      </c>
      <c r="C45" s="8">
        <v>103132</v>
      </c>
      <c r="D45" s="8">
        <v>2526</v>
      </c>
      <c r="E45" s="8">
        <v>220084</v>
      </c>
      <c r="F45" s="8">
        <v>84</v>
      </c>
      <c r="G45" s="8">
        <v>1883</v>
      </c>
      <c r="H45" s="8">
        <v>0</v>
      </c>
      <c r="I45" s="8">
        <v>0</v>
      </c>
      <c r="J45" s="8">
        <v>3792</v>
      </c>
      <c r="K45" s="8">
        <v>325099</v>
      </c>
      <c r="L45" s="8">
        <v>10057465</v>
      </c>
      <c r="M45" s="16">
        <f t="shared" si="0"/>
        <v>0</v>
      </c>
      <c r="N45" s="16">
        <f t="shared" si="1"/>
        <v>0</v>
      </c>
    </row>
    <row r="46" spans="1:14" ht="9.6" customHeight="1" x14ac:dyDescent="0.2">
      <c r="A46" s="18" t="s">
        <v>285</v>
      </c>
      <c r="B46" s="8">
        <v>0</v>
      </c>
      <c r="C46" s="8">
        <v>0</v>
      </c>
      <c r="D46" s="8">
        <v>0</v>
      </c>
      <c r="E46" s="8">
        <v>0</v>
      </c>
      <c r="F46" s="8">
        <v>0</v>
      </c>
      <c r="G46" s="8">
        <v>0</v>
      </c>
      <c r="H46" s="8">
        <v>0</v>
      </c>
      <c r="I46" s="8">
        <v>0</v>
      </c>
      <c r="J46" s="8">
        <v>0</v>
      </c>
      <c r="K46" s="8">
        <v>0</v>
      </c>
      <c r="L46" s="8">
        <v>0</v>
      </c>
      <c r="M46" s="16">
        <f t="shared" si="0"/>
        <v>0</v>
      </c>
      <c r="N46" s="16">
        <f t="shared" si="1"/>
        <v>0</v>
      </c>
    </row>
    <row r="47" spans="1:14" ht="9.6" customHeight="1" x14ac:dyDescent="0.2">
      <c r="A47" s="18" t="s">
        <v>286</v>
      </c>
      <c r="B47" s="8">
        <v>1122</v>
      </c>
      <c r="C47" s="8">
        <v>107814</v>
      </c>
      <c r="D47" s="8">
        <v>1997</v>
      </c>
      <c r="E47" s="8">
        <v>191056</v>
      </c>
      <c r="F47" s="8">
        <v>976</v>
      </c>
      <c r="G47" s="8">
        <v>93268</v>
      </c>
      <c r="H47" s="8">
        <v>3</v>
      </c>
      <c r="I47" s="8">
        <v>563</v>
      </c>
      <c r="J47" s="8">
        <v>4098</v>
      </c>
      <c r="K47" s="8">
        <v>392701</v>
      </c>
      <c r="L47" s="8">
        <v>14172909</v>
      </c>
      <c r="M47" s="16">
        <f t="shared" si="0"/>
        <v>0</v>
      </c>
      <c r="N47" s="16">
        <f t="shared" si="1"/>
        <v>0</v>
      </c>
    </row>
    <row r="48" spans="1:14" ht="9.6" customHeight="1" x14ac:dyDescent="0.2">
      <c r="A48" s="18" t="s">
        <v>287</v>
      </c>
      <c r="B48" s="8">
        <v>1138</v>
      </c>
      <c r="C48" s="8">
        <v>95814</v>
      </c>
      <c r="D48" s="8">
        <v>1128</v>
      </c>
      <c r="E48" s="8">
        <v>98529</v>
      </c>
      <c r="F48" s="8">
        <v>799</v>
      </c>
      <c r="G48" s="8">
        <v>67122</v>
      </c>
      <c r="H48" s="8">
        <v>23</v>
      </c>
      <c r="I48" s="8">
        <v>1855</v>
      </c>
      <c r="J48" s="8">
        <v>3088</v>
      </c>
      <c r="K48" s="8">
        <v>263320</v>
      </c>
      <c r="L48" s="8">
        <v>13663297</v>
      </c>
      <c r="M48" s="16">
        <f t="shared" si="0"/>
        <v>0</v>
      </c>
      <c r="N48" s="16">
        <f t="shared" si="1"/>
        <v>0</v>
      </c>
    </row>
    <row r="49" spans="1:14" ht="9.6" customHeight="1" x14ac:dyDescent="0.2">
      <c r="A49" s="18" t="s">
        <v>288</v>
      </c>
      <c r="B49" s="8">
        <v>1</v>
      </c>
      <c r="C49" s="8">
        <v>21</v>
      </c>
      <c r="D49" s="8">
        <v>1</v>
      </c>
      <c r="E49" s="8">
        <v>15</v>
      </c>
      <c r="F49" s="8">
        <v>0</v>
      </c>
      <c r="G49" s="8">
        <v>0</v>
      </c>
      <c r="H49" s="8">
        <v>0</v>
      </c>
      <c r="I49" s="8">
        <v>0</v>
      </c>
      <c r="J49" s="8">
        <v>2</v>
      </c>
      <c r="K49" s="8">
        <v>36</v>
      </c>
      <c r="L49" s="8">
        <v>2106</v>
      </c>
      <c r="M49" s="16">
        <f t="shared" si="0"/>
        <v>0</v>
      </c>
      <c r="N49" s="16">
        <f t="shared" si="1"/>
        <v>0</v>
      </c>
    </row>
    <row r="50" spans="1:14" ht="9.6" customHeight="1" x14ac:dyDescent="0.2">
      <c r="A50" s="18" t="s">
        <v>289</v>
      </c>
      <c r="B50" s="8">
        <v>4831</v>
      </c>
      <c r="C50" s="8">
        <v>438300</v>
      </c>
      <c r="D50" s="8">
        <v>1577</v>
      </c>
      <c r="E50" s="8">
        <v>142404</v>
      </c>
      <c r="F50" s="8">
        <v>1260</v>
      </c>
      <c r="G50" s="8">
        <v>115408</v>
      </c>
      <c r="H50" s="8">
        <v>184</v>
      </c>
      <c r="I50" s="8">
        <v>16310</v>
      </c>
      <c r="J50" s="8">
        <v>7852</v>
      </c>
      <c r="K50" s="8">
        <v>712422</v>
      </c>
      <c r="L50" s="8">
        <v>36791619</v>
      </c>
      <c r="M50" s="16">
        <f t="shared" si="0"/>
        <v>0</v>
      </c>
      <c r="N50" s="16">
        <f t="shared" si="1"/>
        <v>0</v>
      </c>
    </row>
    <row r="51" spans="1:14" ht="9.6" customHeight="1" x14ac:dyDescent="0.2">
      <c r="A51" s="18" t="s">
        <v>290</v>
      </c>
      <c r="B51" s="8">
        <v>4314</v>
      </c>
      <c r="C51" s="8">
        <v>354701</v>
      </c>
      <c r="D51" s="8">
        <v>1086</v>
      </c>
      <c r="E51" s="8">
        <v>91206</v>
      </c>
      <c r="F51" s="8">
        <v>623</v>
      </c>
      <c r="G51" s="8">
        <v>57327</v>
      </c>
      <c r="H51" s="8">
        <v>12</v>
      </c>
      <c r="I51" s="8">
        <v>1079</v>
      </c>
      <c r="J51" s="8">
        <v>6035</v>
      </c>
      <c r="K51" s="8">
        <v>504313</v>
      </c>
      <c r="L51" s="8">
        <v>26110053</v>
      </c>
      <c r="M51" s="16">
        <f t="shared" si="0"/>
        <v>0</v>
      </c>
      <c r="N51" s="16">
        <f t="shared" si="1"/>
        <v>0</v>
      </c>
    </row>
    <row r="52" spans="1:14" ht="9.6" customHeight="1" x14ac:dyDescent="0.2">
      <c r="A52" s="18" t="s">
        <v>291</v>
      </c>
      <c r="B52" s="8">
        <v>1579</v>
      </c>
      <c r="C52" s="8">
        <v>134900</v>
      </c>
      <c r="D52" s="8">
        <v>2386</v>
      </c>
      <c r="E52" s="8">
        <v>203536</v>
      </c>
      <c r="F52" s="8">
        <v>358</v>
      </c>
      <c r="G52" s="8">
        <v>30193</v>
      </c>
      <c r="H52" s="8">
        <v>40</v>
      </c>
      <c r="I52" s="8">
        <v>4110</v>
      </c>
      <c r="J52" s="8">
        <v>4363</v>
      </c>
      <c r="K52" s="8">
        <v>372739</v>
      </c>
      <c r="L52" s="8">
        <v>16388528</v>
      </c>
      <c r="M52" s="16">
        <f t="shared" si="0"/>
        <v>0</v>
      </c>
      <c r="N52" s="16">
        <f t="shared" si="1"/>
        <v>0</v>
      </c>
    </row>
    <row r="53" spans="1:14" ht="9.6" customHeight="1" x14ac:dyDescent="0.2">
      <c r="A53" s="18" t="s">
        <v>292</v>
      </c>
      <c r="B53" s="8">
        <v>9927</v>
      </c>
      <c r="C53" s="8">
        <v>699958</v>
      </c>
      <c r="D53" s="8">
        <v>5253</v>
      </c>
      <c r="E53" s="8">
        <v>361522</v>
      </c>
      <c r="F53" s="8">
        <v>8166</v>
      </c>
      <c r="G53" s="8">
        <v>571416</v>
      </c>
      <c r="H53" s="8">
        <v>1175</v>
      </c>
      <c r="I53" s="8">
        <v>79560</v>
      </c>
      <c r="J53" s="8">
        <v>24521</v>
      </c>
      <c r="K53" s="8">
        <v>1712456</v>
      </c>
      <c r="L53" s="8">
        <v>110425377</v>
      </c>
      <c r="M53" s="16">
        <f t="shared" si="0"/>
        <v>0</v>
      </c>
      <c r="N53" s="16">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activeCell="J56" sqref="J56"/>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8" t="s">
        <v>478</v>
      </c>
      <c r="B1" s="28"/>
      <c r="C1" s="28"/>
      <c r="D1" s="28"/>
      <c r="E1" s="28"/>
      <c r="F1" s="28"/>
      <c r="G1" s="29"/>
      <c r="H1" s="29"/>
      <c r="I1" s="29"/>
      <c r="J1" s="9" t="s">
        <v>480</v>
      </c>
      <c r="K1" s="9"/>
      <c r="L1" s="9" t="s">
        <v>496</v>
      </c>
    </row>
    <row r="2" spans="1:14" x14ac:dyDescent="0.2">
      <c r="A2" s="28" t="s">
        <v>479</v>
      </c>
      <c r="B2" s="28"/>
      <c r="C2" s="28"/>
      <c r="D2" s="28"/>
      <c r="E2" s="28"/>
      <c r="F2" s="28"/>
      <c r="G2" s="29"/>
      <c r="H2" s="29"/>
      <c r="I2" s="29"/>
      <c r="J2" s="9"/>
      <c r="K2" s="30" t="str">
        <f>+'QCS Page 1'!K2:L2</f>
        <v>1st QUARTER 2020</v>
      </c>
      <c r="L2" s="30"/>
    </row>
    <row r="3" spans="1:14" x14ac:dyDescent="0.2">
      <c r="A3" s="9"/>
      <c r="B3" s="9"/>
      <c r="C3" s="9"/>
      <c r="D3" s="9"/>
      <c r="E3" s="9"/>
      <c r="F3" s="9"/>
      <c r="G3" s="9"/>
      <c r="H3" s="9"/>
      <c r="I3" s="9"/>
      <c r="J3" s="30" t="str">
        <f>+'QCS Page 1'!J3:L3</f>
        <v>Beginning  Jan. 2020 - Mar. 2020</v>
      </c>
      <c r="K3" s="30"/>
      <c r="L3" s="30"/>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0" t="s">
        <v>513</v>
      </c>
      <c r="K5" s="30"/>
      <c r="L5" s="30"/>
    </row>
    <row r="6" spans="1:14" ht="9.75" customHeight="1" x14ac:dyDescent="0.2">
      <c r="A6" s="30" t="s">
        <v>482</v>
      </c>
      <c r="B6" s="30"/>
      <c r="C6" s="30"/>
      <c r="D6" s="30"/>
      <c r="E6" s="30" t="s">
        <v>483</v>
      </c>
      <c r="F6" s="30"/>
      <c r="G6" s="30"/>
      <c r="H6" s="30"/>
      <c r="I6" s="30"/>
      <c r="J6" s="30"/>
      <c r="K6" s="30"/>
      <c r="L6" s="30"/>
    </row>
    <row r="7" spans="1:14" ht="16.5" customHeight="1" x14ac:dyDescent="0.2">
      <c r="A7" s="9"/>
      <c r="B7" s="28" t="s">
        <v>470</v>
      </c>
      <c r="C7" s="28"/>
      <c r="D7" s="28"/>
      <c r="E7" s="28"/>
      <c r="F7" s="28" t="s">
        <v>475</v>
      </c>
      <c r="G7" s="28"/>
      <c r="H7" s="28"/>
      <c r="I7" s="28"/>
      <c r="J7" s="31"/>
      <c r="K7" s="31"/>
      <c r="L7" s="9"/>
    </row>
    <row r="8" spans="1:14" ht="21.75" customHeight="1" x14ac:dyDescent="0.2">
      <c r="A8" s="11"/>
      <c r="B8" s="33"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293</v>
      </c>
      <c r="B10" s="8">
        <v>1510</v>
      </c>
      <c r="C10" s="8">
        <v>62732</v>
      </c>
      <c r="D10" s="8">
        <v>127</v>
      </c>
      <c r="E10" s="8">
        <v>9655</v>
      </c>
      <c r="F10" s="8">
        <v>353</v>
      </c>
      <c r="G10" s="8">
        <v>30559</v>
      </c>
      <c r="H10" s="8">
        <v>0</v>
      </c>
      <c r="I10" s="8">
        <v>0</v>
      </c>
      <c r="J10" s="8">
        <v>1990</v>
      </c>
      <c r="K10" s="8">
        <v>102946</v>
      </c>
      <c r="L10" s="8">
        <v>5517897</v>
      </c>
      <c r="M10" s="16">
        <f t="shared" ref="M10:M49" si="0">J10-(B10+D10+F10+H10)</f>
        <v>0</v>
      </c>
      <c r="N10" s="16">
        <f t="shared" ref="N10:N49" si="1">K10-(C10+E10+G10+I10)</f>
        <v>0</v>
      </c>
    </row>
    <row r="11" spans="1:14" ht="9.6" customHeight="1" x14ac:dyDescent="0.2">
      <c r="A11" s="17" t="s">
        <v>294</v>
      </c>
      <c r="B11" s="8">
        <v>4</v>
      </c>
      <c r="C11" s="8">
        <v>67</v>
      </c>
      <c r="D11" s="8">
        <v>0</v>
      </c>
      <c r="E11" s="8">
        <v>0</v>
      </c>
      <c r="F11" s="8">
        <v>0</v>
      </c>
      <c r="G11" s="8">
        <v>0</v>
      </c>
      <c r="H11" s="8">
        <v>0</v>
      </c>
      <c r="I11" s="8">
        <v>0</v>
      </c>
      <c r="J11" s="8">
        <v>4</v>
      </c>
      <c r="K11" s="8">
        <v>67</v>
      </c>
      <c r="L11" s="8">
        <v>4608</v>
      </c>
      <c r="M11" s="16">
        <f t="shared" si="0"/>
        <v>0</v>
      </c>
      <c r="N11" s="16">
        <f t="shared" si="1"/>
        <v>0</v>
      </c>
    </row>
    <row r="12" spans="1:14" ht="9.6" customHeight="1" x14ac:dyDescent="0.2">
      <c r="A12" s="17" t="s">
        <v>295</v>
      </c>
      <c r="B12" s="8">
        <v>1506</v>
      </c>
      <c r="C12" s="8">
        <v>62665</v>
      </c>
      <c r="D12" s="8">
        <v>127</v>
      </c>
      <c r="E12" s="8">
        <v>9655</v>
      </c>
      <c r="F12" s="8">
        <v>353</v>
      </c>
      <c r="G12" s="8">
        <v>30559</v>
      </c>
      <c r="H12" s="8">
        <v>0</v>
      </c>
      <c r="I12" s="8">
        <v>0</v>
      </c>
      <c r="J12" s="8">
        <v>1986</v>
      </c>
      <c r="K12" s="8">
        <v>102879</v>
      </c>
      <c r="L12" s="8">
        <v>5513289</v>
      </c>
      <c r="M12" s="16">
        <f t="shared" si="0"/>
        <v>0</v>
      </c>
      <c r="N12" s="16">
        <f t="shared" si="1"/>
        <v>0</v>
      </c>
    </row>
    <row r="13" spans="1:14" ht="9.6" customHeight="1" x14ac:dyDescent="0.2">
      <c r="A13" s="17" t="s">
        <v>296</v>
      </c>
      <c r="B13" s="8">
        <v>6231</v>
      </c>
      <c r="C13" s="8">
        <v>593978</v>
      </c>
      <c r="D13" s="8">
        <v>850</v>
      </c>
      <c r="E13" s="8">
        <v>78995</v>
      </c>
      <c r="F13" s="8">
        <v>286</v>
      </c>
      <c r="G13" s="8">
        <v>29582</v>
      </c>
      <c r="H13" s="8">
        <v>86</v>
      </c>
      <c r="I13" s="8">
        <v>8054</v>
      </c>
      <c r="J13" s="8">
        <v>7453</v>
      </c>
      <c r="K13" s="8">
        <v>710609</v>
      </c>
      <c r="L13" s="8">
        <v>27598104</v>
      </c>
      <c r="M13" s="16">
        <f t="shared" si="0"/>
        <v>0</v>
      </c>
      <c r="N13" s="16">
        <f t="shared" si="1"/>
        <v>0</v>
      </c>
    </row>
    <row r="14" spans="1:14" ht="9.6" customHeight="1" x14ac:dyDescent="0.2">
      <c r="A14" s="17" t="s">
        <v>297</v>
      </c>
      <c r="B14" s="8">
        <v>2</v>
      </c>
      <c r="C14" s="8">
        <v>28</v>
      </c>
      <c r="D14" s="8">
        <v>0</v>
      </c>
      <c r="E14" s="8">
        <v>0</v>
      </c>
      <c r="F14" s="8">
        <v>1</v>
      </c>
      <c r="G14" s="8">
        <v>22</v>
      </c>
      <c r="H14" s="8">
        <v>0</v>
      </c>
      <c r="I14" s="8">
        <v>0</v>
      </c>
      <c r="J14" s="8">
        <v>3</v>
      </c>
      <c r="K14" s="8">
        <v>50</v>
      </c>
      <c r="L14" s="8">
        <v>4259</v>
      </c>
      <c r="M14" s="16">
        <f t="shared" si="0"/>
        <v>0</v>
      </c>
      <c r="N14" s="16">
        <f t="shared" si="1"/>
        <v>0</v>
      </c>
    </row>
    <row r="15" spans="1:14" ht="9.6" customHeight="1" x14ac:dyDescent="0.2">
      <c r="A15" s="17" t="s">
        <v>298</v>
      </c>
      <c r="B15" s="8">
        <v>5858</v>
      </c>
      <c r="C15" s="8">
        <v>568926</v>
      </c>
      <c r="D15" s="8">
        <v>630</v>
      </c>
      <c r="E15" s="8">
        <v>60124</v>
      </c>
      <c r="F15" s="8">
        <v>213</v>
      </c>
      <c r="G15" s="8">
        <v>22764</v>
      </c>
      <c r="H15" s="8">
        <v>65</v>
      </c>
      <c r="I15" s="8">
        <v>6175</v>
      </c>
      <c r="J15" s="8">
        <v>6766</v>
      </c>
      <c r="K15" s="8">
        <v>657989</v>
      </c>
      <c r="L15" s="8">
        <v>24624853</v>
      </c>
      <c r="M15" s="16">
        <f t="shared" si="0"/>
        <v>0</v>
      </c>
      <c r="N15" s="16">
        <f t="shared" si="1"/>
        <v>0</v>
      </c>
    </row>
    <row r="16" spans="1:14" ht="9.6" customHeight="1" x14ac:dyDescent="0.2">
      <c r="A16" s="17" t="s">
        <v>299</v>
      </c>
      <c r="B16" s="8">
        <v>166</v>
      </c>
      <c r="C16" s="8">
        <v>11268</v>
      </c>
      <c r="D16" s="8">
        <v>33</v>
      </c>
      <c r="E16" s="8">
        <v>2223</v>
      </c>
      <c r="F16" s="8">
        <v>43</v>
      </c>
      <c r="G16" s="8">
        <v>4120</v>
      </c>
      <c r="H16" s="8">
        <v>0</v>
      </c>
      <c r="I16" s="8">
        <v>0</v>
      </c>
      <c r="J16" s="8">
        <v>242</v>
      </c>
      <c r="K16" s="8">
        <v>17611</v>
      </c>
      <c r="L16" s="8">
        <v>810482</v>
      </c>
      <c r="M16" s="16">
        <f t="shared" si="0"/>
        <v>0</v>
      </c>
      <c r="N16" s="16">
        <f t="shared" si="1"/>
        <v>0</v>
      </c>
    </row>
    <row r="17" spans="1:14" ht="9.6" customHeight="1" x14ac:dyDescent="0.2">
      <c r="A17" s="17" t="s">
        <v>300</v>
      </c>
      <c r="B17" s="8">
        <v>11841</v>
      </c>
      <c r="C17" s="8">
        <v>166417</v>
      </c>
      <c r="D17" s="8">
        <v>1256</v>
      </c>
      <c r="E17" s="8">
        <v>20892</v>
      </c>
      <c r="F17" s="8">
        <v>2295</v>
      </c>
      <c r="G17" s="8">
        <v>36785</v>
      </c>
      <c r="H17" s="8">
        <v>1</v>
      </c>
      <c r="I17" s="8">
        <v>14</v>
      </c>
      <c r="J17" s="8">
        <v>15393</v>
      </c>
      <c r="K17" s="8">
        <v>224108</v>
      </c>
      <c r="L17" s="8">
        <v>20073889</v>
      </c>
      <c r="M17" s="16">
        <f t="shared" si="0"/>
        <v>0</v>
      </c>
      <c r="N17" s="16">
        <f t="shared" si="1"/>
        <v>0</v>
      </c>
    </row>
    <row r="18" spans="1:14" ht="9.6" customHeight="1" x14ac:dyDescent="0.2">
      <c r="A18" s="17" t="s">
        <v>301</v>
      </c>
      <c r="B18" s="8">
        <v>6987</v>
      </c>
      <c r="C18" s="8">
        <v>105103</v>
      </c>
      <c r="D18" s="8">
        <v>521</v>
      </c>
      <c r="E18" s="8">
        <v>8198</v>
      </c>
      <c r="F18" s="8">
        <v>1592</v>
      </c>
      <c r="G18" s="8">
        <v>24320</v>
      </c>
      <c r="H18" s="8">
        <v>1</v>
      </c>
      <c r="I18" s="8">
        <v>14</v>
      </c>
      <c r="J18" s="8">
        <v>9101</v>
      </c>
      <c r="K18" s="8">
        <v>137635</v>
      </c>
      <c r="L18" s="8">
        <v>12330496</v>
      </c>
      <c r="M18" s="16">
        <f t="shared" si="0"/>
        <v>0</v>
      </c>
      <c r="N18" s="16">
        <f t="shared" si="1"/>
        <v>0</v>
      </c>
    </row>
    <row r="19" spans="1:14" ht="9.6" customHeight="1" x14ac:dyDescent="0.2">
      <c r="A19" s="17" t="s">
        <v>302</v>
      </c>
      <c r="B19" s="8">
        <v>0</v>
      </c>
      <c r="C19" s="8">
        <v>0</v>
      </c>
      <c r="D19" s="8">
        <v>0</v>
      </c>
      <c r="E19" s="8">
        <v>0</v>
      </c>
      <c r="F19" s="8">
        <v>9</v>
      </c>
      <c r="G19" s="8">
        <v>41</v>
      </c>
      <c r="H19" s="8">
        <v>0</v>
      </c>
      <c r="I19" s="8">
        <v>0</v>
      </c>
      <c r="J19" s="8">
        <v>9</v>
      </c>
      <c r="K19" s="8">
        <v>41</v>
      </c>
      <c r="L19" s="8">
        <v>11680</v>
      </c>
      <c r="M19" s="16">
        <f t="shared" si="0"/>
        <v>0</v>
      </c>
      <c r="N19" s="16">
        <f t="shared" si="1"/>
        <v>0</v>
      </c>
    </row>
    <row r="20" spans="1:14" ht="9.6" customHeight="1" x14ac:dyDescent="0.2">
      <c r="A20" s="17" t="s">
        <v>303</v>
      </c>
      <c r="B20" s="8">
        <v>0</v>
      </c>
      <c r="C20" s="8">
        <v>0</v>
      </c>
      <c r="D20" s="8">
        <v>0</v>
      </c>
      <c r="E20" s="8">
        <v>0</v>
      </c>
      <c r="F20" s="8">
        <v>0</v>
      </c>
      <c r="G20" s="8">
        <v>0</v>
      </c>
      <c r="H20" s="8">
        <v>0</v>
      </c>
      <c r="I20" s="8">
        <v>0</v>
      </c>
      <c r="J20" s="8">
        <v>0</v>
      </c>
      <c r="K20" s="8">
        <v>0</v>
      </c>
      <c r="L20" s="8">
        <v>0</v>
      </c>
      <c r="M20" s="16">
        <f t="shared" si="0"/>
        <v>0</v>
      </c>
      <c r="N20" s="16">
        <f t="shared" si="1"/>
        <v>0</v>
      </c>
    </row>
    <row r="21" spans="1:14" ht="9.6" customHeight="1" x14ac:dyDescent="0.2">
      <c r="A21" s="17" t="s">
        <v>304</v>
      </c>
      <c r="B21" s="8">
        <v>1</v>
      </c>
      <c r="C21" s="8">
        <v>16</v>
      </c>
      <c r="D21" s="8">
        <v>0</v>
      </c>
      <c r="E21" s="8">
        <v>0</v>
      </c>
      <c r="F21" s="8">
        <v>0</v>
      </c>
      <c r="G21" s="8">
        <v>0</v>
      </c>
      <c r="H21" s="8">
        <v>0</v>
      </c>
      <c r="I21" s="8">
        <v>0</v>
      </c>
      <c r="J21" s="8">
        <v>1</v>
      </c>
      <c r="K21" s="8">
        <v>16</v>
      </c>
      <c r="L21" s="8">
        <v>1216</v>
      </c>
      <c r="M21" s="16">
        <f t="shared" si="0"/>
        <v>0</v>
      </c>
      <c r="N21" s="16">
        <f t="shared" si="1"/>
        <v>0</v>
      </c>
    </row>
    <row r="22" spans="1:14" ht="9.6" customHeight="1" x14ac:dyDescent="0.2">
      <c r="A22" s="17" t="s">
        <v>305</v>
      </c>
      <c r="B22" s="8">
        <v>23</v>
      </c>
      <c r="C22" s="8">
        <v>509</v>
      </c>
      <c r="D22" s="8">
        <v>58</v>
      </c>
      <c r="E22" s="8">
        <v>1206</v>
      </c>
      <c r="F22" s="8">
        <v>65</v>
      </c>
      <c r="G22" s="8">
        <v>1162</v>
      </c>
      <c r="H22" s="8">
        <v>0</v>
      </c>
      <c r="I22" s="8">
        <v>0</v>
      </c>
      <c r="J22" s="8">
        <v>146</v>
      </c>
      <c r="K22" s="8">
        <v>2877</v>
      </c>
      <c r="L22" s="8">
        <v>198887</v>
      </c>
      <c r="M22" s="16">
        <f t="shared" si="0"/>
        <v>0</v>
      </c>
      <c r="N22" s="16">
        <f t="shared" si="1"/>
        <v>0</v>
      </c>
    </row>
    <row r="23" spans="1:14" ht="9.6" customHeight="1" x14ac:dyDescent="0.2">
      <c r="A23" s="17" t="s">
        <v>306</v>
      </c>
      <c r="B23" s="8">
        <v>4830</v>
      </c>
      <c r="C23" s="8">
        <v>60789</v>
      </c>
      <c r="D23" s="8">
        <v>677</v>
      </c>
      <c r="E23" s="8">
        <v>11488</v>
      </c>
      <c r="F23" s="8">
        <v>629</v>
      </c>
      <c r="G23" s="8">
        <v>11262</v>
      </c>
      <c r="H23" s="8">
        <v>0</v>
      </c>
      <c r="I23" s="8">
        <v>0</v>
      </c>
      <c r="J23" s="8">
        <v>6136</v>
      </c>
      <c r="K23" s="8">
        <v>83539</v>
      </c>
      <c r="L23" s="8">
        <v>7531609</v>
      </c>
      <c r="M23" s="16">
        <f t="shared" si="0"/>
        <v>0</v>
      </c>
      <c r="N23" s="16">
        <f t="shared" si="1"/>
        <v>0</v>
      </c>
    </row>
    <row r="24" spans="1:14" ht="9.6" customHeight="1" x14ac:dyDescent="0.2">
      <c r="A24" s="17" t="s">
        <v>307</v>
      </c>
      <c r="B24" s="8">
        <v>57</v>
      </c>
      <c r="C24" s="8">
        <v>458</v>
      </c>
      <c r="D24" s="8">
        <v>1</v>
      </c>
      <c r="E24" s="8">
        <v>6</v>
      </c>
      <c r="F24" s="8">
        <v>11</v>
      </c>
      <c r="G24" s="8">
        <v>65</v>
      </c>
      <c r="H24" s="8">
        <v>0</v>
      </c>
      <c r="I24" s="8">
        <v>0</v>
      </c>
      <c r="J24" s="8">
        <v>69</v>
      </c>
      <c r="K24" s="8">
        <v>529</v>
      </c>
      <c r="L24" s="8">
        <v>95285</v>
      </c>
      <c r="M24" s="16">
        <f t="shared" si="0"/>
        <v>0</v>
      </c>
      <c r="N24" s="16">
        <f t="shared" si="1"/>
        <v>0</v>
      </c>
    </row>
    <row r="25" spans="1:14" ht="9.6" customHeight="1" x14ac:dyDescent="0.2">
      <c r="A25" s="17" t="s">
        <v>308</v>
      </c>
      <c r="B25" s="8">
        <v>6</v>
      </c>
      <c r="C25" s="8">
        <v>66</v>
      </c>
      <c r="D25" s="8">
        <v>0</v>
      </c>
      <c r="E25" s="8">
        <v>0</v>
      </c>
      <c r="F25" s="8">
        <v>0</v>
      </c>
      <c r="G25" s="8">
        <v>0</v>
      </c>
      <c r="H25" s="8">
        <v>0</v>
      </c>
      <c r="I25" s="8">
        <v>0</v>
      </c>
      <c r="J25" s="8">
        <v>6</v>
      </c>
      <c r="K25" s="8">
        <v>66</v>
      </c>
      <c r="L25" s="8">
        <v>9426</v>
      </c>
      <c r="M25" s="16">
        <f t="shared" si="0"/>
        <v>0</v>
      </c>
      <c r="N25" s="16">
        <f t="shared" si="1"/>
        <v>0</v>
      </c>
    </row>
    <row r="26" spans="1:14" ht="9.6" customHeight="1" x14ac:dyDescent="0.2">
      <c r="A26" s="17" t="s">
        <v>309</v>
      </c>
      <c r="B26" s="8">
        <v>0</v>
      </c>
      <c r="C26" s="8">
        <v>0</v>
      </c>
      <c r="D26" s="8">
        <v>0</v>
      </c>
      <c r="E26" s="8">
        <v>0</v>
      </c>
      <c r="F26" s="8">
        <v>0</v>
      </c>
      <c r="G26" s="8">
        <v>0</v>
      </c>
      <c r="H26" s="8">
        <v>0</v>
      </c>
      <c r="I26" s="8">
        <v>0</v>
      </c>
      <c r="J26" s="8">
        <v>0</v>
      </c>
      <c r="K26" s="8">
        <v>0</v>
      </c>
      <c r="L26" s="8">
        <v>0</v>
      </c>
      <c r="M26" s="16">
        <f t="shared" si="0"/>
        <v>0</v>
      </c>
      <c r="N26" s="16">
        <f t="shared" si="1"/>
        <v>0</v>
      </c>
    </row>
    <row r="27" spans="1:14" ht="9.6" customHeight="1" x14ac:dyDescent="0.2">
      <c r="A27" s="17" t="s">
        <v>310</v>
      </c>
      <c r="B27" s="8">
        <v>0</v>
      </c>
      <c r="C27" s="8">
        <v>0</v>
      </c>
      <c r="D27" s="8">
        <v>0</v>
      </c>
      <c r="E27" s="8">
        <v>0</v>
      </c>
      <c r="F27" s="8">
        <v>0</v>
      </c>
      <c r="G27" s="8">
        <v>0</v>
      </c>
      <c r="H27" s="8">
        <v>0</v>
      </c>
      <c r="I27" s="8">
        <v>0</v>
      </c>
      <c r="J27" s="8">
        <v>0</v>
      </c>
      <c r="K27" s="8">
        <v>0</v>
      </c>
      <c r="L27" s="8">
        <v>0</v>
      </c>
      <c r="M27" s="16">
        <f t="shared" si="0"/>
        <v>0</v>
      </c>
      <c r="N27" s="16">
        <f t="shared" si="1"/>
        <v>0</v>
      </c>
    </row>
    <row r="28" spans="1:14" ht="9.6" customHeight="1" x14ac:dyDescent="0.2">
      <c r="A28" s="17" t="s">
        <v>311</v>
      </c>
      <c r="B28" s="8">
        <v>6</v>
      </c>
      <c r="C28" s="8">
        <v>49</v>
      </c>
      <c r="D28" s="8">
        <v>0</v>
      </c>
      <c r="E28" s="8">
        <v>0</v>
      </c>
      <c r="F28" s="8">
        <v>0</v>
      </c>
      <c r="G28" s="8">
        <v>0</v>
      </c>
      <c r="H28" s="8">
        <v>0</v>
      </c>
      <c r="I28" s="8">
        <v>0</v>
      </c>
      <c r="J28" s="8">
        <v>6</v>
      </c>
      <c r="K28" s="8">
        <v>49</v>
      </c>
      <c r="L28" s="8">
        <v>9311</v>
      </c>
      <c r="M28" s="16">
        <f t="shared" si="0"/>
        <v>0</v>
      </c>
      <c r="N28" s="16">
        <f t="shared" si="1"/>
        <v>0</v>
      </c>
    </row>
    <row r="29" spans="1:14" ht="9.6" customHeight="1" x14ac:dyDescent="0.2">
      <c r="A29" s="17" t="s">
        <v>312</v>
      </c>
      <c r="B29" s="8">
        <v>0</v>
      </c>
      <c r="C29" s="8">
        <v>0</v>
      </c>
      <c r="D29" s="8">
        <v>0</v>
      </c>
      <c r="E29" s="8">
        <v>0</v>
      </c>
      <c r="F29" s="8">
        <v>0</v>
      </c>
      <c r="G29" s="8">
        <v>0</v>
      </c>
      <c r="H29" s="8">
        <v>0</v>
      </c>
      <c r="I29" s="8">
        <v>0</v>
      </c>
      <c r="J29" s="8">
        <v>0</v>
      </c>
      <c r="K29" s="8">
        <v>0</v>
      </c>
      <c r="L29" s="8">
        <v>0</v>
      </c>
      <c r="M29" s="16">
        <f t="shared" si="0"/>
        <v>0</v>
      </c>
      <c r="N29" s="16">
        <f t="shared" si="1"/>
        <v>0</v>
      </c>
    </row>
    <row r="30" spans="1:14" ht="9.6" customHeight="1" x14ac:dyDescent="0.2">
      <c r="A30" s="17" t="s">
        <v>313</v>
      </c>
      <c r="B30" s="8">
        <v>45</v>
      </c>
      <c r="C30" s="8">
        <v>343</v>
      </c>
      <c r="D30" s="8">
        <v>1</v>
      </c>
      <c r="E30" s="8">
        <v>6</v>
      </c>
      <c r="F30" s="8">
        <v>7</v>
      </c>
      <c r="G30" s="8">
        <v>52</v>
      </c>
      <c r="H30" s="8">
        <v>0</v>
      </c>
      <c r="I30" s="8">
        <v>0</v>
      </c>
      <c r="J30" s="8">
        <v>53</v>
      </c>
      <c r="K30" s="8">
        <v>401</v>
      </c>
      <c r="L30" s="8">
        <v>73305</v>
      </c>
      <c r="M30" s="16">
        <f t="shared" si="0"/>
        <v>0</v>
      </c>
      <c r="N30" s="16">
        <f t="shared" si="1"/>
        <v>0</v>
      </c>
    </row>
    <row r="31" spans="1:14" ht="9.6" customHeight="1" x14ac:dyDescent="0.2">
      <c r="A31" s="17" t="s">
        <v>314</v>
      </c>
      <c r="B31" s="8">
        <v>0</v>
      </c>
      <c r="C31" s="8">
        <v>0</v>
      </c>
      <c r="D31" s="8">
        <v>0</v>
      </c>
      <c r="E31" s="8">
        <v>0</v>
      </c>
      <c r="F31" s="8">
        <v>4</v>
      </c>
      <c r="G31" s="8">
        <v>13</v>
      </c>
      <c r="H31" s="8">
        <v>0</v>
      </c>
      <c r="I31" s="8">
        <v>0</v>
      </c>
      <c r="J31" s="8">
        <v>4</v>
      </c>
      <c r="K31" s="8">
        <v>13</v>
      </c>
      <c r="L31" s="8">
        <v>3242</v>
      </c>
      <c r="M31" s="16">
        <f t="shared" si="0"/>
        <v>0</v>
      </c>
      <c r="N31" s="16">
        <f t="shared" si="1"/>
        <v>0</v>
      </c>
    </row>
    <row r="32" spans="1:14" ht="9.6" customHeight="1" x14ac:dyDescent="0.2">
      <c r="A32" s="17" t="s">
        <v>315</v>
      </c>
      <c r="B32" s="8">
        <v>21202</v>
      </c>
      <c r="C32" s="8">
        <v>1962845</v>
      </c>
      <c r="D32" s="8">
        <v>6399</v>
      </c>
      <c r="E32" s="8">
        <v>600222</v>
      </c>
      <c r="F32" s="8">
        <v>5429</v>
      </c>
      <c r="G32" s="8">
        <v>405130</v>
      </c>
      <c r="H32" s="8">
        <v>768</v>
      </c>
      <c r="I32" s="8">
        <v>75424</v>
      </c>
      <c r="J32" s="8">
        <v>33798</v>
      </c>
      <c r="K32" s="8">
        <v>3043621</v>
      </c>
      <c r="L32" s="8">
        <v>116385993</v>
      </c>
      <c r="M32" s="16">
        <f t="shared" si="0"/>
        <v>0</v>
      </c>
      <c r="N32" s="16">
        <f t="shared" si="1"/>
        <v>0</v>
      </c>
    </row>
    <row r="33" spans="1:14" ht="9.6" customHeight="1" x14ac:dyDescent="0.2">
      <c r="A33" s="17" t="s">
        <v>316</v>
      </c>
      <c r="B33" s="8">
        <v>63</v>
      </c>
      <c r="C33" s="8">
        <v>1204</v>
      </c>
      <c r="D33" s="8">
        <v>72</v>
      </c>
      <c r="E33" s="8">
        <v>1440</v>
      </c>
      <c r="F33" s="8">
        <v>172</v>
      </c>
      <c r="G33" s="8">
        <v>3140</v>
      </c>
      <c r="H33" s="8">
        <v>0</v>
      </c>
      <c r="I33" s="8">
        <v>0</v>
      </c>
      <c r="J33" s="8">
        <v>307</v>
      </c>
      <c r="K33" s="8">
        <v>5784</v>
      </c>
      <c r="L33" s="8">
        <v>399182</v>
      </c>
      <c r="M33" s="16">
        <f t="shared" si="0"/>
        <v>0</v>
      </c>
      <c r="N33" s="16">
        <f t="shared" si="1"/>
        <v>0</v>
      </c>
    </row>
    <row r="34" spans="1:14" ht="9.6" customHeight="1" x14ac:dyDescent="0.2">
      <c r="A34" s="17" t="s">
        <v>317</v>
      </c>
      <c r="B34" s="8">
        <v>2804</v>
      </c>
      <c r="C34" s="8">
        <v>51541</v>
      </c>
      <c r="D34" s="8">
        <v>319</v>
      </c>
      <c r="E34" s="8">
        <v>9118</v>
      </c>
      <c r="F34" s="8">
        <v>460</v>
      </c>
      <c r="G34" s="8">
        <v>21843</v>
      </c>
      <c r="H34" s="8">
        <v>4</v>
      </c>
      <c r="I34" s="8">
        <v>406</v>
      </c>
      <c r="J34" s="8">
        <v>3587</v>
      </c>
      <c r="K34" s="8">
        <v>82908</v>
      </c>
      <c r="L34" s="8">
        <v>6090971</v>
      </c>
      <c r="M34" s="16">
        <f t="shared" si="0"/>
        <v>0</v>
      </c>
      <c r="N34" s="16">
        <f t="shared" si="1"/>
        <v>0</v>
      </c>
    </row>
    <row r="35" spans="1:14" ht="9.6" customHeight="1" x14ac:dyDescent="0.2">
      <c r="A35" s="17" t="s">
        <v>318</v>
      </c>
      <c r="B35" s="8">
        <v>1640</v>
      </c>
      <c r="C35" s="8">
        <v>28006</v>
      </c>
      <c r="D35" s="8">
        <v>1</v>
      </c>
      <c r="E35" s="8">
        <v>18</v>
      </c>
      <c r="F35" s="8">
        <v>15</v>
      </c>
      <c r="G35" s="8">
        <v>222</v>
      </c>
      <c r="H35" s="8">
        <v>0</v>
      </c>
      <c r="I35" s="8">
        <v>0</v>
      </c>
      <c r="J35" s="8">
        <v>1656</v>
      </c>
      <c r="K35" s="8">
        <v>28246</v>
      </c>
      <c r="L35" s="8">
        <v>2277043</v>
      </c>
      <c r="M35" s="16">
        <f t="shared" si="0"/>
        <v>0</v>
      </c>
      <c r="N35" s="16">
        <f t="shared" si="1"/>
        <v>0</v>
      </c>
    </row>
    <row r="36" spans="1:14" ht="9.6" customHeight="1" x14ac:dyDescent="0.2">
      <c r="A36" s="17" t="s">
        <v>319</v>
      </c>
      <c r="B36" s="8">
        <v>9681</v>
      </c>
      <c r="C36" s="8">
        <v>1069980</v>
      </c>
      <c r="D36" s="8">
        <v>1594</v>
      </c>
      <c r="E36" s="8">
        <v>163906</v>
      </c>
      <c r="F36" s="8">
        <v>1328</v>
      </c>
      <c r="G36" s="8">
        <v>117564</v>
      </c>
      <c r="H36" s="8">
        <v>76</v>
      </c>
      <c r="I36" s="8">
        <v>7927</v>
      </c>
      <c r="J36" s="8">
        <v>12679</v>
      </c>
      <c r="K36" s="8">
        <v>1359377</v>
      </c>
      <c r="L36" s="8">
        <v>35164482</v>
      </c>
      <c r="M36" s="16">
        <f t="shared" si="0"/>
        <v>0</v>
      </c>
      <c r="N36" s="16">
        <f t="shared" si="1"/>
        <v>0</v>
      </c>
    </row>
    <row r="37" spans="1:14" ht="9.6" customHeight="1" x14ac:dyDescent="0.2">
      <c r="A37" s="17" t="s">
        <v>320</v>
      </c>
      <c r="B37" s="8">
        <v>9681</v>
      </c>
      <c r="C37" s="8">
        <v>1069980</v>
      </c>
      <c r="D37" s="8">
        <v>1594</v>
      </c>
      <c r="E37" s="8">
        <v>163906</v>
      </c>
      <c r="F37" s="8">
        <v>1327</v>
      </c>
      <c r="G37" s="8">
        <v>117543</v>
      </c>
      <c r="H37" s="8">
        <v>76</v>
      </c>
      <c r="I37" s="8">
        <v>7927</v>
      </c>
      <c r="J37" s="8">
        <v>12678</v>
      </c>
      <c r="K37" s="8">
        <v>1359356</v>
      </c>
      <c r="L37" s="8">
        <v>35163536</v>
      </c>
      <c r="M37" s="16">
        <f t="shared" si="0"/>
        <v>0</v>
      </c>
      <c r="N37" s="16">
        <f t="shared" si="1"/>
        <v>0</v>
      </c>
    </row>
    <row r="38" spans="1:14" ht="9.6" customHeight="1" x14ac:dyDescent="0.2">
      <c r="A38" s="17" t="s">
        <v>321</v>
      </c>
      <c r="B38" s="8">
        <v>362</v>
      </c>
      <c r="C38" s="8">
        <v>7035</v>
      </c>
      <c r="D38" s="8">
        <v>28</v>
      </c>
      <c r="E38" s="8">
        <v>2519</v>
      </c>
      <c r="F38" s="8">
        <v>252</v>
      </c>
      <c r="G38" s="8">
        <v>5113</v>
      </c>
      <c r="H38" s="8">
        <v>0</v>
      </c>
      <c r="I38" s="8">
        <v>0</v>
      </c>
      <c r="J38" s="8">
        <v>642</v>
      </c>
      <c r="K38" s="8">
        <v>14667</v>
      </c>
      <c r="L38" s="8">
        <v>821943</v>
      </c>
      <c r="M38" s="16">
        <f t="shared" si="0"/>
        <v>0</v>
      </c>
      <c r="N38" s="16">
        <f t="shared" si="1"/>
        <v>0</v>
      </c>
    </row>
    <row r="39" spans="1:14" ht="9.6" customHeight="1" x14ac:dyDescent="0.2">
      <c r="A39" s="17" t="s">
        <v>322</v>
      </c>
      <c r="B39" s="8">
        <v>12</v>
      </c>
      <c r="C39" s="8">
        <v>969</v>
      </c>
      <c r="D39" s="8">
        <v>25</v>
      </c>
      <c r="E39" s="8">
        <v>2472</v>
      </c>
      <c r="F39" s="8">
        <v>0</v>
      </c>
      <c r="G39" s="8">
        <v>0</v>
      </c>
      <c r="H39" s="8">
        <v>0</v>
      </c>
      <c r="I39" s="8">
        <v>0</v>
      </c>
      <c r="J39" s="8">
        <v>37</v>
      </c>
      <c r="K39" s="8">
        <v>3441</v>
      </c>
      <c r="L39" s="8">
        <v>201873</v>
      </c>
      <c r="M39" s="16">
        <f t="shared" si="0"/>
        <v>0</v>
      </c>
      <c r="N39" s="16">
        <f t="shared" si="1"/>
        <v>0</v>
      </c>
    </row>
    <row r="40" spans="1:14" ht="9.6" customHeight="1" x14ac:dyDescent="0.2">
      <c r="A40" s="17" t="s">
        <v>323</v>
      </c>
      <c r="B40" s="8">
        <v>10</v>
      </c>
      <c r="C40" s="8">
        <v>928</v>
      </c>
      <c r="D40" s="8">
        <v>25</v>
      </c>
      <c r="E40" s="8">
        <v>2472</v>
      </c>
      <c r="F40" s="8">
        <v>0</v>
      </c>
      <c r="G40" s="8">
        <v>0</v>
      </c>
      <c r="H40" s="8">
        <v>0</v>
      </c>
      <c r="I40" s="8">
        <v>0</v>
      </c>
      <c r="J40" s="8">
        <v>35</v>
      </c>
      <c r="K40" s="8">
        <v>3400</v>
      </c>
      <c r="L40" s="8">
        <v>198968</v>
      </c>
      <c r="M40" s="16">
        <f t="shared" si="0"/>
        <v>0</v>
      </c>
      <c r="N40" s="16">
        <f t="shared" si="1"/>
        <v>0</v>
      </c>
    </row>
    <row r="41" spans="1:14" ht="9.6" customHeight="1" x14ac:dyDescent="0.2">
      <c r="A41" s="17" t="s">
        <v>324</v>
      </c>
      <c r="B41" s="8">
        <v>349</v>
      </c>
      <c r="C41" s="8">
        <v>5988</v>
      </c>
      <c r="D41" s="8">
        <v>3</v>
      </c>
      <c r="E41" s="8">
        <v>47</v>
      </c>
      <c r="F41" s="8">
        <v>223</v>
      </c>
      <c r="G41" s="8">
        <v>4577</v>
      </c>
      <c r="H41" s="8">
        <v>0</v>
      </c>
      <c r="I41" s="8">
        <v>0</v>
      </c>
      <c r="J41" s="8">
        <v>575</v>
      </c>
      <c r="K41" s="8">
        <v>10612</v>
      </c>
      <c r="L41" s="8">
        <v>582227</v>
      </c>
      <c r="M41" s="16">
        <f t="shared" si="0"/>
        <v>0</v>
      </c>
      <c r="N41" s="16">
        <f t="shared" si="1"/>
        <v>0</v>
      </c>
    </row>
    <row r="42" spans="1:14" ht="9.6" customHeight="1" x14ac:dyDescent="0.2">
      <c r="A42" s="17" t="s">
        <v>325</v>
      </c>
      <c r="B42" s="8">
        <v>1</v>
      </c>
      <c r="C42" s="8">
        <v>78</v>
      </c>
      <c r="D42" s="8">
        <v>0</v>
      </c>
      <c r="E42" s="8">
        <v>0</v>
      </c>
      <c r="F42" s="8">
        <v>29</v>
      </c>
      <c r="G42" s="8">
        <v>536</v>
      </c>
      <c r="H42" s="8">
        <v>0</v>
      </c>
      <c r="I42" s="8">
        <v>0</v>
      </c>
      <c r="J42" s="8">
        <v>30</v>
      </c>
      <c r="K42" s="8">
        <v>614</v>
      </c>
      <c r="L42" s="8">
        <v>37844</v>
      </c>
      <c r="M42" s="16">
        <f t="shared" si="0"/>
        <v>0</v>
      </c>
      <c r="N42" s="16">
        <f t="shared" si="1"/>
        <v>0</v>
      </c>
    </row>
    <row r="43" spans="1:14" ht="9.6" customHeight="1" x14ac:dyDescent="0.2">
      <c r="A43" s="17" t="s">
        <v>326</v>
      </c>
      <c r="B43" s="8">
        <v>0</v>
      </c>
      <c r="C43" s="8">
        <v>0</v>
      </c>
      <c r="D43" s="8">
        <v>0</v>
      </c>
      <c r="E43" s="8">
        <v>0</v>
      </c>
      <c r="F43" s="8">
        <v>0</v>
      </c>
      <c r="G43" s="8">
        <v>0</v>
      </c>
      <c r="H43" s="8">
        <v>0</v>
      </c>
      <c r="I43" s="8">
        <v>0</v>
      </c>
      <c r="J43" s="8">
        <v>0</v>
      </c>
      <c r="K43" s="8">
        <v>0</v>
      </c>
      <c r="L43" s="8">
        <v>0</v>
      </c>
      <c r="M43" s="16">
        <f t="shared" si="0"/>
        <v>0</v>
      </c>
      <c r="N43" s="16">
        <f t="shared" si="1"/>
        <v>0</v>
      </c>
    </row>
    <row r="44" spans="1:14" ht="9.6" customHeight="1" x14ac:dyDescent="0.2">
      <c r="A44" s="17" t="s">
        <v>327</v>
      </c>
      <c r="B44" s="8">
        <v>0</v>
      </c>
      <c r="C44" s="8">
        <v>0</v>
      </c>
      <c r="D44" s="8">
        <v>0</v>
      </c>
      <c r="E44" s="8">
        <v>0</v>
      </c>
      <c r="F44" s="8">
        <v>0</v>
      </c>
      <c r="G44" s="8">
        <v>0</v>
      </c>
      <c r="H44" s="8">
        <v>0</v>
      </c>
      <c r="I44" s="8">
        <v>0</v>
      </c>
      <c r="J44" s="8">
        <v>0</v>
      </c>
      <c r="K44" s="8">
        <v>0</v>
      </c>
      <c r="L44" s="8">
        <v>0</v>
      </c>
      <c r="M44" s="16">
        <f t="shared" si="0"/>
        <v>0</v>
      </c>
      <c r="N44" s="16">
        <f t="shared" si="1"/>
        <v>0</v>
      </c>
    </row>
    <row r="45" spans="1:14" ht="9.6" customHeight="1" x14ac:dyDescent="0.2">
      <c r="A45" s="17" t="s">
        <v>328</v>
      </c>
      <c r="B45" s="8">
        <v>40</v>
      </c>
      <c r="C45" s="8">
        <v>601</v>
      </c>
      <c r="D45" s="8">
        <v>1</v>
      </c>
      <c r="E45" s="8">
        <v>18</v>
      </c>
      <c r="F45" s="8">
        <v>609</v>
      </c>
      <c r="G45" s="8">
        <v>11093</v>
      </c>
      <c r="H45" s="8">
        <v>0</v>
      </c>
      <c r="I45" s="8">
        <v>0</v>
      </c>
      <c r="J45" s="8">
        <v>650</v>
      </c>
      <c r="K45" s="8">
        <v>11712</v>
      </c>
      <c r="L45" s="8">
        <v>762242</v>
      </c>
      <c r="M45" s="16">
        <f t="shared" si="0"/>
        <v>0</v>
      </c>
      <c r="N45" s="16">
        <f t="shared" si="1"/>
        <v>0</v>
      </c>
    </row>
    <row r="46" spans="1:14" ht="9.6" customHeight="1" x14ac:dyDescent="0.2">
      <c r="A46" s="17" t="s">
        <v>329</v>
      </c>
      <c r="B46" s="8">
        <v>2852</v>
      </c>
      <c r="C46" s="8">
        <v>285824</v>
      </c>
      <c r="D46" s="8">
        <v>1532</v>
      </c>
      <c r="E46" s="8">
        <v>139699</v>
      </c>
      <c r="F46" s="8">
        <v>630</v>
      </c>
      <c r="G46" s="8">
        <v>59239</v>
      </c>
      <c r="H46" s="8">
        <v>16</v>
      </c>
      <c r="I46" s="8">
        <v>1657</v>
      </c>
      <c r="J46" s="8">
        <v>5030</v>
      </c>
      <c r="K46" s="8">
        <v>486419</v>
      </c>
      <c r="L46" s="8">
        <v>21805187</v>
      </c>
      <c r="M46" s="16">
        <f t="shared" si="0"/>
        <v>0</v>
      </c>
      <c r="N46" s="16">
        <f t="shared" si="1"/>
        <v>0</v>
      </c>
    </row>
    <row r="47" spans="1:14" ht="9.6" customHeight="1" x14ac:dyDescent="0.2">
      <c r="A47" s="17" t="s">
        <v>330</v>
      </c>
      <c r="B47" s="8">
        <v>502</v>
      </c>
      <c r="C47" s="8">
        <v>45511</v>
      </c>
      <c r="D47" s="8">
        <v>150</v>
      </c>
      <c r="E47" s="8">
        <v>12869</v>
      </c>
      <c r="F47" s="8">
        <v>77</v>
      </c>
      <c r="G47" s="8">
        <v>7650</v>
      </c>
      <c r="H47" s="8">
        <v>0</v>
      </c>
      <c r="I47" s="8">
        <v>0</v>
      </c>
      <c r="J47" s="8">
        <v>729</v>
      </c>
      <c r="K47" s="8">
        <v>66030</v>
      </c>
      <c r="L47" s="8">
        <v>3905070</v>
      </c>
      <c r="M47" s="16">
        <f t="shared" si="0"/>
        <v>0</v>
      </c>
      <c r="N47" s="16">
        <f t="shared" si="1"/>
        <v>0</v>
      </c>
    </row>
    <row r="48" spans="1:14" ht="9.6" customHeight="1" x14ac:dyDescent="0.2">
      <c r="A48" s="17" t="s">
        <v>331</v>
      </c>
      <c r="B48" s="8">
        <v>1596</v>
      </c>
      <c r="C48" s="8">
        <v>166079</v>
      </c>
      <c r="D48" s="8">
        <v>392</v>
      </c>
      <c r="E48" s="8">
        <v>36843</v>
      </c>
      <c r="F48" s="8">
        <v>136</v>
      </c>
      <c r="G48" s="8">
        <v>13819</v>
      </c>
      <c r="H48" s="8">
        <v>0</v>
      </c>
      <c r="I48" s="8">
        <v>0</v>
      </c>
      <c r="J48" s="8">
        <v>2124</v>
      </c>
      <c r="K48" s="8">
        <v>216741</v>
      </c>
      <c r="L48" s="8">
        <v>7344570</v>
      </c>
      <c r="M48" s="16">
        <f t="shared" si="0"/>
        <v>0</v>
      </c>
      <c r="N48" s="16">
        <f t="shared" si="1"/>
        <v>0</v>
      </c>
    </row>
    <row r="49" spans="1:14" ht="9.6" customHeight="1" x14ac:dyDescent="0.2">
      <c r="A49" s="17" t="s">
        <v>332</v>
      </c>
      <c r="B49" s="8">
        <v>754</v>
      </c>
      <c r="C49" s="8">
        <v>74234</v>
      </c>
      <c r="D49" s="8">
        <v>990</v>
      </c>
      <c r="E49" s="8">
        <v>89987</v>
      </c>
      <c r="F49" s="8">
        <v>417</v>
      </c>
      <c r="G49" s="8">
        <v>37770</v>
      </c>
      <c r="H49" s="8">
        <v>16</v>
      </c>
      <c r="I49" s="8">
        <v>1657</v>
      </c>
      <c r="J49" s="8">
        <v>2177</v>
      </c>
      <c r="K49" s="8">
        <v>203648</v>
      </c>
      <c r="L49" s="8">
        <v>10555547</v>
      </c>
      <c r="M49" s="16">
        <f t="shared" si="0"/>
        <v>0</v>
      </c>
      <c r="N49" s="16">
        <f t="shared" si="1"/>
        <v>0</v>
      </c>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opLeftCell="A23" zoomScale="120" zoomScaleNormal="120" workbookViewId="0">
      <selection activeCell="L28" sqref="L28"/>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8.25" customHeight="1" x14ac:dyDescent="0.2">
      <c r="A1" s="28" t="s">
        <v>478</v>
      </c>
      <c r="B1" s="28"/>
      <c r="C1" s="28"/>
      <c r="D1" s="28"/>
      <c r="E1" s="28"/>
      <c r="F1" s="28"/>
      <c r="G1" s="29"/>
      <c r="H1" s="29"/>
      <c r="I1" s="29"/>
      <c r="J1" s="9" t="s">
        <v>480</v>
      </c>
      <c r="K1" s="9"/>
      <c r="L1" s="9" t="s">
        <v>495</v>
      </c>
    </row>
    <row r="2" spans="1:14" ht="9" customHeight="1" x14ac:dyDescent="0.2">
      <c r="A2" s="28" t="s">
        <v>479</v>
      </c>
      <c r="B2" s="28"/>
      <c r="C2" s="28"/>
      <c r="D2" s="28"/>
      <c r="E2" s="28"/>
      <c r="F2" s="28"/>
      <c r="G2" s="29"/>
      <c r="H2" s="29"/>
      <c r="I2" s="29"/>
      <c r="J2" s="9"/>
      <c r="K2" s="30" t="str">
        <f>+'QCS Page 1'!K2:L2</f>
        <v>1st QUARTER 2020</v>
      </c>
      <c r="L2" s="30"/>
    </row>
    <row r="3" spans="1:14" ht="7.5" customHeight="1" x14ac:dyDescent="0.2">
      <c r="A3" s="9"/>
      <c r="B3" s="9"/>
      <c r="C3" s="9"/>
      <c r="D3" s="9"/>
      <c r="E3" s="9"/>
      <c r="F3" s="9"/>
      <c r="G3" s="9"/>
      <c r="H3" s="9"/>
      <c r="I3" s="9"/>
      <c r="J3" s="30" t="str">
        <f>+'QCS Page 1'!J3:L3</f>
        <v>Beginning  Jan. 2020 - Mar. 2020</v>
      </c>
      <c r="K3" s="30"/>
      <c r="L3" s="30"/>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0" t="s">
        <v>513</v>
      </c>
      <c r="K5" s="30"/>
      <c r="L5" s="30"/>
    </row>
    <row r="6" spans="1:14" ht="9.75" customHeight="1" x14ac:dyDescent="0.2">
      <c r="A6" s="30" t="s">
        <v>482</v>
      </c>
      <c r="B6" s="30"/>
      <c r="C6" s="30"/>
      <c r="D6" s="30"/>
      <c r="E6" s="30" t="s">
        <v>483</v>
      </c>
      <c r="F6" s="30"/>
      <c r="G6" s="30"/>
      <c r="H6" s="30"/>
      <c r="I6" s="30"/>
      <c r="J6" s="30"/>
      <c r="K6" s="30"/>
      <c r="L6" s="30"/>
    </row>
    <row r="7" spans="1:14" ht="16.5" customHeight="1" x14ac:dyDescent="0.2">
      <c r="A7" s="9"/>
      <c r="B7" s="28" t="s">
        <v>470</v>
      </c>
      <c r="C7" s="28"/>
      <c r="D7" s="28"/>
      <c r="E7" s="28"/>
      <c r="F7" s="28" t="s">
        <v>475</v>
      </c>
      <c r="G7" s="28"/>
      <c r="H7" s="28"/>
      <c r="I7" s="28"/>
      <c r="J7" s="31"/>
      <c r="K7" s="31"/>
      <c r="L7" s="9"/>
    </row>
    <row r="8" spans="1:14" ht="15.75" customHeight="1" x14ac:dyDescent="0.2">
      <c r="A8" s="11"/>
      <c r="B8" s="33" t="s">
        <v>471</v>
      </c>
      <c r="C8" s="32"/>
      <c r="D8" s="32" t="s">
        <v>472</v>
      </c>
      <c r="E8" s="32"/>
      <c r="F8" s="32" t="s">
        <v>471</v>
      </c>
      <c r="G8" s="32"/>
      <c r="H8" s="32" t="s">
        <v>472</v>
      </c>
      <c r="I8" s="32"/>
      <c r="J8" s="32" t="s">
        <v>476</v>
      </c>
      <c r="K8" s="32"/>
      <c r="L8" s="12" t="s">
        <v>477</v>
      </c>
    </row>
    <row r="9" spans="1:14" ht="7.5"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333</v>
      </c>
      <c r="B10" s="8">
        <v>4</v>
      </c>
      <c r="C10" s="8">
        <v>66</v>
      </c>
      <c r="D10" s="8">
        <v>0</v>
      </c>
      <c r="E10" s="8">
        <v>0</v>
      </c>
      <c r="F10" s="8">
        <v>0</v>
      </c>
      <c r="G10" s="8">
        <v>0</v>
      </c>
      <c r="H10" s="8">
        <v>0</v>
      </c>
      <c r="I10" s="8">
        <v>0</v>
      </c>
      <c r="J10" s="8">
        <v>4</v>
      </c>
      <c r="K10" s="8">
        <v>66</v>
      </c>
      <c r="L10" s="8">
        <v>4768</v>
      </c>
      <c r="M10" s="16">
        <f t="shared" ref="M10:M53" si="0">J10-(B10+D10+F10+H10)</f>
        <v>0</v>
      </c>
      <c r="N10" s="16">
        <f t="shared" ref="N10:N53" si="1">K10-(C10+E10+G10+I10)</f>
        <v>0</v>
      </c>
    </row>
    <row r="11" spans="1:14" ht="9.6" customHeight="1" x14ac:dyDescent="0.2">
      <c r="A11" s="17" t="s">
        <v>334</v>
      </c>
      <c r="B11" s="8">
        <v>5396</v>
      </c>
      <c r="C11" s="8">
        <v>546594</v>
      </c>
      <c r="D11" s="8">
        <v>2853</v>
      </c>
      <c r="E11" s="8">
        <v>283522</v>
      </c>
      <c r="F11" s="8">
        <v>1978</v>
      </c>
      <c r="G11" s="8">
        <v>187138</v>
      </c>
      <c r="H11" s="8">
        <v>672</v>
      </c>
      <c r="I11" s="8">
        <v>65434</v>
      </c>
      <c r="J11" s="8">
        <v>10899</v>
      </c>
      <c r="K11" s="8">
        <v>1082688</v>
      </c>
      <c r="L11" s="8">
        <v>51337218</v>
      </c>
      <c r="M11" s="16">
        <f t="shared" si="0"/>
        <v>0</v>
      </c>
      <c r="N11" s="16">
        <f t="shared" si="1"/>
        <v>0</v>
      </c>
    </row>
    <row r="12" spans="1:14" ht="9.6" customHeight="1" x14ac:dyDescent="0.2">
      <c r="A12" s="17" t="s">
        <v>335</v>
      </c>
      <c r="B12" s="8">
        <v>6</v>
      </c>
      <c r="C12" s="8">
        <v>122</v>
      </c>
      <c r="D12" s="8">
        <v>31</v>
      </c>
      <c r="E12" s="8">
        <v>758</v>
      </c>
      <c r="F12" s="8">
        <v>18</v>
      </c>
      <c r="G12" s="8">
        <v>342</v>
      </c>
      <c r="H12" s="8">
        <v>0</v>
      </c>
      <c r="I12" s="8">
        <v>0</v>
      </c>
      <c r="J12" s="8">
        <v>55</v>
      </c>
      <c r="K12" s="8">
        <v>1222</v>
      </c>
      <c r="L12" s="8">
        <v>55792</v>
      </c>
      <c r="M12" s="16">
        <f t="shared" si="0"/>
        <v>0</v>
      </c>
      <c r="N12" s="16">
        <f t="shared" si="1"/>
        <v>0</v>
      </c>
    </row>
    <row r="13" spans="1:14" ht="9.6" customHeight="1" x14ac:dyDescent="0.2">
      <c r="A13" s="17" t="s">
        <v>336</v>
      </c>
      <c r="B13" s="8">
        <v>5383</v>
      </c>
      <c r="C13" s="8">
        <v>545998</v>
      </c>
      <c r="D13" s="8">
        <v>2817</v>
      </c>
      <c r="E13" s="8">
        <v>282691</v>
      </c>
      <c r="F13" s="8">
        <v>1957</v>
      </c>
      <c r="G13" s="8">
        <v>186639</v>
      </c>
      <c r="H13" s="8">
        <v>672</v>
      </c>
      <c r="I13" s="8">
        <v>65434</v>
      </c>
      <c r="J13" s="8">
        <v>10829</v>
      </c>
      <c r="K13" s="8">
        <v>1080762</v>
      </c>
      <c r="L13" s="8">
        <v>51210356</v>
      </c>
      <c r="M13" s="16">
        <f t="shared" si="0"/>
        <v>0</v>
      </c>
      <c r="N13" s="16">
        <f t="shared" si="1"/>
        <v>0</v>
      </c>
    </row>
    <row r="14" spans="1:14" ht="9.6" customHeight="1" x14ac:dyDescent="0.2">
      <c r="A14" s="17" t="s">
        <v>337</v>
      </c>
      <c r="B14" s="8">
        <v>12589</v>
      </c>
      <c r="C14" s="8">
        <v>1014980</v>
      </c>
      <c r="D14" s="8">
        <v>5624</v>
      </c>
      <c r="E14" s="8">
        <v>488047</v>
      </c>
      <c r="F14" s="8">
        <v>8032</v>
      </c>
      <c r="G14" s="8">
        <v>718982</v>
      </c>
      <c r="H14" s="8">
        <v>624</v>
      </c>
      <c r="I14" s="8">
        <v>56657</v>
      </c>
      <c r="J14" s="8">
        <v>26869</v>
      </c>
      <c r="K14" s="8">
        <v>2278666</v>
      </c>
      <c r="L14" s="8">
        <v>128041704</v>
      </c>
      <c r="M14" s="16">
        <f t="shared" si="0"/>
        <v>0</v>
      </c>
      <c r="N14" s="16">
        <f t="shared" si="1"/>
        <v>0</v>
      </c>
    </row>
    <row r="15" spans="1:14" ht="9.6" customHeight="1" x14ac:dyDescent="0.2">
      <c r="A15" s="17" t="s">
        <v>338</v>
      </c>
      <c r="B15" s="8">
        <v>11719</v>
      </c>
      <c r="C15" s="8">
        <v>942958</v>
      </c>
      <c r="D15" s="8">
        <v>4989</v>
      </c>
      <c r="E15" s="8">
        <v>432564</v>
      </c>
      <c r="F15" s="8">
        <v>7343</v>
      </c>
      <c r="G15" s="8">
        <v>657299</v>
      </c>
      <c r="H15" s="8">
        <v>535</v>
      </c>
      <c r="I15" s="8">
        <v>47729</v>
      </c>
      <c r="J15" s="8">
        <v>24586</v>
      </c>
      <c r="K15" s="8">
        <v>2080550</v>
      </c>
      <c r="L15" s="8">
        <v>114320232</v>
      </c>
      <c r="M15" s="16">
        <f t="shared" si="0"/>
        <v>0</v>
      </c>
      <c r="N15" s="16">
        <f t="shared" si="1"/>
        <v>0</v>
      </c>
    </row>
    <row r="16" spans="1:14" ht="9.6" customHeight="1" x14ac:dyDescent="0.2">
      <c r="A16" s="17" t="s">
        <v>339</v>
      </c>
      <c r="B16" s="8">
        <v>7</v>
      </c>
      <c r="C16" s="8">
        <v>693</v>
      </c>
      <c r="D16" s="8">
        <v>0</v>
      </c>
      <c r="E16" s="8">
        <v>0</v>
      </c>
      <c r="F16" s="8">
        <v>6</v>
      </c>
      <c r="G16" s="8">
        <v>617</v>
      </c>
      <c r="H16" s="8">
        <v>1</v>
      </c>
      <c r="I16" s="8">
        <v>105</v>
      </c>
      <c r="J16" s="8">
        <v>14</v>
      </c>
      <c r="K16" s="8">
        <v>1415</v>
      </c>
      <c r="L16" s="8">
        <v>86849</v>
      </c>
      <c r="M16" s="16">
        <f t="shared" si="0"/>
        <v>0</v>
      </c>
      <c r="N16" s="16">
        <f t="shared" si="1"/>
        <v>0</v>
      </c>
    </row>
    <row r="17" spans="1:14" ht="9.6" customHeight="1" x14ac:dyDescent="0.2">
      <c r="A17" s="17" t="s">
        <v>340</v>
      </c>
      <c r="B17" s="8">
        <v>0</v>
      </c>
      <c r="C17" s="8">
        <v>0</v>
      </c>
      <c r="D17" s="8">
        <v>0</v>
      </c>
      <c r="E17" s="8">
        <v>0</v>
      </c>
      <c r="F17" s="8">
        <v>5</v>
      </c>
      <c r="G17" s="8">
        <v>425</v>
      </c>
      <c r="H17" s="8">
        <v>0</v>
      </c>
      <c r="I17" s="8">
        <v>0</v>
      </c>
      <c r="J17" s="8">
        <v>5</v>
      </c>
      <c r="K17" s="8">
        <v>425</v>
      </c>
      <c r="L17" s="8">
        <v>10816</v>
      </c>
      <c r="M17" s="16">
        <f t="shared" si="0"/>
        <v>0</v>
      </c>
      <c r="N17" s="16">
        <f t="shared" si="1"/>
        <v>0</v>
      </c>
    </row>
    <row r="18" spans="1:14" ht="9.6" customHeight="1" x14ac:dyDescent="0.2">
      <c r="A18" s="17" t="s">
        <v>341</v>
      </c>
      <c r="B18" s="8">
        <v>1</v>
      </c>
      <c r="C18" s="8">
        <v>99</v>
      </c>
      <c r="D18" s="8">
        <v>0</v>
      </c>
      <c r="E18" s="8">
        <v>0</v>
      </c>
      <c r="F18" s="8">
        <v>0</v>
      </c>
      <c r="G18" s="8">
        <v>0</v>
      </c>
      <c r="H18" s="8">
        <v>0</v>
      </c>
      <c r="I18" s="8">
        <v>0</v>
      </c>
      <c r="J18" s="8">
        <v>1</v>
      </c>
      <c r="K18" s="8">
        <v>99</v>
      </c>
      <c r="L18" s="8">
        <v>4250</v>
      </c>
      <c r="M18" s="16">
        <f t="shared" si="0"/>
        <v>0</v>
      </c>
      <c r="N18" s="16">
        <f t="shared" si="1"/>
        <v>0</v>
      </c>
    </row>
    <row r="19" spans="1:14" ht="9.6" customHeight="1" x14ac:dyDescent="0.2">
      <c r="A19" s="17" t="s">
        <v>342</v>
      </c>
      <c r="B19" s="8">
        <v>11648</v>
      </c>
      <c r="C19" s="8">
        <v>936612</v>
      </c>
      <c r="D19" s="8">
        <v>4943</v>
      </c>
      <c r="E19" s="8">
        <v>429174</v>
      </c>
      <c r="F19" s="8">
        <v>7320</v>
      </c>
      <c r="G19" s="8">
        <v>655327</v>
      </c>
      <c r="H19" s="8">
        <v>522</v>
      </c>
      <c r="I19" s="8">
        <v>46557</v>
      </c>
      <c r="J19" s="8">
        <v>24433</v>
      </c>
      <c r="K19" s="8">
        <v>2067670</v>
      </c>
      <c r="L19" s="8">
        <v>113598515</v>
      </c>
      <c r="M19" s="16">
        <f t="shared" si="0"/>
        <v>0</v>
      </c>
      <c r="N19" s="16">
        <f t="shared" si="1"/>
        <v>0</v>
      </c>
    </row>
    <row r="20" spans="1:14" ht="9.6" customHeight="1" x14ac:dyDescent="0.2">
      <c r="A20" s="17" t="s">
        <v>343</v>
      </c>
      <c r="B20" s="8">
        <v>2189</v>
      </c>
      <c r="C20" s="8">
        <v>195498</v>
      </c>
      <c r="D20" s="8">
        <v>682</v>
      </c>
      <c r="E20" s="8">
        <v>62173</v>
      </c>
      <c r="F20" s="8">
        <v>628</v>
      </c>
      <c r="G20" s="8">
        <v>57114</v>
      </c>
      <c r="H20" s="8">
        <v>0</v>
      </c>
      <c r="I20" s="8">
        <v>0</v>
      </c>
      <c r="J20" s="8">
        <v>3499</v>
      </c>
      <c r="K20" s="8">
        <v>314785</v>
      </c>
      <c r="L20" s="8">
        <v>8592253</v>
      </c>
      <c r="M20" s="16">
        <f t="shared" si="0"/>
        <v>0</v>
      </c>
      <c r="N20" s="16">
        <f t="shared" si="1"/>
        <v>0</v>
      </c>
    </row>
    <row r="21" spans="1:14" ht="9.6" customHeight="1" x14ac:dyDescent="0.2">
      <c r="A21" s="17" t="s">
        <v>344</v>
      </c>
      <c r="B21" s="8">
        <v>56</v>
      </c>
      <c r="C21" s="8">
        <v>5418</v>
      </c>
      <c r="D21" s="8">
        <v>19</v>
      </c>
      <c r="E21" s="8">
        <v>1782</v>
      </c>
      <c r="F21" s="8">
        <v>0</v>
      </c>
      <c r="G21" s="8">
        <v>0</v>
      </c>
      <c r="H21" s="8">
        <v>0</v>
      </c>
      <c r="I21" s="8">
        <v>0</v>
      </c>
      <c r="J21" s="8">
        <v>75</v>
      </c>
      <c r="K21" s="8">
        <v>7200</v>
      </c>
      <c r="L21" s="8">
        <v>370659</v>
      </c>
      <c r="M21" s="16">
        <f t="shared" si="0"/>
        <v>0</v>
      </c>
      <c r="N21" s="16">
        <f t="shared" si="1"/>
        <v>0</v>
      </c>
    </row>
    <row r="22" spans="1:14" ht="9.6" customHeight="1" x14ac:dyDescent="0.2">
      <c r="A22" s="17" t="s">
        <v>345</v>
      </c>
      <c r="B22" s="8">
        <v>7</v>
      </c>
      <c r="C22" s="8">
        <v>136</v>
      </c>
      <c r="D22" s="8">
        <v>27</v>
      </c>
      <c r="E22" s="8">
        <v>1608</v>
      </c>
      <c r="F22" s="8">
        <v>12</v>
      </c>
      <c r="G22" s="8">
        <v>930</v>
      </c>
      <c r="H22" s="8">
        <v>12</v>
      </c>
      <c r="I22" s="8">
        <v>1067</v>
      </c>
      <c r="J22" s="8">
        <v>58</v>
      </c>
      <c r="K22" s="8">
        <v>3741</v>
      </c>
      <c r="L22" s="8">
        <v>249142</v>
      </c>
      <c r="M22" s="16">
        <f t="shared" si="0"/>
        <v>0</v>
      </c>
      <c r="N22" s="16">
        <f t="shared" si="1"/>
        <v>0</v>
      </c>
    </row>
    <row r="23" spans="1:14" ht="9.6" customHeight="1" x14ac:dyDescent="0.2">
      <c r="A23" s="17" t="s">
        <v>346</v>
      </c>
      <c r="B23" s="8">
        <v>140</v>
      </c>
      <c r="C23" s="8">
        <v>8594</v>
      </c>
      <c r="D23" s="8">
        <v>12</v>
      </c>
      <c r="E23" s="8">
        <v>229</v>
      </c>
      <c r="F23" s="8">
        <v>127</v>
      </c>
      <c r="G23" s="8">
        <v>10740</v>
      </c>
      <c r="H23" s="8">
        <v>0</v>
      </c>
      <c r="I23" s="8">
        <v>0</v>
      </c>
      <c r="J23" s="8">
        <v>279</v>
      </c>
      <c r="K23" s="8">
        <v>19563</v>
      </c>
      <c r="L23" s="8">
        <v>1863623</v>
      </c>
      <c r="M23" s="16">
        <f t="shared" si="0"/>
        <v>0</v>
      </c>
      <c r="N23" s="16">
        <f t="shared" si="1"/>
        <v>0</v>
      </c>
    </row>
    <row r="24" spans="1:14" ht="9.6" customHeight="1" x14ac:dyDescent="0.2">
      <c r="A24" s="17" t="s">
        <v>347</v>
      </c>
      <c r="B24" s="8">
        <v>138</v>
      </c>
      <c r="C24" s="8">
        <v>8559</v>
      </c>
      <c r="D24" s="8">
        <v>0</v>
      </c>
      <c r="E24" s="8">
        <v>0</v>
      </c>
      <c r="F24" s="8">
        <v>127</v>
      </c>
      <c r="G24" s="8">
        <v>10740</v>
      </c>
      <c r="H24" s="8">
        <v>0</v>
      </c>
      <c r="I24" s="8">
        <v>0</v>
      </c>
      <c r="J24" s="8">
        <v>265</v>
      </c>
      <c r="K24" s="8">
        <v>19299</v>
      </c>
      <c r="L24" s="8">
        <v>1851814</v>
      </c>
      <c r="M24" s="16">
        <f t="shared" si="0"/>
        <v>0</v>
      </c>
      <c r="N24" s="16">
        <f t="shared" si="1"/>
        <v>0</v>
      </c>
    </row>
    <row r="25" spans="1:14" ht="9.6" customHeight="1" x14ac:dyDescent="0.2">
      <c r="A25" s="17" t="s">
        <v>348</v>
      </c>
      <c r="B25" s="8">
        <v>620</v>
      </c>
      <c r="C25" s="8">
        <v>56629</v>
      </c>
      <c r="D25" s="8">
        <v>562</v>
      </c>
      <c r="E25" s="8">
        <v>51416</v>
      </c>
      <c r="F25" s="8">
        <v>394</v>
      </c>
      <c r="G25" s="8">
        <v>37474</v>
      </c>
      <c r="H25" s="8">
        <v>53</v>
      </c>
      <c r="I25" s="8">
        <v>5354</v>
      </c>
      <c r="J25" s="8">
        <v>1629</v>
      </c>
      <c r="K25" s="8">
        <v>150873</v>
      </c>
      <c r="L25" s="8">
        <v>10328292</v>
      </c>
      <c r="M25" s="16">
        <f t="shared" si="0"/>
        <v>0</v>
      </c>
      <c r="N25" s="16">
        <f t="shared" si="1"/>
        <v>0</v>
      </c>
    </row>
    <row r="26" spans="1:14" ht="9.6" customHeight="1" x14ac:dyDescent="0.2">
      <c r="A26" s="17" t="s">
        <v>349</v>
      </c>
      <c r="B26" s="8">
        <v>36</v>
      </c>
      <c r="C26" s="8">
        <v>3696</v>
      </c>
      <c r="D26" s="8">
        <v>21</v>
      </c>
      <c r="E26" s="8">
        <v>2172</v>
      </c>
      <c r="F26" s="8">
        <v>15</v>
      </c>
      <c r="G26" s="8">
        <v>1383</v>
      </c>
      <c r="H26" s="8">
        <v>0</v>
      </c>
      <c r="I26" s="8">
        <v>0</v>
      </c>
      <c r="J26" s="8">
        <v>72</v>
      </c>
      <c r="K26" s="8">
        <v>7251</v>
      </c>
      <c r="L26" s="8">
        <v>350666</v>
      </c>
      <c r="M26" s="16">
        <f t="shared" si="0"/>
        <v>0</v>
      </c>
      <c r="N26" s="16">
        <f t="shared" si="1"/>
        <v>0</v>
      </c>
    </row>
    <row r="27" spans="1:14" ht="9.6" customHeight="1" x14ac:dyDescent="0.2">
      <c r="A27" s="17" t="s">
        <v>350</v>
      </c>
      <c r="B27" s="8">
        <v>70</v>
      </c>
      <c r="C27" s="8">
        <v>6282</v>
      </c>
      <c r="D27" s="8">
        <v>81</v>
      </c>
      <c r="E27" s="8">
        <v>7295</v>
      </c>
      <c r="F27" s="8">
        <v>13</v>
      </c>
      <c r="G27" s="8">
        <v>979</v>
      </c>
      <c r="H27" s="8">
        <v>0</v>
      </c>
      <c r="I27" s="8">
        <v>0</v>
      </c>
      <c r="J27" s="8">
        <v>164</v>
      </c>
      <c r="K27" s="8">
        <v>14556</v>
      </c>
      <c r="L27" s="8">
        <v>1161366</v>
      </c>
      <c r="M27" s="16">
        <f t="shared" si="0"/>
        <v>0</v>
      </c>
      <c r="N27" s="16">
        <f t="shared" si="1"/>
        <v>0</v>
      </c>
    </row>
    <row r="28" spans="1:14" ht="9.6" customHeight="1" x14ac:dyDescent="0.2">
      <c r="A28" s="17" t="s">
        <v>351</v>
      </c>
      <c r="B28" s="8">
        <v>326</v>
      </c>
      <c r="C28" s="8">
        <v>29634</v>
      </c>
      <c r="D28" s="8">
        <v>285</v>
      </c>
      <c r="E28" s="8">
        <v>25886</v>
      </c>
      <c r="F28" s="8">
        <v>87</v>
      </c>
      <c r="G28" s="8">
        <v>6805</v>
      </c>
      <c r="H28" s="8">
        <v>7</v>
      </c>
      <c r="I28" s="8">
        <v>531</v>
      </c>
      <c r="J28" s="8">
        <v>705</v>
      </c>
      <c r="K28" s="8">
        <v>62856</v>
      </c>
      <c r="L28" s="8">
        <v>4727422</v>
      </c>
      <c r="M28" s="16">
        <f t="shared" si="0"/>
        <v>0</v>
      </c>
      <c r="N28" s="16">
        <f t="shared" si="1"/>
        <v>0</v>
      </c>
    </row>
    <row r="29" spans="1:14" ht="9.6" customHeight="1" x14ac:dyDescent="0.2">
      <c r="A29" s="17" t="s">
        <v>352</v>
      </c>
      <c r="B29" s="8">
        <v>185</v>
      </c>
      <c r="C29" s="8">
        <v>16729</v>
      </c>
      <c r="D29" s="8">
        <v>175</v>
      </c>
      <c r="E29" s="8">
        <v>16063</v>
      </c>
      <c r="F29" s="8">
        <v>279</v>
      </c>
      <c r="G29" s="8">
        <v>28307</v>
      </c>
      <c r="H29" s="8">
        <v>46</v>
      </c>
      <c r="I29" s="8">
        <v>4823</v>
      </c>
      <c r="J29" s="8">
        <v>685</v>
      </c>
      <c r="K29" s="8">
        <v>65922</v>
      </c>
      <c r="L29" s="8">
        <v>4067484</v>
      </c>
      <c r="M29" s="16">
        <f t="shared" si="0"/>
        <v>0</v>
      </c>
      <c r="N29" s="16">
        <f t="shared" si="1"/>
        <v>0</v>
      </c>
    </row>
    <row r="30" spans="1:14" ht="9.6" customHeight="1" x14ac:dyDescent="0.2">
      <c r="A30" s="17" t="s">
        <v>353</v>
      </c>
      <c r="B30" s="8">
        <v>60</v>
      </c>
      <c r="C30" s="8">
        <v>1757</v>
      </c>
      <c r="D30" s="8">
        <v>16</v>
      </c>
      <c r="E30" s="8">
        <v>774</v>
      </c>
      <c r="F30" s="8">
        <v>127</v>
      </c>
      <c r="G30" s="8">
        <v>9116</v>
      </c>
      <c r="H30" s="8">
        <v>13</v>
      </c>
      <c r="I30" s="8">
        <v>1104</v>
      </c>
      <c r="J30" s="8">
        <v>216</v>
      </c>
      <c r="K30" s="8">
        <v>12751</v>
      </c>
      <c r="L30" s="8">
        <v>705002</v>
      </c>
      <c r="M30" s="16">
        <f t="shared" si="0"/>
        <v>0</v>
      </c>
      <c r="N30" s="16">
        <f t="shared" si="1"/>
        <v>0</v>
      </c>
    </row>
    <row r="31" spans="1:14" ht="9.6" customHeight="1" x14ac:dyDescent="0.2">
      <c r="A31" s="17" t="s">
        <v>354</v>
      </c>
      <c r="B31" s="8">
        <v>6</v>
      </c>
      <c r="C31" s="8">
        <v>121</v>
      </c>
      <c r="D31" s="8">
        <v>9</v>
      </c>
      <c r="E31" s="8">
        <v>174</v>
      </c>
      <c r="F31" s="8">
        <v>7</v>
      </c>
      <c r="G31" s="8">
        <v>136</v>
      </c>
      <c r="H31" s="8">
        <v>0</v>
      </c>
      <c r="I31" s="8">
        <v>0</v>
      </c>
      <c r="J31" s="8">
        <v>22</v>
      </c>
      <c r="K31" s="8">
        <v>431</v>
      </c>
      <c r="L31" s="8">
        <v>19414</v>
      </c>
      <c r="M31" s="16">
        <f t="shared" si="0"/>
        <v>0</v>
      </c>
      <c r="N31" s="16">
        <f t="shared" si="1"/>
        <v>0</v>
      </c>
    </row>
    <row r="32" spans="1:14" ht="9.6" customHeight="1" x14ac:dyDescent="0.2">
      <c r="A32" s="17" t="s">
        <v>355</v>
      </c>
      <c r="B32" s="8">
        <v>8</v>
      </c>
      <c r="C32" s="8">
        <v>650</v>
      </c>
      <c r="D32" s="8">
        <v>7</v>
      </c>
      <c r="E32" s="8">
        <v>600</v>
      </c>
      <c r="F32" s="8">
        <v>117</v>
      </c>
      <c r="G32" s="8">
        <v>8782</v>
      </c>
      <c r="H32" s="8">
        <v>13</v>
      </c>
      <c r="I32" s="8">
        <v>1104</v>
      </c>
      <c r="J32" s="8">
        <v>145</v>
      </c>
      <c r="K32" s="8">
        <v>11136</v>
      </c>
      <c r="L32" s="8">
        <v>616075</v>
      </c>
      <c r="M32" s="16">
        <f t="shared" si="0"/>
        <v>0</v>
      </c>
      <c r="N32" s="16">
        <f t="shared" si="1"/>
        <v>0</v>
      </c>
    </row>
    <row r="33" spans="1:14" ht="9.6" customHeight="1" x14ac:dyDescent="0.2">
      <c r="A33" s="17" t="s">
        <v>356</v>
      </c>
      <c r="B33" s="8">
        <v>4</v>
      </c>
      <c r="C33" s="8">
        <v>84</v>
      </c>
      <c r="D33" s="8">
        <v>0</v>
      </c>
      <c r="E33" s="8">
        <v>0</v>
      </c>
      <c r="F33" s="8">
        <v>3</v>
      </c>
      <c r="G33" s="8">
        <v>198</v>
      </c>
      <c r="H33" s="8">
        <v>0</v>
      </c>
      <c r="I33" s="8">
        <v>0</v>
      </c>
      <c r="J33" s="8">
        <v>7</v>
      </c>
      <c r="K33" s="8">
        <v>282</v>
      </c>
      <c r="L33" s="8">
        <v>27442</v>
      </c>
      <c r="M33" s="16">
        <f t="shared" si="0"/>
        <v>0</v>
      </c>
      <c r="N33" s="16">
        <f t="shared" si="1"/>
        <v>0</v>
      </c>
    </row>
    <row r="34" spans="1:14" ht="9.6" customHeight="1" x14ac:dyDescent="0.2">
      <c r="A34" s="17" t="s">
        <v>357</v>
      </c>
      <c r="B34" s="8">
        <v>0</v>
      </c>
      <c r="C34" s="8">
        <v>0</v>
      </c>
      <c r="D34" s="8">
        <v>0</v>
      </c>
      <c r="E34" s="8">
        <v>0</v>
      </c>
      <c r="F34" s="8">
        <v>0</v>
      </c>
      <c r="G34" s="8">
        <v>0</v>
      </c>
      <c r="H34" s="8">
        <v>0</v>
      </c>
      <c r="I34" s="8">
        <v>0</v>
      </c>
      <c r="J34" s="8">
        <v>0</v>
      </c>
      <c r="K34" s="8">
        <v>0</v>
      </c>
      <c r="L34" s="8">
        <v>0</v>
      </c>
      <c r="M34" s="16">
        <f t="shared" si="0"/>
        <v>0</v>
      </c>
      <c r="N34" s="16">
        <f t="shared" si="1"/>
        <v>0</v>
      </c>
    </row>
    <row r="35" spans="1:14" ht="9.6" customHeight="1" x14ac:dyDescent="0.2">
      <c r="A35" s="17" t="s">
        <v>358</v>
      </c>
      <c r="B35" s="8">
        <v>0</v>
      </c>
      <c r="C35" s="8">
        <v>0</v>
      </c>
      <c r="D35" s="8">
        <v>0</v>
      </c>
      <c r="E35" s="8">
        <v>0</v>
      </c>
      <c r="F35" s="8">
        <v>0</v>
      </c>
      <c r="G35" s="8">
        <v>0</v>
      </c>
      <c r="H35" s="8">
        <v>0</v>
      </c>
      <c r="I35" s="8">
        <v>0</v>
      </c>
      <c r="J35" s="8">
        <v>0</v>
      </c>
      <c r="K35" s="8">
        <v>0</v>
      </c>
      <c r="L35" s="8">
        <v>0</v>
      </c>
      <c r="M35" s="16">
        <f t="shared" si="0"/>
        <v>0</v>
      </c>
      <c r="N35" s="16">
        <f t="shared" si="1"/>
        <v>0</v>
      </c>
    </row>
    <row r="36" spans="1:14" ht="9.6" customHeight="1" x14ac:dyDescent="0.2">
      <c r="A36" s="17" t="s">
        <v>359</v>
      </c>
      <c r="B36" s="8">
        <v>0</v>
      </c>
      <c r="C36" s="8">
        <v>0</v>
      </c>
      <c r="D36" s="8">
        <v>0</v>
      </c>
      <c r="E36" s="8">
        <v>0</v>
      </c>
      <c r="F36" s="8">
        <v>0</v>
      </c>
      <c r="G36" s="8">
        <v>0</v>
      </c>
      <c r="H36" s="8">
        <v>0</v>
      </c>
      <c r="I36" s="8">
        <v>0</v>
      </c>
      <c r="J36" s="8">
        <v>0</v>
      </c>
      <c r="K36" s="8">
        <v>0</v>
      </c>
      <c r="L36" s="8">
        <v>0</v>
      </c>
      <c r="M36" s="16">
        <f t="shared" si="0"/>
        <v>0</v>
      </c>
      <c r="N36" s="16">
        <f t="shared" si="1"/>
        <v>0</v>
      </c>
    </row>
    <row r="37" spans="1:14" ht="9.6" customHeight="1" x14ac:dyDescent="0.2">
      <c r="A37" s="17" t="s">
        <v>360</v>
      </c>
      <c r="B37" s="8">
        <v>50</v>
      </c>
      <c r="C37" s="8">
        <v>5042</v>
      </c>
      <c r="D37" s="8">
        <v>45</v>
      </c>
      <c r="E37" s="8">
        <v>3064</v>
      </c>
      <c r="F37" s="8">
        <v>41</v>
      </c>
      <c r="G37" s="8">
        <v>4353</v>
      </c>
      <c r="H37" s="8">
        <v>23</v>
      </c>
      <c r="I37" s="8">
        <v>2470</v>
      </c>
      <c r="J37" s="8">
        <v>159</v>
      </c>
      <c r="K37" s="8">
        <v>14929</v>
      </c>
      <c r="L37" s="8">
        <v>824555</v>
      </c>
      <c r="M37" s="16">
        <f t="shared" si="0"/>
        <v>0</v>
      </c>
      <c r="N37" s="16">
        <f t="shared" si="1"/>
        <v>0</v>
      </c>
    </row>
    <row r="38" spans="1:14" ht="9.6" customHeight="1" x14ac:dyDescent="0.2">
      <c r="A38" s="17" t="s">
        <v>361</v>
      </c>
      <c r="B38" s="8">
        <v>0</v>
      </c>
      <c r="C38" s="8">
        <v>0</v>
      </c>
      <c r="D38" s="8">
        <v>19</v>
      </c>
      <c r="E38" s="8">
        <v>446</v>
      </c>
      <c r="F38" s="8">
        <v>0</v>
      </c>
      <c r="G38" s="8">
        <v>0</v>
      </c>
      <c r="H38" s="8">
        <v>0</v>
      </c>
      <c r="I38" s="8">
        <v>0</v>
      </c>
      <c r="J38" s="8">
        <v>19</v>
      </c>
      <c r="K38" s="8">
        <v>446</v>
      </c>
      <c r="L38" s="8">
        <v>19570</v>
      </c>
      <c r="M38" s="16">
        <f t="shared" si="0"/>
        <v>0</v>
      </c>
      <c r="N38" s="16">
        <f t="shared" si="1"/>
        <v>0</v>
      </c>
    </row>
    <row r="39" spans="1:14" ht="9.6" customHeight="1" x14ac:dyDescent="0.2">
      <c r="A39" s="17" t="s">
        <v>362</v>
      </c>
      <c r="B39" s="8">
        <v>0</v>
      </c>
      <c r="C39" s="8">
        <v>0</v>
      </c>
      <c r="D39" s="8">
        <v>0</v>
      </c>
      <c r="E39" s="8">
        <v>0</v>
      </c>
      <c r="F39" s="8">
        <v>0</v>
      </c>
      <c r="G39" s="8">
        <v>0</v>
      </c>
      <c r="H39" s="8">
        <v>0</v>
      </c>
      <c r="I39" s="8">
        <v>0</v>
      </c>
      <c r="J39" s="8">
        <v>0</v>
      </c>
      <c r="K39" s="8">
        <v>0</v>
      </c>
      <c r="L39" s="8">
        <v>0</v>
      </c>
      <c r="M39" s="16">
        <f t="shared" si="0"/>
        <v>0</v>
      </c>
      <c r="N39" s="16">
        <f t="shared" si="1"/>
        <v>0</v>
      </c>
    </row>
    <row r="40" spans="1:14" ht="9.6" customHeight="1" x14ac:dyDescent="0.2">
      <c r="A40" s="17" t="s">
        <v>363</v>
      </c>
      <c r="B40" s="8">
        <v>2297</v>
      </c>
      <c r="C40" s="8">
        <v>35700</v>
      </c>
      <c r="D40" s="8">
        <v>453</v>
      </c>
      <c r="E40" s="8">
        <v>8453</v>
      </c>
      <c r="F40" s="8">
        <v>449</v>
      </c>
      <c r="G40" s="8">
        <v>7132</v>
      </c>
      <c r="H40" s="8">
        <v>19</v>
      </c>
      <c r="I40" s="8">
        <v>1595</v>
      </c>
      <c r="J40" s="8">
        <v>3218</v>
      </c>
      <c r="K40" s="8">
        <v>52880</v>
      </c>
      <c r="L40" s="8">
        <v>4921539</v>
      </c>
      <c r="M40" s="16">
        <f t="shared" si="0"/>
        <v>0</v>
      </c>
      <c r="N40" s="16">
        <f t="shared" si="1"/>
        <v>0</v>
      </c>
    </row>
    <row r="41" spans="1:14" ht="9.6" customHeight="1" x14ac:dyDescent="0.2">
      <c r="A41" s="17" t="s">
        <v>364</v>
      </c>
      <c r="B41" s="8">
        <v>5</v>
      </c>
      <c r="C41" s="8">
        <v>44</v>
      </c>
      <c r="D41" s="8">
        <v>0</v>
      </c>
      <c r="E41" s="8">
        <v>0</v>
      </c>
      <c r="F41" s="8">
        <v>0</v>
      </c>
      <c r="G41" s="8">
        <v>0</v>
      </c>
      <c r="H41" s="8">
        <v>0</v>
      </c>
      <c r="I41" s="8">
        <v>0</v>
      </c>
      <c r="J41" s="8">
        <v>5</v>
      </c>
      <c r="K41" s="8">
        <v>44</v>
      </c>
      <c r="L41" s="8">
        <v>9300</v>
      </c>
      <c r="M41" s="16">
        <f t="shared" si="0"/>
        <v>0</v>
      </c>
      <c r="N41" s="16">
        <f t="shared" si="1"/>
        <v>0</v>
      </c>
    </row>
    <row r="42" spans="1:14" ht="9.6" customHeight="1" x14ac:dyDescent="0.2">
      <c r="A42" s="17" t="s">
        <v>365</v>
      </c>
      <c r="B42" s="8">
        <v>435</v>
      </c>
      <c r="C42" s="8">
        <v>7068</v>
      </c>
      <c r="D42" s="8">
        <v>235</v>
      </c>
      <c r="E42" s="8">
        <v>3977</v>
      </c>
      <c r="F42" s="8">
        <v>164</v>
      </c>
      <c r="G42" s="8">
        <v>2610</v>
      </c>
      <c r="H42" s="8">
        <v>0</v>
      </c>
      <c r="I42" s="8">
        <v>0</v>
      </c>
      <c r="J42" s="8">
        <v>834</v>
      </c>
      <c r="K42" s="8">
        <v>13655</v>
      </c>
      <c r="L42" s="8">
        <v>901690</v>
      </c>
      <c r="M42" s="16">
        <f t="shared" si="0"/>
        <v>0</v>
      </c>
      <c r="N42" s="16">
        <f t="shared" si="1"/>
        <v>0</v>
      </c>
    </row>
    <row r="43" spans="1:14" ht="9.6" customHeight="1" x14ac:dyDescent="0.2">
      <c r="A43" s="17" t="s">
        <v>366</v>
      </c>
      <c r="B43" s="8">
        <v>95</v>
      </c>
      <c r="C43" s="8">
        <v>1312</v>
      </c>
      <c r="D43" s="8">
        <v>0</v>
      </c>
      <c r="E43" s="8">
        <v>0</v>
      </c>
      <c r="F43" s="8">
        <v>161</v>
      </c>
      <c r="G43" s="8">
        <v>1682</v>
      </c>
      <c r="H43" s="8">
        <v>0</v>
      </c>
      <c r="I43" s="8">
        <v>0</v>
      </c>
      <c r="J43" s="8">
        <v>256</v>
      </c>
      <c r="K43" s="8">
        <v>2994</v>
      </c>
      <c r="L43" s="8">
        <v>317265</v>
      </c>
      <c r="M43" s="16">
        <f t="shared" si="0"/>
        <v>0</v>
      </c>
      <c r="N43" s="16">
        <f t="shared" si="1"/>
        <v>0</v>
      </c>
    </row>
    <row r="44" spans="1:14" ht="9.6" customHeight="1" x14ac:dyDescent="0.2">
      <c r="A44" s="17" t="s">
        <v>367</v>
      </c>
      <c r="B44" s="8">
        <v>95</v>
      </c>
      <c r="C44" s="8">
        <v>1312</v>
      </c>
      <c r="D44" s="8">
        <v>0</v>
      </c>
      <c r="E44" s="8">
        <v>0</v>
      </c>
      <c r="F44" s="8">
        <v>124</v>
      </c>
      <c r="G44" s="8">
        <v>989</v>
      </c>
      <c r="H44" s="8">
        <v>0</v>
      </c>
      <c r="I44" s="8">
        <v>0</v>
      </c>
      <c r="J44" s="8">
        <v>219</v>
      </c>
      <c r="K44" s="8">
        <v>2301</v>
      </c>
      <c r="L44" s="8">
        <v>279538</v>
      </c>
      <c r="M44" s="16">
        <f t="shared" si="0"/>
        <v>0</v>
      </c>
      <c r="N44" s="16">
        <f t="shared" si="1"/>
        <v>0</v>
      </c>
    </row>
    <row r="45" spans="1:14" ht="9.6" customHeight="1" x14ac:dyDescent="0.2">
      <c r="A45" s="17" t="s">
        <v>368</v>
      </c>
      <c r="B45" s="8">
        <v>359</v>
      </c>
      <c r="C45" s="8">
        <v>7644</v>
      </c>
      <c r="D45" s="8">
        <v>108</v>
      </c>
      <c r="E45" s="8">
        <v>2031</v>
      </c>
      <c r="F45" s="8">
        <v>55</v>
      </c>
      <c r="G45" s="8">
        <v>1074</v>
      </c>
      <c r="H45" s="8">
        <v>19</v>
      </c>
      <c r="I45" s="8">
        <v>1595</v>
      </c>
      <c r="J45" s="8">
        <v>541</v>
      </c>
      <c r="K45" s="8">
        <v>12344</v>
      </c>
      <c r="L45" s="8">
        <v>1546085</v>
      </c>
      <c r="M45" s="16">
        <f t="shared" si="0"/>
        <v>0</v>
      </c>
      <c r="N45" s="16">
        <f t="shared" si="1"/>
        <v>0</v>
      </c>
    </row>
    <row r="46" spans="1:14" ht="9.6" customHeight="1" x14ac:dyDescent="0.2">
      <c r="A46" s="17" t="s">
        <v>369</v>
      </c>
      <c r="B46" s="8">
        <v>130</v>
      </c>
      <c r="C46" s="8">
        <v>2834</v>
      </c>
      <c r="D46" s="8">
        <v>110</v>
      </c>
      <c r="E46" s="8">
        <v>1918</v>
      </c>
      <c r="F46" s="8">
        <v>1</v>
      </c>
      <c r="G46" s="8">
        <v>91</v>
      </c>
      <c r="H46" s="8">
        <v>19</v>
      </c>
      <c r="I46" s="8">
        <v>1595</v>
      </c>
      <c r="J46" s="8">
        <v>260</v>
      </c>
      <c r="K46" s="8">
        <v>6438</v>
      </c>
      <c r="L46" s="8">
        <v>530146</v>
      </c>
      <c r="M46" s="16">
        <f t="shared" si="0"/>
        <v>0</v>
      </c>
      <c r="N46" s="16">
        <f t="shared" si="1"/>
        <v>0</v>
      </c>
    </row>
    <row r="47" spans="1:14" ht="9.6" customHeight="1" x14ac:dyDescent="0.2">
      <c r="A47" s="17" t="s">
        <v>370</v>
      </c>
      <c r="B47" s="8">
        <v>130</v>
      </c>
      <c r="C47" s="8">
        <v>2834</v>
      </c>
      <c r="D47" s="8">
        <v>110</v>
      </c>
      <c r="E47" s="8">
        <v>1918</v>
      </c>
      <c r="F47" s="8">
        <v>1</v>
      </c>
      <c r="G47" s="8">
        <v>91</v>
      </c>
      <c r="H47" s="8">
        <v>19</v>
      </c>
      <c r="I47" s="8">
        <v>1595</v>
      </c>
      <c r="J47" s="8">
        <v>260</v>
      </c>
      <c r="K47" s="8">
        <v>6438</v>
      </c>
      <c r="L47" s="8">
        <v>530146</v>
      </c>
      <c r="M47" s="16">
        <f t="shared" si="0"/>
        <v>0</v>
      </c>
      <c r="N47" s="16">
        <f t="shared" si="1"/>
        <v>0</v>
      </c>
    </row>
    <row r="48" spans="1:14" ht="9.6" customHeight="1" x14ac:dyDescent="0.2">
      <c r="A48" s="17" t="s">
        <v>371</v>
      </c>
      <c r="B48" s="8">
        <v>12</v>
      </c>
      <c r="C48" s="8">
        <v>232</v>
      </c>
      <c r="D48" s="8">
        <v>6</v>
      </c>
      <c r="E48" s="8">
        <v>367</v>
      </c>
      <c r="F48" s="8">
        <v>1</v>
      </c>
      <c r="G48" s="8">
        <v>21</v>
      </c>
      <c r="H48" s="8">
        <v>0</v>
      </c>
      <c r="I48" s="8">
        <v>0</v>
      </c>
      <c r="J48" s="8">
        <v>19</v>
      </c>
      <c r="K48" s="8">
        <v>620</v>
      </c>
      <c r="L48" s="8">
        <v>52959</v>
      </c>
      <c r="M48" s="16">
        <f t="shared" si="0"/>
        <v>0</v>
      </c>
      <c r="N48" s="16">
        <f t="shared" si="1"/>
        <v>0</v>
      </c>
    </row>
    <row r="49" spans="1:14" ht="9.6" customHeight="1" x14ac:dyDescent="0.2">
      <c r="A49" s="17" t="s">
        <v>372</v>
      </c>
      <c r="B49" s="8">
        <v>233</v>
      </c>
      <c r="C49" s="8">
        <v>3311</v>
      </c>
      <c r="D49" s="8">
        <v>56</v>
      </c>
      <c r="E49" s="8">
        <v>895</v>
      </c>
      <c r="F49" s="8">
        <v>52</v>
      </c>
      <c r="G49" s="8">
        <v>679</v>
      </c>
      <c r="H49" s="8">
        <v>0</v>
      </c>
      <c r="I49" s="8">
        <v>0</v>
      </c>
      <c r="J49" s="8">
        <v>341</v>
      </c>
      <c r="K49" s="8">
        <v>4885</v>
      </c>
      <c r="L49" s="8">
        <v>370801</v>
      </c>
      <c r="M49" s="16">
        <f t="shared" si="0"/>
        <v>0</v>
      </c>
      <c r="N49" s="16">
        <f t="shared" si="1"/>
        <v>0</v>
      </c>
    </row>
    <row r="50" spans="1:14" ht="9.6" customHeight="1" x14ac:dyDescent="0.2">
      <c r="A50" s="17" t="s">
        <v>373</v>
      </c>
      <c r="B50" s="8">
        <v>127</v>
      </c>
      <c r="C50" s="8">
        <v>2181</v>
      </c>
      <c r="D50" s="8">
        <v>15</v>
      </c>
      <c r="E50" s="8">
        <v>285</v>
      </c>
      <c r="F50" s="8">
        <v>5</v>
      </c>
      <c r="G50" s="8">
        <v>101</v>
      </c>
      <c r="H50" s="8">
        <v>0</v>
      </c>
      <c r="I50" s="8">
        <v>0</v>
      </c>
      <c r="J50" s="8">
        <v>147</v>
      </c>
      <c r="K50" s="8">
        <v>2567</v>
      </c>
      <c r="L50" s="8">
        <v>207014</v>
      </c>
      <c r="M50" s="16">
        <f t="shared" si="0"/>
        <v>0</v>
      </c>
      <c r="N50" s="16">
        <f t="shared" si="1"/>
        <v>0</v>
      </c>
    </row>
    <row r="51" spans="1:14" ht="9.6" customHeight="1" x14ac:dyDescent="0.2">
      <c r="A51" s="17" t="s">
        <v>374</v>
      </c>
      <c r="B51" s="8">
        <v>1031</v>
      </c>
      <c r="C51" s="8">
        <v>13908</v>
      </c>
      <c r="D51" s="8">
        <v>33</v>
      </c>
      <c r="E51" s="8">
        <v>898</v>
      </c>
      <c r="F51" s="8">
        <v>11</v>
      </c>
      <c r="G51" s="8">
        <v>965</v>
      </c>
      <c r="H51" s="8">
        <v>0</v>
      </c>
      <c r="I51" s="8">
        <v>0</v>
      </c>
      <c r="J51" s="8">
        <v>1075</v>
      </c>
      <c r="K51" s="8">
        <v>15771</v>
      </c>
      <c r="L51" s="8">
        <v>1516425</v>
      </c>
      <c r="M51" s="16">
        <f t="shared" si="0"/>
        <v>0</v>
      </c>
      <c r="N51" s="16">
        <f t="shared" si="1"/>
        <v>0</v>
      </c>
    </row>
    <row r="52" spans="1:14" ht="9.6" customHeight="1" x14ac:dyDescent="0.2">
      <c r="A52" s="17" t="s">
        <v>375</v>
      </c>
      <c r="B52" s="8">
        <v>108</v>
      </c>
      <c r="C52" s="8">
        <v>784</v>
      </c>
      <c r="D52" s="8">
        <v>2</v>
      </c>
      <c r="E52" s="8">
        <v>25</v>
      </c>
      <c r="F52" s="8">
        <v>5</v>
      </c>
      <c r="G52" s="8">
        <v>575</v>
      </c>
      <c r="H52" s="8">
        <v>0</v>
      </c>
      <c r="I52" s="8">
        <v>0</v>
      </c>
      <c r="J52" s="8">
        <v>115</v>
      </c>
      <c r="K52" s="8">
        <v>1384</v>
      </c>
      <c r="L52" s="8">
        <v>212328</v>
      </c>
      <c r="M52" s="16">
        <f t="shared" si="0"/>
        <v>0</v>
      </c>
      <c r="N52" s="16">
        <f t="shared" si="1"/>
        <v>0</v>
      </c>
    </row>
    <row r="53" spans="1:14" ht="9.6" customHeight="1" x14ac:dyDescent="0.2">
      <c r="A53" s="17" t="s">
        <v>376</v>
      </c>
      <c r="B53" s="8">
        <v>79</v>
      </c>
      <c r="C53" s="8">
        <v>1509</v>
      </c>
      <c r="D53" s="8">
        <v>16</v>
      </c>
      <c r="E53" s="8">
        <v>586</v>
      </c>
      <c r="F53" s="8">
        <v>0</v>
      </c>
      <c r="G53" s="8">
        <v>0</v>
      </c>
      <c r="H53" s="8">
        <v>0</v>
      </c>
      <c r="I53" s="8">
        <v>0</v>
      </c>
      <c r="J53" s="8">
        <v>95</v>
      </c>
      <c r="K53" s="8">
        <v>2095</v>
      </c>
      <c r="L53" s="8">
        <v>186849</v>
      </c>
      <c r="M53" s="16">
        <f t="shared" si="0"/>
        <v>0</v>
      </c>
      <c r="N53" s="16">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120" zoomScaleNormal="120" workbookViewId="0">
      <selection activeCell="L44" sqref="L44"/>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8" t="s">
        <v>478</v>
      </c>
      <c r="B1" s="28"/>
      <c r="C1" s="28"/>
      <c r="D1" s="28"/>
      <c r="E1" s="28"/>
      <c r="F1" s="28"/>
      <c r="G1" s="29"/>
      <c r="H1" s="29"/>
      <c r="I1" s="29"/>
      <c r="J1" s="9" t="s">
        <v>480</v>
      </c>
      <c r="K1" s="9"/>
      <c r="L1" s="9" t="s">
        <v>494</v>
      </c>
    </row>
    <row r="2" spans="1:14" ht="10.5" customHeight="1" x14ac:dyDescent="0.2">
      <c r="A2" s="28" t="s">
        <v>479</v>
      </c>
      <c r="B2" s="28"/>
      <c r="C2" s="28"/>
      <c r="D2" s="28"/>
      <c r="E2" s="28"/>
      <c r="F2" s="28"/>
      <c r="G2" s="29"/>
      <c r="H2" s="29"/>
      <c r="I2" s="29"/>
      <c r="J2" s="9"/>
      <c r="K2" s="30" t="str">
        <f>+'QCS Page 1'!K2:L2</f>
        <v>1st QUARTER 2020</v>
      </c>
      <c r="L2" s="30"/>
    </row>
    <row r="3" spans="1:14" x14ac:dyDescent="0.2">
      <c r="A3" s="9"/>
      <c r="B3" s="9"/>
      <c r="C3" s="9"/>
      <c r="D3" s="9"/>
      <c r="E3" s="9"/>
      <c r="F3" s="9"/>
      <c r="G3" s="9"/>
      <c r="H3" s="9"/>
      <c r="I3" s="9"/>
      <c r="J3" s="30" t="str">
        <f>+'QCS Page 1'!J3:L3</f>
        <v>Beginning  Jan. 2020 - Mar. 2020</v>
      </c>
      <c r="K3" s="30"/>
      <c r="L3" s="30"/>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0" t="s">
        <v>513</v>
      </c>
      <c r="K5" s="30"/>
      <c r="L5" s="30"/>
    </row>
    <row r="6" spans="1:14" ht="9.75" customHeight="1" x14ac:dyDescent="0.2">
      <c r="A6" s="30" t="s">
        <v>482</v>
      </c>
      <c r="B6" s="30"/>
      <c r="C6" s="30"/>
      <c r="D6" s="30"/>
      <c r="E6" s="30" t="s">
        <v>483</v>
      </c>
      <c r="F6" s="30"/>
      <c r="G6" s="30"/>
      <c r="H6" s="30"/>
      <c r="I6" s="30"/>
      <c r="J6" s="30"/>
      <c r="K6" s="30"/>
      <c r="L6" s="30"/>
    </row>
    <row r="7" spans="1:14" ht="16.5" customHeight="1" x14ac:dyDescent="0.2">
      <c r="A7" s="9"/>
      <c r="B7" s="28" t="s">
        <v>470</v>
      </c>
      <c r="C7" s="28"/>
      <c r="D7" s="28"/>
      <c r="E7" s="28"/>
      <c r="F7" s="28" t="s">
        <v>475</v>
      </c>
      <c r="G7" s="28"/>
      <c r="H7" s="28"/>
      <c r="I7" s="28"/>
      <c r="J7" s="31"/>
      <c r="K7" s="31"/>
      <c r="L7" s="9"/>
    </row>
    <row r="8" spans="1:14" ht="24" customHeight="1" x14ac:dyDescent="0.2">
      <c r="A8" s="11"/>
      <c r="B8" s="33"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377</v>
      </c>
      <c r="B10" s="8">
        <v>5900</v>
      </c>
      <c r="C10" s="8">
        <v>97937</v>
      </c>
      <c r="D10" s="8">
        <v>1600</v>
      </c>
      <c r="E10" s="8">
        <v>44098</v>
      </c>
      <c r="F10" s="8">
        <v>2333</v>
      </c>
      <c r="G10" s="8">
        <v>71990</v>
      </c>
      <c r="H10" s="8">
        <v>58</v>
      </c>
      <c r="I10" s="8">
        <v>1098</v>
      </c>
      <c r="J10" s="8">
        <v>9891</v>
      </c>
      <c r="K10" s="8">
        <v>215123</v>
      </c>
      <c r="L10" s="8">
        <v>33318055</v>
      </c>
      <c r="M10" s="16">
        <f t="shared" ref="M10:M49" si="0">J10-(B10+D10+F10+H10)</f>
        <v>0</v>
      </c>
      <c r="N10" s="16">
        <f t="shared" ref="N10:N49" si="1">K10-(C10+E10+G10+I10)</f>
        <v>0</v>
      </c>
    </row>
    <row r="11" spans="1:14" ht="9.6" customHeight="1" x14ac:dyDescent="0.2">
      <c r="A11" s="17" t="s">
        <v>378</v>
      </c>
      <c r="B11" s="8">
        <v>1929</v>
      </c>
      <c r="C11" s="8">
        <v>46124</v>
      </c>
      <c r="D11" s="8">
        <v>1267</v>
      </c>
      <c r="E11" s="8">
        <v>38135</v>
      </c>
      <c r="F11" s="8">
        <v>1038</v>
      </c>
      <c r="G11" s="8">
        <v>55859</v>
      </c>
      <c r="H11" s="8">
        <v>3</v>
      </c>
      <c r="I11" s="8">
        <v>449</v>
      </c>
      <c r="J11" s="8">
        <v>4237</v>
      </c>
      <c r="K11" s="8">
        <v>140567</v>
      </c>
      <c r="L11" s="8">
        <v>25008453</v>
      </c>
      <c r="M11" s="16">
        <f t="shared" si="0"/>
        <v>0</v>
      </c>
      <c r="N11" s="16">
        <f t="shared" si="1"/>
        <v>0</v>
      </c>
    </row>
    <row r="12" spans="1:14" ht="9.6" customHeight="1" x14ac:dyDescent="0.2">
      <c r="A12" s="17" t="s">
        <v>379</v>
      </c>
      <c r="B12" s="8">
        <v>62</v>
      </c>
      <c r="C12" s="8">
        <v>782</v>
      </c>
      <c r="D12" s="8">
        <v>9</v>
      </c>
      <c r="E12" s="8">
        <v>124</v>
      </c>
      <c r="F12" s="8">
        <v>10</v>
      </c>
      <c r="G12" s="8">
        <v>161</v>
      </c>
      <c r="H12" s="8">
        <v>0</v>
      </c>
      <c r="I12" s="8">
        <v>0</v>
      </c>
      <c r="J12" s="8">
        <v>81</v>
      </c>
      <c r="K12" s="8">
        <v>1067</v>
      </c>
      <c r="L12" s="8">
        <v>112641</v>
      </c>
      <c r="M12" s="16">
        <f t="shared" si="0"/>
        <v>0</v>
      </c>
      <c r="N12" s="16">
        <f t="shared" si="1"/>
        <v>0</v>
      </c>
    </row>
    <row r="13" spans="1:14" ht="9.6" customHeight="1" x14ac:dyDescent="0.2">
      <c r="A13" s="17" t="s">
        <v>380</v>
      </c>
      <c r="B13" s="8">
        <v>4</v>
      </c>
      <c r="C13" s="8">
        <v>61</v>
      </c>
      <c r="D13" s="8">
        <v>0</v>
      </c>
      <c r="E13" s="8">
        <v>0</v>
      </c>
      <c r="F13" s="8">
        <v>2</v>
      </c>
      <c r="G13" s="8">
        <v>5</v>
      </c>
      <c r="H13" s="8">
        <v>0</v>
      </c>
      <c r="I13" s="8">
        <v>0</v>
      </c>
      <c r="J13" s="8">
        <v>6</v>
      </c>
      <c r="K13" s="8">
        <v>66</v>
      </c>
      <c r="L13" s="8">
        <v>7982</v>
      </c>
      <c r="M13" s="16">
        <f t="shared" si="0"/>
        <v>0</v>
      </c>
      <c r="N13" s="16">
        <f t="shared" si="1"/>
        <v>0</v>
      </c>
    </row>
    <row r="14" spans="1:14" ht="9.6" customHeight="1" x14ac:dyDescent="0.2">
      <c r="A14" s="17" t="s">
        <v>381</v>
      </c>
      <c r="B14" s="8">
        <v>173</v>
      </c>
      <c r="C14" s="8">
        <v>4403</v>
      </c>
      <c r="D14" s="8">
        <v>51</v>
      </c>
      <c r="E14" s="8">
        <v>2132</v>
      </c>
      <c r="F14" s="8">
        <v>18</v>
      </c>
      <c r="G14" s="8">
        <v>1110</v>
      </c>
      <c r="H14" s="8">
        <v>0</v>
      </c>
      <c r="I14" s="8">
        <v>0</v>
      </c>
      <c r="J14" s="8">
        <v>242</v>
      </c>
      <c r="K14" s="8">
        <v>7645</v>
      </c>
      <c r="L14" s="8">
        <v>1013669</v>
      </c>
      <c r="M14" s="16">
        <f t="shared" si="0"/>
        <v>0</v>
      </c>
      <c r="N14" s="16">
        <f t="shared" si="1"/>
        <v>0</v>
      </c>
    </row>
    <row r="15" spans="1:14" ht="9.6" customHeight="1" x14ac:dyDescent="0.2">
      <c r="A15" s="17" t="s">
        <v>382</v>
      </c>
      <c r="B15" s="8">
        <v>93</v>
      </c>
      <c r="C15" s="8">
        <v>3463</v>
      </c>
      <c r="D15" s="8">
        <v>48</v>
      </c>
      <c r="E15" s="8">
        <v>2093</v>
      </c>
      <c r="F15" s="8">
        <v>14</v>
      </c>
      <c r="G15" s="8">
        <v>1001</v>
      </c>
      <c r="H15" s="8">
        <v>0</v>
      </c>
      <c r="I15" s="8">
        <v>0</v>
      </c>
      <c r="J15" s="8">
        <v>155</v>
      </c>
      <c r="K15" s="8">
        <v>6557</v>
      </c>
      <c r="L15" s="8">
        <v>864737</v>
      </c>
      <c r="M15" s="16">
        <f t="shared" si="0"/>
        <v>0</v>
      </c>
      <c r="N15" s="16">
        <f t="shared" si="1"/>
        <v>0</v>
      </c>
    </row>
    <row r="16" spans="1:14" ht="9.6" customHeight="1" x14ac:dyDescent="0.2">
      <c r="A16" s="17" t="s">
        <v>383</v>
      </c>
      <c r="B16" s="8">
        <v>3</v>
      </c>
      <c r="C16" s="8">
        <v>17</v>
      </c>
      <c r="D16" s="8">
        <v>0</v>
      </c>
      <c r="E16" s="8">
        <v>0</v>
      </c>
      <c r="F16" s="8">
        <v>1</v>
      </c>
      <c r="G16" s="8">
        <v>66</v>
      </c>
      <c r="H16" s="8">
        <v>0</v>
      </c>
      <c r="I16" s="8">
        <v>0</v>
      </c>
      <c r="J16" s="8">
        <v>4</v>
      </c>
      <c r="K16" s="8">
        <v>83</v>
      </c>
      <c r="L16" s="8">
        <v>27972</v>
      </c>
      <c r="M16" s="16">
        <f t="shared" si="0"/>
        <v>0</v>
      </c>
      <c r="N16" s="16">
        <f t="shared" si="1"/>
        <v>0</v>
      </c>
    </row>
    <row r="17" spans="1:14" ht="9.6" customHeight="1" x14ac:dyDescent="0.2">
      <c r="A17" s="17" t="s">
        <v>384</v>
      </c>
      <c r="B17" s="8">
        <v>9</v>
      </c>
      <c r="C17" s="8">
        <v>141</v>
      </c>
      <c r="D17" s="8">
        <v>0</v>
      </c>
      <c r="E17" s="8">
        <v>0</v>
      </c>
      <c r="F17" s="8">
        <v>1</v>
      </c>
      <c r="G17" s="8">
        <v>16</v>
      </c>
      <c r="H17" s="8">
        <v>0</v>
      </c>
      <c r="I17" s="8">
        <v>0</v>
      </c>
      <c r="J17" s="8">
        <v>10</v>
      </c>
      <c r="K17" s="8">
        <v>157</v>
      </c>
      <c r="L17" s="8">
        <v>25537</v>
      </c>
      <c r="M17" s="16">
        <f t="shared" si="0"/>
        <v>0</v>
      </c>
      <c r="N17" s="16">
        <f t="shared" si="1"/>
        <v>0</v>
      </c>
    </row>
    <row r="18" spans="1:14" ht="9.6" customHeight="1" x14ac:dyDescent="0.2">
      <c r="A18" s="17" t="s">
        <v>385</v>
      </c>
      <c r="B18" s="8">
        <v>60</v>
      </c>
      <c r="C18" s="8">
        <v>693</v>
      </c>
      <c r="D18" s="8">
        <v>0</v>
      </c>
      <c r="E18" s="8">
        <v>0</v>
      </c>
      <c r="F18" s="8">
        <v>0</v>
      </c>
      <c r="G18" s="8">
        <v>0</v>
      </c>
      <c r="H18" s="8">
        <v>0</v>
      </c>
      <c r="I18" s="8">
        <v>0</v>
      </c>
      <c r="J18" s="8">
        <v>60</v>
      </c>
      <c r="K18" s="8">
        <v>693</v>
      </c>
      <c r="L18" s="8">
        <v>77474</v>
      </c>
      <c r="M18" s="16">
        <f t="shared" si="0"/>
        <v>0</v>
      </c>
      <c r="N18" s="16">
        <f t="shared" si="1"/>
        <v>0</v>
      </c>
    </row>
    <row r="19" spans="1:14" ht="9.6" customHeight="1" x14ac:dyDescent="0.2">
      <c r="A19" s="17" t="s">
        <v>386</v>
      </c>
      <c r="B19" s="8">
        <v>34</v>
      </c>
      <c r="C19" s="8">
        <v>447</v>
      </c>
      <c r="D19" s="8">
        <v>3</v>
      </c>
      <c r="E19" s="8">
        <v>66</v>
      </c>
      <c r="F19" s="8">
        <v>34</v>
      </c>
      <c r="G19" s="8">
        <v>678</v>
      </c>
      <c r="H19" s="8">
        <v>0</v>
      </c>
      <c r="I19" s="8">
        <v>0</v>
      </c>
      <c r="J19" s="8">
        <v>71</v>
      </c>
      <c r="K19" s="8">
        <v>1191</v>
      </c>
      <c r="L19" s="8">
        <v>105082</v>
      </c>
      <c r="M19" s="16">
        <f t="shared" si="0"/>
        <v>0</v>
      </c>
      <c r="N19" s="16">
        <f t="shared" si="1"/>
        <v>0</v>
      </c>
    </row>
    <row r="20" spans="1:14" ht="9.6" customHeight="1" x14ac:dyDescent="0.2">
      <c r="A20" s="17" t="s">
        <v>387</v>
      </c>
      <c r="B20" s="8">
        <v>1761</v>
      </c>
      <c r="C20" s="8">
        <v>25818</v>
      </c>
      <c r="D20" s="8">
        <v>194</v>
      </c>
      <c r="E20" s="8">
        <v>2957</v>
      </c>
      <c r="F20" s="8">
        <v>152</v>
      </c>
      <c r="G20" s="8">
        <v>2443</v>
      </c>
      <c r="H20" s="8">
        <v>1</v>
      </c>
      <c r="I20" s="8">
        <v>15</v>
      </c>
      <c r="J20" s="8">
        <v>2108</v>
      </c>
      <c r="K20" s="8">
        <v>31233</v>
      </c>
      <c r="L20" s="8">
        <v>2763092</v>
      </c>
      <c r="M20" s="16">
        <f t="shared" si="0"/>
        <v>0</v>
      </c>
      <c r="N20" s="16">
        <f t="shared" si="1"/>
        <v>0</v>
      </c>
    </row>
    <row r="21" spans="1:14" ht="9.6" customHeight="1" x14ac:dyDescent="0.2">
      <c r="A21" s="17" t="s">
        <v>388</v>
      </c>
      <c r="B21" s="8">
        <v>145</v>
      </c>
      <c r="C21" s="8">
        <v>1635</v>
      </c>
      <c r="D21" s="8">
        <v>26</v>
      </c>
      <c r="E21" s="8">
        <v>164</v>
      </c>
      <c r="F21" s="8">
        <v>32</v>
      </c>
      <c r="G21" s="8">
        <v>214</v>
      </c>
      <c r="H21" s="8">
        <v>1</v>
      </c>
      <c r="I21" s="8">
        <v>8</v>
      </c>
      <c r="J21" s="8">
        <v>204</v>
      </c>
      <c r="K21" s="8">
        <v>2021</v>
      </c>
      <c r="L21" s="8">
        <v>287224</v>
      </c>
      <c r="M21" s="16">
        <f t="shared" si="0"/>
        <v>0</v>
      </c>
      <c r="N21" s="16">
        <f t="shared" si="1"/>
        <v>0</v>
      </c>
    </row>
    <row r="22" spans="1:14" ht="9.6" customHeight="1" x14ac:dyDescent="0.2">
      <c r="A22" s="17" t="s">
        <v>389</v>
      </c>
      <c r="B22" s="8">
        <v>780</v>
      </c>
      <c r="C22" s="8">
        <v>5742</v>
      </c>
      <c r="D22" s="8">
        <v>8</v>
      </c>
      <c r="E22" s="8">
        <v>38</v>
      </c>
      <c r="F22" s="8">
        <v>25</v>
      </c>
      <c r="G22" s="8">
        <v>396</v>
      </c>
      <c r="H22" s="8">
        <v>0</v>
      </c>
      <c r="I22" s="8">
        <v>0</v>
      </c>
      <c r="J22" s="8">
        <v>813</v>
      </c>
      <c r="K22" s="8">
        <v>6176</v>
      </c>
      <c r="L22" s="8">
        <v>1309136</v>
      </c>
      <c r="M22" s="16">
        <f t="shared" si="0"/>
        <v>0</v>
      </c>
      <c r="N22" s="16">
        <f t="shared" si="1"/>
        <v>0</v>
      </c>
    </row>
    <row r="23" spans="1:14" ht="9.6" customHeight="1" x14ac:dyDescent="0.2">
      <c r="A23" s="17" t="s">
        <v>390</v>
      </c>
      <c r="B23" s="8">
        <v>143</v>
      </c>
      <c r="C23" s="8">
        <v>1354</v>
      </c>
      <c r="D23" s="8">
        <v>21</v>
      </c>
      <c r="E23" s="8">
        <v>222</v>
      </c>
      <c r="F23" s="8">
        <v>951</v>
      </c>
      <c r="G23" s="8">
        <v>10063</v>
      </c>
      <c r="H23" s="8">
        <v>53</v>
      </c>
      <c r="I23" s="8">
        <v>626</v>
      </c>
      <c r="J23" s="8">
        <v>1168</v>
      </c>
      <c r="K23" s="8">
        <v>12265</v>
      </c>
      <c r="L23" s="8">
        <v>1307290</v>
      </c>
      <c r="M23" s="16">
        <f t="shared" si="0"/>
        <v>0</v>
      </c>
      <c r="N23" s="16">
        <f t="shared" si="1"/>
        <v>0</v>
      </c>
    </row>
    <row r="24" spans="1:14" ht="9.6" customHeight="1" x14ac:dyDescent="0.2">
      <c r="A24" s="17" t="s">
        <v>391</v>
      </c>
      <c r="B24" s="8">
        <v>873</v>
      </c>
      <c r="C24" s="8">
        <v>11632</v>
      </c>
      <c r="D24" s="8">
        <v>21</v>
      </c>
      <c r="E24" s="8">
        <v>260</v>
      </c>
      <c r="F24" s="8">
        <v>73</v>
      </c>
      <c r="G24" s="8">
        <v>1066</v>
      </c>
      <c r="H24" s="8">
        <v>0</v>
      </c>
      <c r="I24" s="8">
        <v>0</v>
      </c>
      <c r="J24" s="8">
        <v>967</v>
      </c>
      <c r="K24" s="8">
        <v>12958</v>
      </c>
      <c r="L24" s="8">
        <v>1411469</v>
      </c>
      <c r="M24" s="16">
        <f t="shared" si="0"/>
        <v>0</v>
      </c>
      <c r="N24" s="16">
        <f t="shared" si="1"/>
        <v>0</v>
      </c>
    </row>
    <row r="25" spans="1:14" ht="9.6" customHeight="1" x14ac:dyDescent="0.2">
      <c r="A25" s="17" t="s">
        <v>392</v>
      </c>
      <c r="B25" s="8">
        <v>11419</v>
      </c>
      <c r="C25" s="8">
        <v>124036</v>
      </c>
      <c r="D25" s="8">
        <v>1298</v>
      </c>
      <c r="E25" s="8">
        <v>17264</v>
      </c>
      <c r="F25" s="8">
        <v>4794</v>
      </c>
      <c r="G25" s="8">
        <v>41745</v>
      </c>
      <c r="H25" s="8">
        <v>262</v>
      </c>
      <c r="I25" s="8">
        <v>2465</v>
      </c>
      <c r="J25" s="8">
        <v>17773</v>
      </c>
      <c r="K25" s="8">
        <v>185510</v>
      </c>
      <c r="L25" s="8">
        <v>24033291</v>
      </c>
      <c r="M25" s="16">
        <f t="shared" si="0"/>
        <v>0</v>
      </c>
      <c r="N25" s="16">
        <f t="shared" si="1"/>
        <v>0</v>
      </c>
    </row>
    <row r="26" spans="1:14" ht="9.6" customHeight="1" x14ac:dyDescent="0.2">
      <c r="A26" s="17" t="s">
        <v>393</v>
      </c>
      <c r="B26" s="8">
        <v>11</v>
      </c>
      <c r="C26" s="8">
        <v>735</v>
      </c>
      <c r="D26" s="8">
        <v>9</v>
      </c>
      <c r="E26" s="8">
        <v>1591</v>
      </c>
      <c r="F26" s="8">
        <v>10</v>
      </c>
      <c r="G26" s="8">
        <v>1639</v>
      </c>
      <c r="H26" s="8">
        <v>2</v>
      </c>
      <c r="I26" s="8">
        <v>405</v>
      </c>
      <c r="J26" s="8">
        <v>32</v>
      </c>
      <c r="K26" s="8">
        <v>4370</v>
      </c>
      <c r="L26" s="8">
        <v>1201135</v>
      </c>
      <c r="M26" s="16">
        <f t="shared" si="0"/>
        <v>0</v>
      </c>
      <c r="N26" s="16">
        <f t="shared" si="1"/>
        <v>0</v>
      </c>
    </row>
    <row r="27" spans="1:14" ht="9.6" customHeight="1" x14ac:dyDescent="0.2">
      <c r="A27" s="17" t="s">
        <v>394</v>
      </c>
      <c r="B27" s="8">
        <v>53</v>
      </c>
      <c r="C27" s="8">
        <v>1060</v>
      </c>
      <c r="D27" s="8">
        <v>6</v>
      </c>
      <c r="E27" s="8">
        <v>74</v>
      </c>
      <c r="F27" s="8">
        <v>45</v>
      </c>
      <c r="G27" s="8">
        <v>810</v>
      </c>
      <c r="H27" s="8">
        <v>0</v>
      </c>
      <c r="I27" s="8">
        <v>0</v>
      </c>
      <c r="J27" s="8">
        <v>104</v>
      </c>
      <c r="K27" s="8">
        <v>1944</v>
      </c>
      <c r="L27" s="8">
        <v>146492</v>
      </c>
      <c r="M27" s="16">
        <f t="shared" si="0"/>
        <v>0</v>
      </c>
      <c r="N27" s="16">
        <f t="shared" si="1"/>
        <v>0</v>
      </c>
    </row>
    <row r="28" spans="1:14" ht="9.6" customHeight="1" x14ac:dyDescent="0.2">
      <c r="A28" s="17" t="s">
        <v>395</v>
      </c>
      <c r="B28" s="8">
        <v>9239</v>
      </c>
      <c r="C28" s="8">
        <v>92116</v>
      </c>
      <c r="D28" s="8">
        <v>1227</v>
      </c>
      <c r="E28" s="8">
        <v>14543</v>
      </c>
      <c r="F28" s="8">
        <v>4735</v>
      </c>
      <c r="G28" s="8">
        <v>39217</v>
      </c>
      <c r="H28" s="8">
        <v>260</v>
      </c>
      <c r="I28" s="8">
        <v>2060</v>
      </c>
      <c r="J28" s="8">
        <v>15461</v>
      </c>
      <c r="K28" s="8">
        <v>147936</v>
      </c>
      <c r="L28" s="8">
        <v>20286545</v>
      </c>
      <c r="M28" s="16">
        <f t="shared" si="0"/>
        <v>0</v>
      </c>
      <c r="N28" s="16">
        <f t="shared" si="1"/>
        <v>0</v>
      </c>
    </row>
    <row r="29" spans="1:14" ht="9.6" customHeight="1" x14ac:dyDescent="0.2">
      <c r="A29" s="17" t="s">
        <v>396</v>
      </c>
      <c r="B29" s="8">
        <v>6745</v>
      </c>
      <c r="C29" s="8">
        <v>66539</v>
      </c>
      <c r="D29" s="8">
        <v>555</v>
      </c>
      <c r="E29" s="8">
        <v>6793</v>
      </c>
      <c r="F29" s="8">
        <v>1579</v>
      </c>
      <c r="G29" s="8">
        <v>15652</v>
      </c>
      <c r="H29" s="8">
        <v>0</v>
      </c>
      <c r="I29" s="8">
        <v>0</v>
      </c>
      <c r="J29" s="8">
        <v>8879</v>
      </c>
      <c r="K29" s="8">
        <v>88984</v>
      </c>
      <c r="L29" s="8">
        <v>12134794</v>
      </c>
      <c r="M29" s="16">
        <f>J29-(B29+D29+F29+H29)</f>
        <v>0</v>
      </c>
      <c r="N29" s="16">
        <f t="shared" si="1"/>
        <v>0</v>
      </c>
    </row>
    <row r="30" spans="1:14" ht="9.6" customHeight="1" x14ac:dyDescent="0.2">
      <c r="A30" s="17" t="s">
        <v>397</v>
      </c>
      <c r="B30" s="8">
        <v>2</v>
      </c>
      <c r="C30" s="8">
        <v>30</v>
      </c>
      <c r="D30" s="8">
        <v>2</v>
      </c>
      <c r="E30" s="8">
        <v>16</v>
      </c>
      <c r="F30" s="8">
        <v>551</v>
      </c>
      <c r="G30" s="8">
        <v>3948</v>
      </c>
      <c r="H30" s="8">
        <v>0</v>
      </c>
      <c r="I30" s="8">
        <v>0</v>
      </c>
      <c r="J30" s="8">
        <v>555</v>
      </c>
      <c r="K30" s="8">
        <v>3994</v>
      </c>
      <c r="L30" s="8">
        <v>595022</v>
      </c>
      <c r="M30" s="16">
        <f t="shared" si="0"/>
        <v>0</v>
      </c>
      <c r="N30" s="16">
        <f t="shared" si="1"/>
        <v>0</v>
      </c>
    </row>
    <row r="31" spans="1:14" ht="9.6" customHeight="1" x14ac:dyDescent="0.2">
      <c r="A31" s="17" t="s">
        <v>398</v>
      </c>
      <c r="B31" s="8">
        <v>0</v>
      </c>
      <c r="C31" s="8">
        <v>0</v>
      </c>
      <c r="D31" s="8">
        <v>281</v>
      </c>
      <c r="E31" s="8">
        <v>2401</v>
      </c>
      <c r="F31" s="8">
        <v>505</v>
      </c>
      <c r="G31" s="8">
        <v>3156</v>
      </c>
      <c r="H31" s="8">
        <v>28</v>
      </c>
      <c r="I31" s="8">
        <v>208</v>
      </c>
      <c r="J31" s="8">
        <v>814</v>
      </c>
      <c r="K31" s="8">
        <v>5765</v>
      </c>
      <c r="L31" s="8">
        <v>884379</v>
      </c>
      <c r="M31" s="16">
        <f t="shared" si="0"/>
        <v>0</v>
      </c>
      <c r="N31" s="16">
        <f t="shared" si="1"/>
        <v>0</v>
      </c>
    </row>
    <row r="32" spans="1:14" ht="9.6" customHeight="1" x14ac:dyDescent="0.2">
      <c r="A32" s="17" t="s">
        <v>399</v>
      </c>
      <c r="B32" s="8">
        <v>1796</v>
      </c>
      <c r="C32" s="8">
        <v>24909</v>
      </c>
      <c r="D32" s="8">
        <v>16</v>
      </c>
      <c r="E32" s="8">
        <v>173</v>
      </c>
      <c r="F32" s="8">
        <v>3</v>
      </c>
      <c r="G32" s="8">
        <v>57</v>
      </c>
      <c r="H32" s="8">
        <v>0</v>
      </c>
      <c r="I32" s="8">
        <v>0</v>
      </c>
      <c r="J32" s="8">
        <v>1815</v>
      </c>
      <c r="K32" s="8">
        <v>25139</v>
      </c>
      <c r="L32" s="8">
        <v>1929801</v>
      </c>
      <c r="M32" s="16">
        <f t="shared" si="0"/>
        <v>0</v>
      </c>
      <c r="N32" s="16">
        <f t="shared" si="1"/>
        <v>0</v>
      </c>
    </row>
    <row r="33" spans="1:14" ht="9.6" customHeight="1" x14ac:dyDescent="0.2">
      <c r="A33" s="17" t="s">
        <v>400</v>
      </c>
      <c r="B33" s="8">
        <v>135</v>
      </c>
      <c r="C33" s="8">
        <v>1142</v>
      </c>
      <c r="D33" s="8">
        <v>1</v>
      </c>
      <c r="E33" s="8">
        <v>6</v>
      </c>
      <c r="F33" s="8">
        <v>0</v>
      </c>
      <c r="G33" s="8">
        <v>0</v>
      </c>
      <c r="H33" s="8">
        <v>0</v>
      </c>
      <c r="I33" s="8">
        <v>0</v>
      </c>
      <c r="J33" s="8">
        <v>136</v>
      </c>
      <c r="K33" s="8">
        <v>1148</v>
      </c>
      <c r="L33" s="8">
        <v>193277</v>
      </c>
      <c r="M33" s="16">
        <f t="shared" si="0"/>
        <v>0</v>
      </c>
      <c r="N33" s="16">
        <f t="shared" si="1"/>
        <v>0</v>
      </c>
    </row>
    <row r="34" spans="1:14" ht="9.6" customHeight="1" x14ac:dyDescent="0.2">
      <c r="A34" s="17" t="s">
        <v>401</v>
      </c>
      <c r="B34" s="8">
        <v>0</v>
      </c>
      <c r="C34" s="8">
        <v>0</v>
      </c>
      <c r="D34" s="8">
        <v>0</v>
      </c>
      <c r="E34" s="8">
        <v>0</v>
      </c>
      <c r="F34" s="8">
        <v>0</v>
      </c>
      <c r="G34" s="8">
        <v>0</v>
      </c>
      <c r="H34" s="8">
        <v>0</v>
      </c>
      <c r="I34" s="8">
        <v>0</v>
      </c>
      <c r="J34" s="8">
        <v>0</v>
      </c>
      <c r="K34" s="8">
        <v>0</v>
      </c>
      <c r="L34" s="8">
        <v>0</v>
      </c>
      <c r="M34" s="16">
        <f t="shared" si="0"/>
        <v>0</v>
      </c>
      <c r="N34" s="16">
        <f t="shared" si="1"/>
        <v>0</v>
      </c>
    </row>
    <row r="35" spans="1:14" ht="9.6" customHeight="1" x14ac:dyDescent="0.2">
      <c r="A35" s="17" t="s">
        <v>402</v>
      </c>
      <c r="B35" s="8">
        <v>0</v>
      </c>
      <c r="C35" s="8">
        <v>0</v>
      </c>
      <c r="D35" s="8">
        <v>0</v>
      </c>
      <c r="E35" s="8">
        <v>0</v>
      </c>
      <c r="F35" s="8">
        <v>0</v>
      </c>
      <c r="G35" s="8">
        <v>0</v>
      </c>
      <c r="H35" s="8">
        <v>0</v>
      </c>
      <c r="I35" s="8">
        <v>0</v>
      </c>
      <c r="J35" s="8">
        <v>0</v>
      </c>
      <c r="K35" s="8">
        <v>0</v>
      </c>
      <c r="L35" s="8">
        <v>0</v>
      </c>
      <c r="M35" s="16">
        <f t="shared" si="0"/>
        <v>0</v>
      </c>
      <c r="N35" s="16">
        <f t="shared" si="1"/>
        <v>0</v>
      </c>
    </row>
    <row r="36" spans="1:14" ht="9.6" customHeight="1" x14ac:dyDescent="0.2">
      <c r="A36" s="17" t="s">
        <v>403</v>
      </c>
      <c r="B36" s="8">
        <v>185</v>
      </c>
      <c r="C36" s="8">
        <v>4074</v>
      </c>
      <c r="D36" s="8">
        <v>39</v>
      </c>
      <c r="E36" s="8">
        <v>877</v>
      </c>
      <c r="F36" s="8">
        <v>1</v>
      </c>
      <c r="G36" s="8">
        <v>22</v>
      </c>
      <c r="H36" s="8">
        <v>0</v>
      </c>
      <c r="I36" s="8">
        <v>0</v>
      </c>
      <c r="J36" s="8">
        <v>225</v>
      </c>
      <c r="K36" s="8">
        <v>4973</v>
      </c>
      <c r="L36" s="8">
        <v>276041</v>
      </c>
      <c r="M36" s="16">
        <f t="shared" si="0"/>
        <v>0</v>
      </c>
      <c r="N36" s="16">
        <f t="shared" si="1"/>
        <v>0</v>
      </c>
    </row>
    <row r="37" spans="1:14" ht="9.6" customHeight="1" x14ac:dyDescent="0.2">
      <c r="A37" s="17" t="s">
        <v>404</v>
      </c>
      <c r="B37" s="8">
        <v>41178</v>
      </c>
      <c r="C37" s="8">
        <v>909110</v>
      </c>
      <c r="D37" s="8">
        <v>11378</v>
      </c>
      <c r="E37" s="8">
        <v>339440</v>
      </c>
      <c r="F37" s="8">
        <v>43128</v>
      </c>
      <c r="G37" s="8">
        <v>1013286</v>
      </c>
      <c r="H37" s="8">
        <v>4382</v>
      </c>
      <c r="I37" s="8">
        <v>130259</v>
      </c>
      <c r="J37" s="8">
        <v>100066</v>
      </c>
      <c r="K37" s="8">
        <v>2392095</v>
      </c>
      <c r="L37" s="8">
        <v>345279182</v>
      </c>
      <c r="M37" s="16">
        <f t="shared" si="0"/>
        <v>0</v>
      </c>
      <c r="N37" s="16">
        <f>K37-(C37+E37+G37+I37)</f>
        <v>0</v>
      </c>
    </row>
    <row r="38" spans="1:14" ht="9.6" customHeight="1" x14ac:dyDescent="0.2">
      <c r="A38" s="17" t="s">
        <v>405</v>
      </c>
      <c r="B38" s="8">
        <v>28131</v>
      </c>
      <c r="C38" s="8">
        <v>492040</v>
      </c>
      <c r="D38" s="8">
        <v>4696</v>
      </c>
      <c r="E38" s="8">
        <v>92694</v>
      </c>
      <c r="F38" s="8">
        <v>35721</v>
      </c>
      <c r="G38" s="8">
        <v>723275</v>
      </c>
      <c r="H38" s="8">
        <v>2937</v>
      </c>
      <c r="I38" s="8">
        <v>62199</v>
      </c>
      <c r="J38" s="8">
        <v>71485</v>
      </c>
      <c r="K38" s="8">
        <v>1370208</v>
      </c>
      <c r="L38" s="8">
        <v>278527231</v>
      </c>
      <c r="M38" s="16">
        <f t="shared" si="0"/>
        <v>0</v>
      </c>
      <c r="N38" s="16">
        <f t="shared" si="1"/>
        <v>0</v>
      </c>
    </row>
    <row r="39" spans="1:14" ht="9.6" customHeight="1" x14ac:dyDescent="0.2">
      <c r="A39" s="17" t="s">
        <v>406</v>
      </c>
      <c r="B39" s="8">
        <v>20594</v>
      </c>
      <c r="C39" s="8">
        <v>435109</v>
      </c>
      <c r="D39" s="8">
        <v>4316</v>
      </c>
      <c r="E39" s="8">
        <v>86925</v>
      </c>
      <c r="F39" s="8">
        <v>35159</v>
      </c>
      <c r="G39" s="8">
        <v>718091</v>
      </c>
      <c r="H39" s="8">
        <v>2929</v>
      </c>
      <c r="I39" s="8">
        <v>61638</v>
      </c>
      <c r="J39" s="8">
        <v>62998</v>
      </c>
      <c r="K39" s="8">
        <v>1301763</v>
      </c>
      <c r="L39" s="8">
        <v>266884344</v>
      </c>
      <c r="M39" s="16">
        <f>J39-(B39+D39+F39+H39)</f>
        <v>0</v>
      </c>
      <c r="N39" s="16">
        <f t="shared" si="1"/>
        <v>0</v>
      </c>
    </row>
    <row r="40" spans="1:14" ht="9.6" customHeight="1" x14ac:dyDescent="0.2">
      <c r="A40" s="17" t="s">
        <v>407</v>
      </c>
      <c r="B40" s="8">
        <v>15229</v>
      </c>
      <c r="C40" s="8">
        <v>330567</v>
      </c>
      <c r="D40" s="8">
        <v>2129</v>
      </c>
      <c r="E40" s="8">
        <v>43442</v>
      </c>
      <c r="F40" s="8">
        <v>23871</v>
      </c>
      <c r="G40" s="8">
        <v>485077</v>
      </c>
      <c r="H40" s="8">
        <v>2929</v>
      </c>
      <c r="I40" s="8">
        <v>61638</v>
      </c>
      <c r="J40" s="8">
        <v>44158</v>
      </c>
      <c r="K40" s="8">
        <v>920724</v>
      </c>
      <c r="L40" s="8">
        <v>187445578</v>
      </c>
      <c r="M40" s="16">
        <f t="shared" si="0"/>
        <v>0</v>
      </c>
      <c r="N40" s="16">
        <f t="shared" si="1"/>
        <v>0</v>
      </c>
    </row>
    <row r="41" spans="1:14" ht="9.6" customHeight="1" x14ac:dyDescent="0.2">
      <c r="A41" s="17" t="s">
        <v>408</v>
      </c>
      <c r="B41" s="8">
        <v>5313</v>
      </c>
      <c r="C41" s="8">
        <v>104030</v>
      </c>
      <c r="D41" s="8">
        <v>2136</v>
      </c>
      <c r="E41" s="8">
        <v>42512</v>
      </c>
      <c r="F41" s="8">
        <v>11283</v>
      </c>
      <c r="G41" s="8">
        <v>232556</v>
      </c>
      <c r="H41" s="8">
        <v>0</v>
      </c>
      <c r="I41" s="8">
        <v>0</v>
      </c>
      <c r="J41" s="8">
        <v>18732</v>
      </c>
      <c r="K41" s="8">
        <v>379098</v>
      </c>
      <c r="L41" s="8">
        <v>79233129</v>
      </c>
      <c r="M41" s="16">
        <f t="shared" si="0"/>
        <v>0</v>
      </c>
      <c r="N41" s="16">
        <f t="shared" si="1"/>
        <v>0</v>
      </c>
    </row>
    <row r="42" spans="1:14" ht="9.6" customHeight="1" x14ac:dyDescent="0.2">
      <c r="A42" s="17" t="s">
        <v>409</v>
      </c>
      <c r="B42" s="8">
        <v>0</v>
      </c>
      <c r="C42" s="8">
        <v>0</v>
      </c>
      <c r="D42" s="8">
        <v>0</v>
      </c>
      <c r="E42" s="8">
        <v>0</v>
      </c>
      <c r="F42" s="8">
        <v>0</v>
      </c>
      <c r="G42" s="8">
        <v>0</v>
      </c>
      <c r="H42" s="8">
        <v>0</v>
      </c>
      <c r="I42" s="8">
        <v>0</v>
      </c>
      <c r="J42" s="8">
        <v>0</v>
      </c>
      <c r="K42" s="8">
        <v>0</v>
      </c>
      <c r="L42" s="8">
        <v>0</v>
      </c>
      <c r="M42" s="16">
        <f t="shared" si="0"/>
        <v>0</v>
      </c>
      <c r="N42" s="16">
        <f t="shared" si="1"/>
        <v>0</v>
      </c>
    </row>
    <row r="43" spans="1:14" ht="9.6" customHeight="1" x14ac:dyDescent="0.2">
      <c r="A43" s="17" t="s">
        <v>410</v>
      </c>
      <c r="B43" s="8">
        <v>0</v>
      </c>
      <c r="C43" s="8">
        <v>0</v>
      </c>
      <c r="D43" s="8">
        <v>0</v>
      </c>
      <c r="E43" s="8">
        <v>0</v>
      </c>
      <c r="F43" s="8">
        <v>30</v>
      </c>
      <c r="G43" s="8">
        <v>35</v>
      </c>
      <c r="H43" s="8">
        <v>0</v>
      </c>
      <c r="I43" s="8">
        <v>0</v>
      </c>
      <c r="J43" s="8">
        <v>30</v>
      </c>
      <c r="K43" s="8">
        <v>35</v>
      </c>
      <c r="L43" s="8">
        <v>19726</v>
      </c>
      <c r="M43" s="16">
        <f t="shared" si="0"/>
        <v>0</v>
      </c>
      <c r="N43" s="16">
        <f t="shared" si="1"/>
        <v>0</v>
      </c>
    </row>
    <row r="44" spans="1:14" ht="9.6" customHeight="1" x14ac:dyDescent="0.2">
      <c r="A44" s="17" t="s">
        <v>411</v>
      </c>
      <c r="B44" s="8">
        <v>0</v>
      </c>
      <c r="C44" s="8">
        <v>0</v>
      </c>
      <c r="D44" s="8">
        <v>0</v>
      </c>
      <c r="E44" s="8">
        <v>0</v>
      </c>
      <c r="F44" s="8">
        <v>0</v>
      </c>
      <c r="G44" s="8">
        <v>0</v>
      </c>
      <c r="H44" s="8">
        <v>0</v>
      </c>
      <c r="I44" s="8">
        <v>0</v>
      </c>
      <c r="J44" s="8">
        <v>0</v>
      </c>
      <c r="K44" s="8">
        <v>0</v>
      </c>
      <c r="L44" s="8">
        <v>0</v>
      </c>
      <c r="M44" s="16">
        <f t="shared" si="0"/>
        <v>0</v>
      </c>
      <c r="N44" s="16">
        <f t="shared" si="1"/>
        <v>0</v>
      </c>
    </row>
    <row r="45" spans="1:14" ht="9.6" customHeight="1" x14ac:dyDescent="0.2">
      <c r="A45" s="17" t="s">
        <v>412</v>
      </c>
      <c r="B45" s="8">
        <v>7537</v>
      </c>
      <c r="C45" s="8">
        <v>56931</v>
      </c>
      <c r="D45" s="8">
        <v>380</v>
      </c>
      <c r="E45" s="8">
        <v>5769</v>
      </c>
      <c r="F45" s="8">
        <v>532</v>
      </c>
      <c r="G45" s="8">
        <v>5149</v>
      </c>
      <c r="H45" s="8">
        <v>8</v>
      </c>
      <c r="I45" s="8">
        <v>561</v>
      </c>
      <c r="J45" s="8">
        <v>8457</v>
      </c>
      <c r="K45" s="8">
        <v>68410</v>
      </c>
      <c r="L45" s="8">
        <v>11623162</v>
      </c>
      <c r="M45" s="16">
        <f t="shared" si="0"/>
        <v>0</v>
      </c>
      <c r="N45" s="16">
        <f t="shared" si="1"/>
        <v>0</v>
      </c>
    </row>
    <row r="46" spans="1:14" ht="9.6" customHeight="1" x14ac:dyDescent="0.2">
      <c r="A46" s="17" t="s">
        <v>413</v>
      </c>
      <c r="B46" s="8">
        <v>18</v>
      </c>
      <c r="C46" s="8">
        <v>205</v>
      </c>
      <c r="D46" s="8">
        <v>122</v>
      </c>
      <c r="E46" s="8">
        <v>1524</v>
      </c>
      <c r="F46" s="8">
        <v>3</v>
      </c>
      <c r="G46" s="8">
        <v>22</v>
      </c>
      <c r="H46" s="8">
        <v>0</v>
      </c>
      <c r="I46" s="8">
        <v>0</v>
      </c>
      <c r="J46" s="8">
        <v>143</v>
      </c>
      <c r="K46" s="8">
        <v>1751</v>
      </c>
      <c r="L46" s="8">
        <v>133746</v>
      </c>
      <c r="M46" s="16">
        <f t="shared" si="0"/>
        <v>0</v>
      </c>
      <c r="N46" s="16">
        <f t="shared" si="1"/>
        <v>0</v>
      </c>
    </row>
    <row r="47" spans="1:14" ht="9.6" customHeight="1" x14ac:dyDescent="0.2">
      <c r="A47" s="17" t="s">
        <v>414</v>
      </c>
      <c r="B47" s="8">
        <v>0</v>
      </c>
      <c r="C47" s="8">
        <v>0</v>
      </c>
      <c r="D47" s="8">
        <v>0</v>
      </c>
      <c r="E47" s="8">
        <v>0</v>
      </c>
      <c r="F47" s="8">
        <v>0</v>
      </c>
      <c r="G47" s="8">
        <v>0</v>
      </c>
      <c r="H47" s="8">
        <v>0</v>
      </c>
      <c r="I47" s="8">
        <v>0</v>
      </c>
      <c r="J47" s="8">
        <v>0</v>
      </c>
      <c r="K47" s="8">
        <v>0</v>
      </c>
      <c r="L47" s="8">
        <v>0</v>
      </c>
      <c r="M47" s="16">
        <f t="shared" si="0"/>
        <v>0</v>
      </c>
      <c r="N47" s="16">
        <f t="shared" si="1"/>
        <v>0</v>
      </c>
    </row>
    <row r="48" spans="1:14" ht="9.6" customHeight="1" x14ac:dyDescent="0.2">
      <c r="A48" s="17" t="s">
        <v>415</v>
      </c>
      <c r="B48" s="8">
        <v>142</v>
      </c>
      <c r="C48" s="8">
        <v>478</v>
      </c>
      <c r="D48" s="8">
        <v>0</v>
      </c>
      <c r="E48" s="8">
        <v>0</v>
      </c>
      <c r="F48" s="8">
        <v>44</v>
      </c>
      <c r="G48" s="8">
        <v>497</v>
      </c>
      <c r="H48" s="8">
        <v>0</v>
      </c>
      <c r="I48" s="8">
        <v>0</v>
      </c>
      <c r="J48" s="8">
        <v>186</v>
      </c>
      <c r="K48" s="8">
        <v>975</v>
      </c>
      <c r="L48" s="8">
        <v>2743736</v>
      </c>
      <c r="M48" s="16">
        <f t="shared" si="0"/>
        <v>0</v>
      </c>
      <c r="N48" s="16">
        <f t="shared" si="1"/>
        <v>0</v>
      </c>
    </row>
    <row r="49" spans="1:14" ht="9.6" customHeight="1" x14ac:dyDescent="0.2">
      <c r="A49" s="17" t="s">
        <v>416</v>
      </c>
      <c r="B49" s="8">
        <v>0</v>
      </c>
      <c r="C49" s="8">
        <v>0</v>
      </c>
      <c r="D49" s="8">
        <v>0</v>
      </c>
      <c r="E49" s="8">
        <v>0</v>
      </c>
      <c r="F49" s="8">
        <v>0</v>
      </c>
      <c r="G49" s="8">
        <v>0</v>
      </c>
      <c r="H49" s="8">
        <v>0</v>
      </c>
      <c r="I49" s="8">
        <v>0</v>
      </c>
      <c r="J49" s="8">
        <v>0</v>
      </c>
      <c r="K49" s="8">
        <v>0</v>
      </c>
      <c r="L49" s="8">
        <v>0</v>
      </c>
      <c r="M49" s="16">
        <f t="shared" si="0"/>
        <v>0</v>
      </c>
      <c r="N49" s="16">
        <f t="shared" si="1"/>
        <v>0</v>
      </c>
    </row>
    <row r="50" spans="1:14" x14ac:dyDescent="0.2">
      <c r="H50" s="26"/>
      <c r="I50" s="26"/>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topLeftCell="A15" zoomScale="120" zoomScaleNormal="120" workbookViewId="0">
      <selection activeCell="F14" sqref="F14"/>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7.5" customHeight="1" x14ac:dyDescent="0.2">
      <c r="A1" s="28" t="s">
        <v>478</v>
      </c>
      <c r="B1" s="28"/>
      <c r="C1" s="28"/>
      <c r="D1" s="28"/>
      <c r="E1" s="28"/>
      <c r="F1" s="28"/>
      <c r="G1" s="30"/>
      <c r="H1" s="30"/>
      <c r="I1" s="30"/>
      <c r="J1" s="9" t="s">
        <v>480</v>
      </c>
      <c r="K1" s="9"/>
      <c r="L1" s="9" t="s">
        <v>493</v>
      </c>
    </row>
    <row r="2" spans="1:14" ht="7.5" customHeight="1" x14ac:dyDescent="0.2">
      <c r="A2" s="28" t="s">
        <v>479</v>
      </c>
      <c r="B2" s="28"/>
      <c r="C2" s="28"/>
      <c r="D2" s="28"/>
      <c r="E2" s="28"/>
      <c r="F2" s="28"/>
      <c r="G2" s="30"/>
      <c r="H2" s="30"/>
      <c r="I2" s="30"/>
      <c r="J2" s="9"/>
      <c r="K2" s="30" t="str">
        <f>+'QCS Page 1'!K2:L2</f>
        <v>1st QUARTER 2020</v>
      </c>
      <c r="L2" s="30"/>
    </row>
    <row r="3" spans="1:14" ht="7.5" customHeight="1" x14ac:dyDescent="0.2">
      <c r="A3" s="9"/>
      <c r="B3" s="9"/>
      <c r="C3" s="9"/>
      <c r="D3" s="9"/>
      <c r="E3" s="9"/>
      <c r="F3" s="9"/>
      <c r="G3" s="9"/>
      <c r="H3" s="9"/>
      <c r="I3" s="9"/>
      <c r="J3" s="30" t="str">
        <f>+'QCS Page 1'!J3:L3</f>
        <v>Beginning  Jan. 2020 - Mar. 2020</v>
      </c>
      <c r="K3" s="30"/>
      <c r="L3" s="30"/>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0" t="s">
        <v>513</v>
      </c>
      <c r="K5" s="30"/>
      <c r="L5" s="30"/>
    </row>
    <row r="6" spans="1:14" ht="9.75" customHeight="1" x14ac:dyDescent="0.2">
      <c r="A6" s="30" t="s">
        <v>482</v>
      </c>
      <c r="B6" s="30"/>
      <c r="C6" s="30"/>
      <c r="D6" s="30"/>
      <c r="E6" s="30" t="s">
        <v>483</v>
      </c>
      <c r="F6" s="30"/>
      <c r="G6" s="30"/>
      <c r="H6" s="30"/>
      <c r="I6" s="30"/>
      <c r="J6" s="30"/>
      <c r="K6" s="30"/>
      <c r="L6" s="30"/>
    </row>
    <row r="7" spans="1:14" ht="16.5" customHeight="1" x14ac:dyDescent="0.2">
      <c r="A7" s="9"/>
      <c r="B7" s="28" t="s">
        <v>470</v>
      </c>
      <c r="C7" s="28"/>
      <c r="D7" s="28"/>
      <c r="E7" s="28"/>
      <c r="F7" s="28" t="s">
        <v>475</v>
      </c>
      <c r="G7" s="28"/>
      <c r="H7" s="28"/>
      <c r="I7" s="28"/>
      <c r="J7" s="31"/>
      <c r="K7" s="31"/>
      <c r="L7" s="9"/>
    </row>
    <row r="8" spans="1:14" ht="18.75" customHeight="1" x14ac:dyDescent="0.2">
      <c r="A8" s="11"/>
      <c r="B8" s="33"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20" t="s">
        <v>417</v>
      </c>
      <c r="B10" s="8">
        <v>10771</v>
      </c>
      <c r="C10" s="8">
        <v>386126</v>
      </c>
      <c r="D10" s="8">
        <v>6330</v>
      </c>
      <c r="E10" s="8">
        <v>241555</v>
      </c>
      <c r="F10" s="8">
        <v>7253</v>
      </c>
      <c r="G10" s="8">
        <v>287419</v>
      </c>
      <c r="H10" s="8">
        <v>1445</v>
      </c>
      <c r="I10" s="8">
        <v>68060</v>
      </c>
      <c r="J10" s="8">
        <v>25799</v>
      </c>
      <c r="K10" s="8">
        <v>983160</v>
      </c>
      <c r="L10" s="8">
        <v>60285090</v>
      </c>
      <c r="M10" s="16">
        <f t="shared" ref="M10:M54" si="0">J10-(B10+D10+F10+H10)</f>
        <v>0</v>
      </c>
      <c r="N10" s="16">
        <f t="shared" ref="N10:N54" si="1">K10-(C10+E10+G10+I10)</f>
        <v>0</v>
      </c>
    </row>
    <row r="11" spans="1:14" ht="9.6" customHeight="1" x14ac:dyDescent="0.2">
      <c r="A11" s="20" t="s">
        <v>418</v>
      </c>
      <c r="B11" s="8">
        <v>10468</v>
      </c>
      <c r="C11" s="8">
        <v>366812</v>
      </c>
      <c r="D11" s="8">
        <v>6189</v>
      </c>
      <c r="E11" s="8">
        <v>224901</v>
      </c>
      <c r="F11" s="8">
        <v>7122</v>
      </c>
      <c r="G11" s="8">
        <v>273157</v>
      </c>
      <c r="H11" s="8">
        <v>1202</v>
      </c>
      <c r="I11" s="8">
        <v>46358</v>
      </c>
      <c r="J11" s="8">
        <v>24981</v>
      </c>
      <c r="K11" s="8">
        <v>911228</v>
      </c>
      <c r="L11" s="8">
        <v>56567525</v>
      </c>
      <c r="M11" s="16">
        <f t="shared" si="0"/>
        <v>0</v>
      </c>
      <c r="N11" s="16">
        <f>K11-(C11+E11+G11+I11)</f>
        <v>0</v>
      </c>
    </row>
    <row r="12" spans="1:14" ht="9.6" customHeight="1" x14ac:dyDescent="0.2">
      <c r="A12" s="20" t="s">
        <v>419</v>
      </c>
      <c r="B12" s="8">
        <v>170</v>
      </c>
      <c r="C12" s="8">
        <v>1443</v>
      </c>
      <c r="D12" s="8">
        <v>14</v>
      </c>
      <c r="E12" s="8">
        <v>117</v>
      </c>
      <c r="F12" s="8">
        <v>2</v>
      </c>
      <c r="G12" s="8">
        <v>27</v>
      </c>
      <c r="H12" s="8">
        <v>0</v>
      </c>
      <c r="I12" s="8">
        <v>0</v>
      </c>
      <c r="J12" s="8">
        <v>186</v>
      </c>
      <c r="K12" s="8">
        <v>1587</v>
      </c>
      <c r="L12" s="8">
        <v>293866</v>
      </c>
      <c r="M12" s="16">
        <f t="shared" si="0"/>
        <v>0</v>
      </c>
      <c r="N12" s="16">
        <f t="shared" si="1"/>
        <v>0</v>
      </c>
    </row>
    <row r="13" spans="1:14" ht="9.6" customHeight="1" x14ac:dyDescent="0.2">
      <c r="A13" s="20" t="s">
        <v>420</v>
      </c>
      <c r="B13" s="8">
        <v>0</v>
      </c>
      <c r="C13" s="8">
        <v>0</v>
      </c>
      <c r="D13" s="8">
        <v>0</v>
      </c>
      <c r="E13" s="8">
        <v>0</v>
      </c>
      <c r="F13" s="8">
        <v>0</v>
      </c>
      <c r="G13" s="8">
        <v>0</v>
      </c>
      <c r="H13" s="8">
        <v>0</v>
      </c>
      <c r="I13" s="8">
        <v>0</v>
      </c>
      <c r="J13" s="8">
        <v>0</v>
      </c>
      <c r="K13" s="8">
        <v>0</v>
      </c>
      <c r="L13" s="8">
        <v>0</v>
      </c>
      <c r="M13" s="16">
        <f t="shared" si="0"/>
        <v>0</v>
      </c>
      <c r="N13" s="16">
        <f t="shared" si="1"/>
        <v>0</v>
      </c>
    </row>
    <row r="14" spans="1:14" ht="9.6" customHeight="1" x14ac:dyDescent="0.2">
      <c r="A14" s="20" t="s">
        <v>421</v>
      </c>
      <c r="B14" s="8">
        <v>1964</v>
      </c>
      <c r="C14" s="8">
        <v>29023</v>
      </c>
      <c r="D14" s="8">
        <v>338</v>
      </c>
      <c r="E14" s="8">
        <v>5074</v>
      </c>
      <c r="F14" s="8">
        <v>108</v>
      </c>
      <c r="G14" s="8">
        <v>2068</v>
      </c>
      <c r="H14" s="8">
        <v>0</v>
      </c>
      <c r="I14" s="8">
        <v>0</v>
      </c>
      <c r="J14" s="8">
        <v>2410</v>
      </c>
      <c r="K14" s="8">
        <v>36165</v>
      </c>
      <c r="L14" s="8">
        <v>3429259</v>
      </c>
      <c r="M14" s="16">
        <f t="shared" si="0"/>
        <v>0</v>
      </c>
      <c r="N14" s="16">
        <f t="shared" si="1"/>
        <v>0</v>
      </c>
    </row>
    <row r="15" spans="1:14" ht="9.6" customHeight="1" x14ac:dyDescent="0.2">
      <c r="A15" s="20" t="s">
        <v>422</v>
      </c>
      <c r="B15" s="8">
        <v>301</v>
      </c>
      <c r="C15" s="8">
        <v>3414</v>
      </c>
      <c r="D15" s="8">
        <v>1</v>
      </c>
      <c r="E15" s="8">
        <v>3</v>
      </c>
      <c r="F15" s="8">
        <v>51</v>
      </c>
      <c r="G15" s="8">
        <v>1019</v>
      </c>
      <c r="H15" s="8">
        <v>0</v>
      </c>
      <c r="I15" s="8">
        <v>0</v>
      </c>
      <c r="J15" s="8">
        <v>353</v>
      </c>
      <c r="K15" s="8">
        <v>4436</v>
      </c>
      <c r="L15" s="8">
        <v>605204</v>
      </c>
      <c r="M15" s="16">
        <f t="shared" si="0"/>
        <v>0</v>
      </c>
      <c r="N15" s="16">
        <f t="shared" si="1"/>
        <v>0</v>
      </c>
    </row>
    <row r="16" spans="1:14" ht="9.6" customHeight="1" x14ac:dyDescent="0.2">
      <c r="A16" s="20" t="s">
        <v>423</v>
      </c>
      <c r="B16" s="8">
        <v>0</v>
      </c>
      <c r="C16" s="8">
        <v>0</v>
      </c>
      <c r="D16" s="8">
        <v>0</v>
      </c>
      <c r="E16" s="8">
        <v>0</v>
      </c>
      <c r="F16" s="8">
        <v>0</v>
      </c>
      <c r="G16" s="8">
        <v>0</v>
      </c>
      <c r="H16" s="8">
        <v>0</v>
      </c>
      <c r="I16" s="8">
        <v>0</v>
      </c>
      <c r="J16" s="8">
        <v>0</v>
      </c>
      <c r="K16" s="8">
        <v>0</v>
      </c>
      <c r="L16" s="8">
        <v>0</v>
      </c>
      <c r="M16" s="16">
        <f t="shared" si="0"/>
        <v>0</v>
      </c>
      <c r="N16" s="16">
        <f t="shared" si="1"/>
        <v>0</v>
      </c>
    </row>
    <row r="17" spans="1:14" ht="9.6" customHeight="1" x14ac:dyDescent="0.2">
      <c r="A17" s="20" t="s">
        <v>424</v>
      </c>
      <c r="B17" s="8">
        <v>0</v>
      </c>
      <c r="C17" s="8">
        <v>0</v>
      </c>
      <c r="D17" s="8">
        <v>0</v>
      </c>
      <c r="E17" s="8">
        <v>0</v>
      </c>
      <c r="F17" s="8">
        <v>0</v>
      </c>
      <c r="G17" s="8">
        <v>0</v>
      </c>
      <c r="H17" s="8">
        <v>0</v>
      </c>
      <c r="I17" s="8">
        <v>0</v>
      </c>
      <c r="J17" s="8">
        <v>0</v>
      </c>
      <c r="K17" s="8">
        <v>0</v>
      </c>
      <c r="L17" s="8">
        <v>0</v>
      </c>
      <c r="M17" s="16">
        <f t="shared" si="0"/>
        <v>0</v>
      </c>
      <c r="N17" s="16">
        <f t="shared" si="1"/>
        <v>0</v>
      </c>
    </row>
    <row r="18" spans="1:14" ht="9.6" customHeight="1" x14ac:dyDescent="0.2">
      <c r="A18" s="20" t="s">
        <v>425</v>
      </c>
      <c r="B18" s="8">
        <v>0</v>
      </c>
      <c r="C18" s="8">
        <v>0</v>
      </c>
      <c r="D18" s="8">
        <v>0</v>
      </c>
      <c r="E18" s="8">
        <v>0</v>
      </c>
      <c r="F18" s="8">
        <v>0</v>
      </c>
      <c r="G18" s="8">
        <v>0</v>
      </c>
      <c r="H18" s="8">
        <v>0</v>
      </c>
      <c r="I18" s="8">
        <v>0</v>
      </c>
      <c r="J18" s="8">
        <v>0</v>
      </c>
      <c r="K18" s="8">
        <v>0</v>
      </c>
      <c r="L18" s="8">
        <v>0</v>
      </c>
      <c r="M18" s="16">
        <f t="shared" si="0"/>
        <v>0</v>
      </c>
      <c r="N18" s="16">
        <f t="shared" si="1"/>
        <v>0</v>
      </c>
    </row>
    <row r="19" spans="1:14" ht="9.6" customHeight="1" x14ac:dyDescent="0.2">
      <c r="A19" s="20" t="s">
        <v>426</v>
      </c>
      <c r="B19" s="8">
        <v>297</v>
      </c>
      <c r="C19" s="8">
        <v>3369</v>
      </c>
      <c r="D19" s="8">
        <v>1</v>
      </c>
      <c r="E19" s="8">
        <v>3</v>
      </c>
      <c r="F19" s="8">
        <v>51</v>
      </c>
      <c r="G19" s="8">
        <v>1019</v>
      </c>
      <c r="H19" s="8">
        <v>0</v>
      </c>
      <c r="I19" s="8">
        <v>0</v>
      </c>
      <c r="J19" s="8">
        <v>349</v>
      </c>
      <c r="K19" s="8">
        <v>4391</v>
      </c>
      <c r="L19" s="8">
        <v>599029</v>
      </c>
      <c r="M19" s="16">
        <f t="shared" si="0"/>
        <v>0</v>
      </c>
      <c r="N19" s="16">
        <f t="shared" si="1"/>
        <v>0</v>
      </c>
    </row>
    <row r="20" spans="1:14" ht="9.6" customHeight="1" x14ac:dyDescent="0.2">
      <c r="A20" s="20" t="s">
        <v>427</v>
      </c>
      <c r="B20" s="8">
        <v>0</v>
      </c>
      <c r="C20" s="8">
        <v>0</v>
      </c>
      <c r="D20" s="8">
        <v>0</v>
      </c>
      <c r="E20" s="8">
        <v>0</v>
      </c>
      <c r="F20" s="8">
        <v>0</v>
      </c>
      <c r="G20" s="8">
        <v>0</v>
      </c>
      <c r="H20" s="8">
        <v>0</v>
      </c>
      <c r="I20" s="8">
        <v>0</v>
      </c>
      <c r="J20" s="8">
        <v>0</v>
      </c>
      <c r="K20" s="8">
        <v>0</v>
      </c>
      <c r="L20" s="8">
        <v>0</v>
      </c>
      <c r="M20" s="16">
        <f t="shared" si="0"/>
        <v>0</v>
      </c>
      <c r="N20" s="16">
        <f t="shared" si="1"/>
        <v>0</v>
      </c>
    </row>
    <row r="21" spans="1:14" ht="9.6" customHeight="1" x14ac:dyDescent="0.2">
      <c r="A21" s="20" t="s">
        <v>428</v>
      </c>
      <c r="B21" s="8">
        <v>4</v>
      </c>
      <c r="C21" s="8">
        <v>45</v>
      </c>
      <c r="D21" s="8">
        <v>0</v>
      </c>
      <c r="E21" s="8">
        <v>0</v>
      </c>
      <c r="F21" s="8">
        <v>0</v>
      </c>
      <c r="G21" s="8">
        <v>0</v>
      </c>
      <c r="H21" s="8">
        <v>0</v>
      </c>
      <c r="I21" s="8">
        <v>0</v>
      </c>
      <c r="J21" s="8">
        <v>4</v>
      </c>
      <c r="K21" s="8">
        <v>45</v>
      </c>
      <c r="L21" s="8">
        <v>6175</v>
      </c>
      <c r="M21" s="16">
        <f t="shared" si="0"/>
        <v>0</v>
      </c>
      <c r="N21" s="16">
        <f t="shared" si="1"/>
        <v>0</v>
      </c>
    </row>
    <row r="22" spans="1:14" ht="9.6" customHeight="1" x14ac:dyDescent="0.2">
      <c r="A22" s="20" t="s">
        <v>429</v>
      </c>
      <c r="B22" s="8">
        <v>0</v>
      </c>
      <c r="C22" s="8">
        <v>0</v>
      </c>
      <c r="D22" s="8">
        <v>0</v>
      </c>
      <c r="E22" s="8">
        <v>0</v>
      </c>
      <c r="F22" s="8">
        <v>0</v>
      </c>
      <c r="G22" s="8">
        <v>0</v>
      </c>
      <c r="H22" s="8">
        <v>0</v>
      </c>
      <c r="I22" s="8">
        <v>0</v>
      </c>
      <c r="J22" s="8">
        <v>0</v>
      </c>
      <c r="K22" s="8">
        <v>0</v>
      </c>
      <c r="L22" s="8">
        <v>0</v>
      </c>
      <c r="M22" s="16">
        <f t="shared" si="0"/>
        <v>0</v>
      </c>
      <c r="N22" s="16">
        <f t="shared" si="1"/>
        <v>0</v>
      </c>
    </row>
    <row r="23" spans="1:14" ht="9.6" customHeight="1" x14ac:dyDescent="0.2">
      <c r="A23" s="20" t="s">
        <v>430</v>
      </c>
      <c r="B23" s="8">
        <v>2975</v>
      </c>
      <c r="C23" s="8">
        <v>29165</v>
      </c>
      <c r="D23" s="8">
        <v>665</v>
      </c>
      <c r="E23" s="8">
        <v>7694</v>
      </c>
      <c r="F23" s="8">
        <v>385</v>
      </c>
      <c r="G23" s="8">
        <v>5692</v>
      </c>
      <c r="H23" s="8">
        <v>0</v>
      </c>
      <c r="I23" s="8">
        <v>0</v>
      </c>
      <c r="J23" s="8">
        <v>4025</v>
      </c>
      <c r="K23" s="8">
        <v>42551</v>
      </c>
      <c r="L23" s="8">
        <v>5697544</v>
      </c>
      <c r="M23" s="16">
        <f t="shared" si="0"/>
        <v>0</v>
      </c>
      <c r="N23" s="16">
        <f t="shared" si="1"/>
        <v>0</v>
      </c>
    </row>
    <row r="24" spans="1:14" ht="9.6" customHeight="1" x14ac:dyDescent="0.2">
      <c r="A24" s="20" t="s">
        <v>431</v>
      </c>
      <c r="B24" s="8">
        <v>0</v>
      </c>
      <c r="C24" s="8">
        <v>0</v>
      </c>
      <c r="D24" s="8">
        <v>0</v>
      </c>
      <c r="E24" s="8">
        <v>0</v>
      </c>
      <c r="F24" s="8">
        <v>28</v>
      </c>
      <c r="G24" s="8">
        <v>504</v>
      </c>
      <c r="H24" s="8">
        <v>0</v>
      </c>
      <c r="I24" s="8">
        <v>0</v>
      </c>
      <c r="J24" s="8">
        <v>28</v>
      </c>
      <c r="K24" s="8">
        <v>504</v>
      </c>
      <c r="L24" s="8">
        <v>14158</v>
      </c>
      <c r="M24" s="16">
        <f t="shared" si="0"/>
        <v>0</v>
      </c>
      <c r="N24" s="16">
        <f t="shared" si="1"/>
        <v>0</v>
      </c>
    </row>
    <row r="25" spans="1:14" ht="9.6" customHeight="1" x14ac:dyDescent="0.2">
      <c r="A25" s="20" t="s">
        <v>432</v>
      </c>
      <c r="B25" s="8">
        <v>20</v>
      </c>
      <c r="C25" s="8">
        <v>260</v>
      </c>
      <c r="D25" s="8">
        <v>0</v>
      </c>
      <c r="E25" s="8">
        <v>0</v>
      </c>
      <c r="F25" s="8">
        <v>0</v>
      </c>
      <c r="G25" s="8">
        <v>0</v>
      </c>
      <c r="H25" s="8">
        <v>0</v>
      </c>
      <c r="I25" s="8">
        <v>0</v>
      </c>
      <c r="J25" s="8">
        <v>20</v>
      </c>
      <c r="K25" s="8">
        <v>260</v>
      </c>
      <c r="L25" s="8">
        <v>23816</v>
      </c>
      <c r="M25" s="16">
        <f t="shared" si="0"/>
        <v>0</v>
      </c>
      <c r="N25" s="16">
        <f t="shared" si="1"/>
        <v>0</v>
      </c>
    </row>
    <row r="26" spans="1:14" ht="9.6" customHeight="1" x14ac:dyDescent="0.2">
      <c r="A26" s="20" t="s">
        <v>433</v>
      </c>
      <c r="B26" s="8">
        <v>1658</v>
      </c>
      <c r="C26" s="8">
        <v>14650</v>
      </c>
      <c r="D26" s="8">
        <v>280</v>
      </c>
      <c r="E26" s="8">
        <v>2605</v>
      </c>
      <c r="F26" s="8">
        <v>38</v>
      </c>
      <c r="G26" s="8">
        <v>355</v>
      </c>
      <c r="H26" s="8">
        <v>0</v>
      </c>
      <c r="I26" s="8">
        <v>0</v>
      </c>
      <c r="J26" s="8">
        <v>1976</v>
      </c>
      <c r="K26" s="8">
        <v>17610</v>
      </c>
      <c r="L26" s="8">
        <v>2806870</v>
      </c>
      <c r="M26" s="16">
        <f t="shared" si="0"/>
        <v>0</v>
      </c>
      <c r="N26" s="16">
        <f t="shared" si="1"/>
        <v>0</v>
      </c>
    </row>
    <row r="27" spans="1:14" ht="9.6" customHeight="1" x14ac:dyDescent="0.2">
      <c r="A27" s="20" t="s">
        <v>434</v>
      </c>
      <c r="B27" s="8">
        <v>682</v>
      </c>
      <c r="C27" s="8">
        <v>6064</v>
      </c>
      <c r="D27" s="8">
        <v>68</v>
      </c>
      <c r="E27" s="8">
        <v>375</v>
      </c>
      <c r="F27" s="8">
        <v>10</v>
      </c>
      <c r="G27" s="8">
        <v>78</v>
      </c>
      <c r="H27" s="8">
        <v>0</v>
      </c>
      <c r="I27" s="8">
        <v>0</v>
      </c>
      <c r="J27" s="8">
        <v>760</v>
      </c>
      <c r="K27" s="8">
        <v>6517</v>
      </c>
      <c r="L27" s="8">
        <v>1206058</v>
      </c>
      <c r="M27" s="16">
        <f t="shared" si="0"/>
        <v>0</v>
      </c>
      <c r="N27" s="16">
        <f t="shared" si="1"/>
        <v>0</v>
      </c>
    </row>
    <row r="28" spans="1:14" ht="9.6" customHeight="1" x14ac:dyDescent="0.2">
      <c r="A28" s="20" t="s">
        <v>435</v>
      </c>
      <c r="B28" s="8">
        <v>1060</v>
      </c>
      <c r="C28" s="8">
        <v>11402</v>
      </c>
      <c r="D28" s="8">
        <v>320</v>
      </c>
      <c r="E28" s="8">
        <v>4077</v>
      </c>
      <c r="F28" s="8">
        <v>74</v>
      </c>
      <c r="G28" s="8">
        <v>530</v>
      </c>
      <c r="H28" s="8">
        <v>0</v>
      </c>
      <c r="I28" s="8">
        <v>0</v>
      </c>
      <c r="J28" s="8">
        <v>1454</v>
      </c>
      <c r="K28" s="8">
        <v>16009</v>
      </c>
      <c r="L28" s="8">
        <v>2121179</v>
      </c>
      <c r="M28" s="16">
        <f t="shared" si="0"/>
        <v>0</v>
      </c>
      <c r="N28" s="16">
        <f t="shared" si="1"/>
        <v>0</v>
      </c>
    </row>
    <row r="29" spans="1:14" ht="9.6" customHeight="1" x14ac:dyDescent="0.2">
      <c r="A29" s="20" t="s">
        <v>436</v>
      </c>
      <c r="B29" s="8">
        <v>10</v>
      </c>
      <c r="C29" s="8">
        <v>92</v>
      </c>
      <c r="D29" s="8">
        <v>0</v>
      </c>
      <c r="E29" s="8">
        <v>0</v>
      </c>
      <c r="F29" s="8">
        <v>0</v>
      </c>
      <c r="G29" s="8">
        <v>0</v>
      </c>
      <c r="H29" s="8">
        <v>0</v>
      </c>
      <c r="I29" s="8">
        <v>0</v>
      </c>
      <c r="J29" s="8">
        <v>10</v>
      </c>
      <c r="K29" s="8">
        <v>92</v>
      </c>
      <c r="L29" s="8">
        <v>16174</v>
      </c>
      <c r="M29" s="16">
        <f t="shared" si="0"/>
        <v>0</v>
      </c>
      <c r="N29" s="16">
        <f t="shared" si="1"/>
        <v>0</v>
      </c>
    </row>
    <row r="30" spans="1:14" ht="9.6" customHeight="1" x14ac:dyDescent="0.2">
      <c r="A30" s="20" t="s">
        <v>437</v>
      </c>
      <c r="B30" s="8">
        <v>227</v>
      </c>
      <c r="C30" s="8">
        <v>2761</v>
      </c>
      <c r="D30" s="8">
        <v>65</v>
      </c>
      <c r="E30" s="8">
        <v>1012</v>
      </c>
      <c r="F30" s="8">
        <v>245</v>
      </c>
      <c r="G30" s="8">
        <v>4303</v>
      </c>
      <c r="H30" s="8">
        <v>0</v>
      </c>
      <c r="I30" s="8">
        <v>0</v>
      </c>
      <c r="J30" s="8">
        <v>537</v>
      </c>
      <c r="K30" s="8">
        <v>8076</v>
      </c>
      <c r="L30" s="8">
        <v>715348</v>
      </c>
      <c r="M30" s="16">
        <f t="shared" si="0"/>
        <v>0</v>
      </c>
      <c r="N30" s="16">
        <f t="shared" si="1"/>
        <v>0</v>
      </c>
    </row>
    <row r="31" spans="1:14" ht="9.6" customHeight="1" x14ac:dyDescent="0.2">
      <c r="A31" s="20" t="s">
        <v>438</v>
      </c>
      <c r="B31" s="8">
        <v>34717</v>
      </c>
      <c r="C31" s="8">
        <v>1584600</v>
      </c>
      <c r="D31" s="8">
        <v>2936</v>
      </c>
      <c r="E31" s="8">
        <v>269861</v>
      </c>
      <c r="F31" s="8">
        <v>1290</v>
      </c>
      <c r="G31" s="8">
        <v>121143</v>
      </c>
      <c r="H31" s="8">
        <v>190</v>
      </c>
      <c r="I31" s="8">
        <v>14575</v>
      </c>
      <c r="J31" s="8">
        <v>39133</v>
      </c>
      <c r="K31" s="8">
        <v>1990179</v>
      </c>
      <c r="L31" s="8">
        <v>61690108</v>
      </c>
      <c r="M31" s="16">
        <f t="shared" si="0"/>
        <v>0</v>
      </c>
      <c r="N31" s="16">
        <f t="shared" si="1"/>
        <v>0</v>
      </c>
    </row>
    <row r="32" spans="1:14" ht="9.6" customHeight="1" x14ac:dyDescent="0.2">
      <c r="A32" s="20" t="s">
        <v>439</v>
      </c>
      <c r="B32" s="8">
        <v>1800</v>
      </c>
      <c r="C32" s="8">
        <v>202214</v>
      </c>
      <c r="D32" s="8">
        <v>546</v>
      </c>
      <c r="E32" s="8">
        <v>62126</v>
      </c>
      <c r="F32" s="8">
        <v>431</v>
      </c>
      <c r="G32" s="8">
        <v>46102</v>
      </c>
      <c r="H32" s="8">
        <v>0</v>
      </c>
      <c r="I32" s="8">
        <v>0</v>
      </c>
      <c r="J32" s="8">
        <v>2777</v>
      </c>
      <c r="K32" s="8">
        <v>310442</v>
      </c>
      <c r="L32" s="8">
        <v>8049996</v>
      </c>
      <c r="M32" s="16">
        <f t="shared" si="0"/>
        <v>0</v>
      </c>
      <c r="N32" s="16">
        <f t="shared" si="1"/>
        <v>0</v>
      </c>
    </row>
    <row r="33" spans="1:14" ht="9.6" customHeight="1" x14ac:dyDescent="0.2">
      <c r="A33" s="20" t="s">
        <v>440</v>
      </c>
      <c r="B33" s="8">
        <v>32917</v>
      </c>
      <c r="C33" s="8">
        <v>1382386</v>
      </c>
      <c r="D33" s="8">
        <v>2390</v>
      </c>
      <c r="E33" s="8">
        <v>207735</v>
      </c>
      <c r="F33" s="8">
        <v>859</v>
      </c>
      <c r="G33" s="8">
        <v>75041</v>
      </c>
      <c r="H33" s="8">
        <v>190</v>
      </c>
      <c r="I33" s="8">
        <v>14575</v>
      </c>
      <c r="J33" s="8">
        <v>36356</v>
      </c>
      <c r="K33" s="8">
        <v>1679737</v>
      </c>
      <c r="L33" s="8">
        <v>53640112</v>
      </c>
      <c r="M33" s="16">
        <f t="shared" si="0"/>
        <v>0</v>
      </c>
      <c r="N33" s="16">
        <f t="shared" si="1"/>
        <v>0</v>
      </c>
    </row>
    <row r="34" spans="1:14" ht="9.6" customHeight="1" x14ac:dyDescent="0.2">
      <c r="A34" s="20" t="s">
        <v>441</v>
      </c>
      <c r="B34" s="8">
        <v>10465</v>
      </c>
      <c r="C34" s="8">
        <v>722055</v>
      </c>
      <c r="D34" s="8">
        <v>1318</v>
      </c>
      <c r="E34" s="8">
        <v>124955</v>
      </c>
      <c r="F34" s="8">
        <v>788</v>
      </c>
      <c r="G34" s="8">
        <v>70287</v>
      </c>
      <c r="H34" s="8">
        <v>85</v>
      </c>
      <c r="I34" s="8">
        <v>7750</v>
      </c>
      <c r="J34" s="8">
        <v>12656</v>
      </c>
      <c r="K34" s="8">
        <v>925047</v>
      </c>
      <c r="L34" s="8">
        <v>34638163</v>
      </c>
      <c r="M34" s="16">
        <f t="shared" si="0"/>
        <v>0</v>
      </c>
      <c r="N34" s="16">
        <f t="shared" si="1"/>
        <v>0</v>
      </c>
    </row>
    <row r="35" spans="1:14" ht="9.6" customHeight="1" x14ac:dyDescent="0.2">
      <c r="A35" s="20" t="s">
        <v>442</v>
      </c>
      <c r="B35" s="8">
        <v>8640</v>
      </c>
      <c r="C35" s="8">
        <v>683286</v>
      </c>
      <c r="D35" s="8">
        <v>1303</v>
      </c>
      <c r="E35" s="8">
        <v>123983</v>
      </c>
      <c r="F35" s="8">
        <v>757</v>
      </c>
      <c r="G35" s="8">
        <v>68586</v>
      </c>
      <c r="H35" s="8">
        <v>85</v>
      </c>
      <c r="I35" s="8">
        <v>7750</v>
      </c>
      <c r="J35" s="8">
        <v>10785</v>
      </c>
      <c r="K35" s="8">
        <v>883605</v>
      </c>
      <c r="L35" s="8">
        <v>32273789</v>
      </c>
      <c r="M35" s="16">
        <f t="shared" si="0"/>
        <v>0</v>
      </c>
      <c r="N35" s="16">
        <f t="shared" si="1"/>
        <v>0</v>
      </c>
    </row>
    <row r="36" spans="1:14" ht="9.6" customHeight="1" x14ac:dyDescent="0.2">
      <c r="A36" s="20" t="s">
        <v>443</v>
      </c>
      <c r="B36" s="8">
        <v>11</v>
      </c>
      <c r="C36" s="8">
        <v>230</v>
      </c>
      <c r="D36" s="8">
        <v>0</v>
      </c>
      <c r="E36" s="8">
        <v>0</v>
      </c>
      <c r="F36" s="8">
        <v>1</v>
      </c>
      <c r="G36" s="8">
        <v>18</v>
      </c>
      <c r="H36" s="8">
        <v>0</v>
      </c>
      <c r="I36" s="8">
        <v>0</v>
      </c>
      <c r="J36" s="8">
        <v>12</v>
      </c>
      <c r="K36" s="8">
        <v>248</v>
      </c>
      <c r="L36" s="8">
        <v>14646</v>
      </c>
      <c r="M36" s="16">
        <f t="shared" si="0"/>
        <v>0</v>
      </c>
      <c r="N36" s="16">
        <f t="shared" si="1"/>
        <v>0</v>
      </c>
    </row>
    <row r="37" spans="1:14" ht="9.6" customHeight="1" x14ac:dyDescent="0.2">
      <c r="A37" s="20" t="s">
        <v>444</v>
      </c>
      <c r="B37" s="8">
        <v>1699</v>
      </c>
      <c r="C37" s="8">
        <v>51021</v>
      </c>
      <c r="D37" s="8">
        <v>685</v>
      </c>
      <c r="E37" s="8">
        <v>46025</v>
      </c>
      <c r="F37" s="8">
        <v>7</v>
      </c>
      <c r="G37" s="8">
        <v>655</v>
      </c>
      <c r="H37" s="8">
        <v>83</v>
      </c>
      <c r="I37" s="8">
        <v>4844</v>
      </c>
      <c r="J37" s="8">
        <v>2474</v>
      </c>
      <c r="K37" s="8">
        <v>102545</v>
      </c>
      <c r="L37" s="8">
        <v>5617441</v>
      </c>
      <c r="M37" s="16">
        <f t="shared" si="0"/>
        <v>0</v>
      </c>
      <c r="N37" s="16">
        <f t="shared" si="1"/>
        <v>0</v>
      </c>
    </row>
    <row r="38" spans="1:14" ht="9.6" customHeight="1" x14ac:dyDescent="0.2">
      <c r="A38" s="20" t="s">
        <v>445</v>
      </c>
      <c r="B38" s="8">
        <v>273</v>
      </c>
      <c r="C38" s="8">
        <v>3657</v>
      </c>
      <c r="D38" s="8">
        <v>1</v>
      </c>
      <c r="E38" s="8">
        <v>10</v>
      </c>
      <c r="F38" s="8">
        <v>37</v>
      </c>
      <c r="G38" s="8">
        <v>670</v>
      </c>
      <c r="H38" s="8">
        <v>0</v>
      </c>
      <c r="I38" s="8">
        <v>0</v>
      </c>
      <c r="J38" s="8">
        <v>311</v>
      </c>
      <c r="K38" s="8">
        <v>4337</v>
      </c>
      <c r="L38" s="8">
        <v>412190</v>
      </c>
      <c r="M38" s="16">
        <f t="shared" si="0"/>
        <v>0</v>
      </c>
      <c r="N38" s="16">
        <f t="shared" si="1"/>
        <v>0</v>
      </c>
    </row>
    <row r="39" spans="1:14" ht="9.6" customHeight="1" x14ac:dyDescent="0.2">
      <c r="A39" s="20" t="s">
        <v>446</v>
      </c>
      <c r="B39" s="8">
        <v>2471</v>
      </c>
      <c r="C39" s="8">
        <v>59211</v>
      </c>
      <c r="D39" s="8">
        <v>657</v>
      </c>
      <c r="E39" s="8">
        <v>10636</v>
      </c>
      <c r="F39" s="8">
        <v>451</v>
      </c>
      <c r="G39" s="8">
        <v>17215</v>
      </c>
      <c r="H39" s="8">
        <v>0</v>
      </c>
      <c r="I39" s="8">
        <v>0</v>
      </c>
      <c r="J39" s="8">
        <v>3579</v>
      </c>
      <c r="K39" s="8">
        <v>87062</v>
      </c>
      <c r="L39" s="8">
        <v>11206735</v>
      </c>
      <c r="M39" s="16">
        <f t="shared" si="0"/>
        <v>0</v>
      </c>
      <c r="N39" s="16">
        <f t="shared" si="1"/>
        <v>0</v>
      </c>
    </row>
    <row r="40" spans="1:14" ht="9.6" customHeight="1" x14ac:dyDescent="0.2">
      <c r="A40" s="20" t="s">
        <v>447</v>
      </c>
      <c r="B40" s="8">
        <v>2470</v>
      </c>
      <c r="C40" s="8">
        <v>59191</v>
      </c>
      <c r="D40" s="8">
        <v>657</v>
      </c>
      <c r="E40" s="8">
        <v>10636</v>
      </c>
      <c r="F40" s="8">
        <v>451</v>
      </c>
      <c r="G40" s="8">
        <v>17215</v>
      </c>
      <c r="H40" s="8">
        <v>0</v>
      </c>
      <c r="I40" s="8">
        <v>0</v>
      </c>
      <c r="J40" s="8">
        <v>3578</v>
      </c>
      <c r="K40" s="8">
        <v>87042</v>
      </c>
      <c r="L40" s="8">
        <v>11205103</v>
      </c>
      <c r="M40" s="16">
        <f t="shared" si="0"/>
        <v>0</v>
      </c>
      <c r="N40" s="16">
        <f t="shared" si="1"/>
        <v>0</v>
      </c>
    </row>
    <row r="41" spans="1:14" ht="9.6" customHeight="1" x14ac:dyDescent="0.2">
      <c r="A41" s="20" t="s">
        <v>448</v>
      </c>
      <c r="B41" s="8">
        <v>23</v>
      </c>
      <c r="C41" s="8">
        <v>409</v>
      </c>
      <c r="D41" s="8">
        <v>0</v>
      </c>
      <c r="E41" s="8">
        <v>0</v>
      </c>
      <c r="F41" s="8">
        <v>2</v>
      </c>
      <c r="G41" s="8">
        <v>19</v>
      </c>
      <c r="H41" s="8">
        <v>0</v>
      </c>
      <c r="I41" s="8">
        <v>0</v>
      </c>
      <c r="J41" s="8">
        <v>25</v>
      </c>
      <c r="K41" s="8">
        <v>428</v>
      </c>
      <c r="L41" s="8">
        <v>31039</v>
      </c>
      <c r="M41" s="16">
        <f t="shared" si="0"/>
        <v>0</v>
      </c>
      <c r="N41" s="16">
        <f t="shared" si="1"/>
        <v>0</v>
      </c>
    </row>
    <row r="42" spans="1:14" ht="9.6" customHeight="1" x14ac:dyDescent="0.2">
      <c r="A42" s="20" t="s">
        <v>449</v>
      </c>
      <c r="B42" s="8">
        <v>196</v>
      </c>
      <c r="C42" s="8">
        <v>899</v>
      </c>
      <c r="D42" s="8">
        <v>0</v>
      </c>
      <c r="E42" s="8">
        <v>0</v>
      </c>
      <c r="F42" s="8">
        <v>19</v>
      </c>
      <c r="G42" s="8">
        <v>862</v>
      </c>
      <c r="H42" s="8">
        <v>0</v>
      </c>
      <c r="I42" s="8">
        <v>0</v>
      </c>
      <c r="J42" s="8">
        <v>215</v>
      </c>
      <c r="K42" s="8">
        <v>1761</v>
      </c>
      <c r="L42" s="8">
        <v>171066</v>
      </c>
      <c r="M42" s="16">
        <f t="shared" si="0"/>
        <v>0</v>
      </c>
      <c r="N42" s="16">
        <f t="shared" si="1"/>
        <v>0</v>
      </c>
    </row>
    <row r="43" spans="1:14" ht="9.6" customHeight="1" x14ac:dyDescent="0.2">
      <c r="A43" s="20" t="s">
        <v>450</v>
      </c>
      <c r="B43" s="8">
        <v>334</v>
      </c>
      <c r="C43" s="8">
        <v>5229</v>
      </c>
      <c r="D43" s="8">
        <v>1</v>
      </c>
      <c r="E43" s="8">
        <v>9</v>
      </c>
      <c r="F43" s="8">
        <v>0</v>
      </c>
      <c r="G43" s="8">
        <v>0</v>
      </c>
      <c r="H43" s="8">
        <v>0</v>
      </c>
      <c r="I43" s="8">
        <v>0</v>
      </c>
      <c r="J43" s="8">
        <v>335</v>
      </c>
      <c r="K43" s="8">
        <v>5238</v>
      </c>
      <c r="L43" s="8">
        <v>619178</v>
      </c>
      <c r="M43" s="16">
        <f t="shared" si="0"/>
        <v>0</v>
      </c>
      <c r="N43" s="16">
        <f t="shared" si="1"/>
        <v>0</v>
      </c>
    </row>
    <row r="44" spans="1:14" ht="9.6" customHeight="1" x14ac:dyDescent="0.2">
      <c r="A44" s="20" t="s">
        <v>451</v>
      </c>
      <c r="B44" s="8">
        <v>1</v>
      </c>
      <c r="C44" s="8">
        <v>20</v>
      </c>
      <c r="D44" s="8">
        <v>0</v>
      </c>
      <c r="E44" s="8">
        <v>0</v>
      </c>
      <c r="F44" s="8">
        <v>0</v>
      </c>
      <c r="G44" s="8">
        <v>0</v>
      </c>
      <c r="H44" s="8">
        <v>0</v>
      </c>
      <c r="I44" s="8">
        <v>0</v>
      </c>
      <c r="J44" s="8">
        <v>1</v>
      </c>
      <c r="K44" s="8">
        <v>20</v>
      </c>
      <c r="L44" s="8">
        <v>1631</v>
      </c>
      <c r="M44" s="16">
        <f t="shared" si="0"/>
        <v>0</v>
      </c>
      <c r="N44" s="16">
        <f t="shared" si="1"/>
        <v>0</v>
      </c>
    </row>
    <row r="45" spans="1:14" ht="9.6" customHeight="1" x14ac:dyDescent="0.2">
      <c r="A45" s="20" t="s">
        <v>452</v>
      </c>
      <c r="B45" s="8">
        <v>106721</v>
      </c>
      <c r="C45" s="8">
        <v>552602</v>
      </c>
      <c r="D45" s="8">
        <v>4994</v>
      </c>
      <c r="E45" s="8">
        <v>27258</v>
      </c>
      <c r="F45" s="8">
        <v>9562</v>
      </c>
      <c r="G45" s="8">
        <v>43095</v>
      </c>
      <c r="H45" s="8">
        <v>99</v>
      </c>
      <c r="I45" s="8">
        <v>2260</v>
      </c>
      <c r="J45" s="8">
        <v>121376</v>
      </c>
      <c r="K45" s="8">
        <v>625215</v>
      </c>
      <c r="L45" s="8">
        <v>67643330</v>
      </c>
      <c r="M45" s="16">
        <f t="shared" si="0"/>
        <v>0</v>
      </c>
      <c r="N45" s="16">
        <f t="shared" si="1"/>
        <v>0</v>
      </c>
    </row>
    <row r="46" spans="1:14" ht="9.6" customHeight="1" x14ac:dyDescent="0.2">
      <c r="A46" s="20" t="s">
        <v>453</v>
      </c>
      <c r="B46" s="8">
        <v>4</v>
      </c>
      <c r="C46" s="8">
        <v>90</v>
      </c>
      <c r="D46" s="8">
        <v>1</v>
      </c>
      <c r="E46" s="8">
        <v>10</v>
      </c>
      <c r="F46" s="8">
        <v>4</v>
      </c>
      <c r="G46" s="8">
        <v>311</v>
      </c>
      <c r="H46" s="8">
        <v>0</v>
      </c>
      <c r="I46" s="8">
        <v>0</v>
      </c>
      <c r="J46" s="8">
        <v>9</v>
      </c>
      <c r="K46" s="8">
        <v>411</v>
      </c>
      <c r="L46" s="8">
        <v>34270</v>
      </c>
      <c r="M46" s="16">
        <f t="shared" si="0"/>
        <v>0</v>
      </c>
      <c r="N46" s="16">
        <f t="shared" si="1"/>
        <v>0</v>
      </c>
    </row>
    <row r="47" spans="1:14" ht="9.6" customHeight="1" x14ac:dyDescent="0.2">
      <c r="A47" s="20" t="s">
        <v>454</v>
      </c>
      <c r="B47" s="8">
        <v>105713</v>
      </c>
      <c r="C47" s="8">
        <v>540290</v>
      </c>
      <c r="D47" s="8">
        <v>4974</v>
      </c>
      <c r="E47" s="8">
        <v>26916</v>
      </c>
      <c r="F47" s="8">
        <v>9416</v>
      </c>
      <c r="G47" s="8">
        <v>38343</v>
      </c>
      <c r="H47" s="8">
        <v>0</v>
      </c>
      <c r="I47" s="8">
        <v>0</v>
      </c>
      <c r="J47" s="8">
        <v>120103</v>
      </c>
      <c r="K47" s="8">
        <v>605549</v>
      </c>
      <c r="L47" s="8">
        <v>65817675</v>
      </c>
      <c r="M47" s="16">
        <f>J47-(B47+D47+F47+H47)</f>
        <v>0</v>
      </c>
      <c r="N47" s="16">
        <f t="shared" si="1"/>
        <v>0</v>
      </c>
    </row>
    <row r="48" spans="1:14" ht="9.6" customHeight="1" x14ac:dyDescent="0.2">
      <c r="A48" s="20" t="s">
        <v>455</v>
      </c>
      <c r="B48" s="8">
        <v>1004</v>
      </c>
      <c r="C48" s="8">
        <v>12222</v>
      </c>
      <c r="D48" s="8">
        <v>19</v>
      </c>
      <c r="E48" s="8">
        <v>332</v>
      </c>
      <c r="F48" s="8">
        <v>142</v>
      </c>
      <c r="G48" s="8">
        <v>4441</v>
      </c>
      <c r="H48" s="8">
        <v>99</v>
      </c>
      <c r="I48" s="8">
        <v>2260</v>
      </c>
      <c r="J48" s="8">
        <v>1264</v>
      </c>
      <c r="K48" s="8">
        <v>19255</v>
      </c>
      <c r="L48" s="8">
        <v>1791384</v>
      </c>
      <c r="M48" s="16">
        <f t="shared" si="0"/>
        <v>0</v>
      </c>
      <c r="N48" s="16">
        <f t="shared" si="1"/>
        <v>0</v>
      </c>
    </row>
    <row r="49" spans="1:14" ht="9.6" customHeight="1" x14ac:dyDescent="0.2">
      <c r="A49" s="21" t="s">
        <v>506</v>
      </c>
      <c r="B49" s="8">
        <v>0</v>
      </c>
      <c r="C49" s="8">
        <v>0</v>
      </c>
      <c r="D49" s="8">
        <v>0</v>
      </c>
      <c r="E49" s="8">
        <v>0</v>
      </c>
      <c r="F49" s="8">
        <v>0</v>
      </c>
      <c r="G49" s="8">
        <v>0</v>
      </c>
      <c r="H49" s="8">
        <v>0</v>
      </c>
      <c r="I49" s="8">
        <v>0</v>
      </c>
      <c r="J49" s="8">
        <v>0</v>
      </c>
      <c r="K49" s="8">
        <v>0</v>
      </c>
      <c r="L49" s="8">
        <v>0</v>
      </c>
      <c r="M49" s="16">
        <f t="shared" si="0"/>
        <v>0</v>
      </c>
      <c r="N49" s="16">
        <f t="shared" si="1"/>
        <v>0</v>
      </c>
    </row>
    <row r="50" spans="1:14" ht="9.6" customHeight="1" x14ac:dyDescent="0.2">
      <c r="A50" s="21" t="s">
        <v>507</v>
      </c>
      <c r="B50" s="8">
        <v>0</v>
      </c>
      <c r="C50" s="8">
        <v>0</v>
      </c>
      <c r="D50" s="8">
        <v>0</v>
      </c>
      <c r="E50" s="8">
        <v>0</v>
      </c>
      <c r="F50" s="8">
        <v>0</v>
      </c>
      <c r="G50" s="8">
        <v>0</v>
      </c>
      <c r="H50" s="8">
        <v>0</v>
      </c>
      <c r="I50" s="8">
        <v>0</v>
      </c>
      <c r="J50" s="8">
        <v>0</v>
      </c>
      <c r="K50" s="8">
        <v>0</v>
      </c>
      <c r="L50" s="8">
        <v>0</v>
      </c>
      <c r="M50" s="16">
        <f t="shared" si="0"/>
        <v>0</v>
      </c>
      <c r="N50" s="16">
        <f t="shared" si="1"/>
        <v>0</v>
      </c>
    </row>
    <row r="51" spans="1:14" ht="9.6" customHeight="1" x14ac:dyDescent="0.2">
      <c r="A51" s="20" t="s">
        <v>456</v>
      </c>
      <c r="B51" s="8">
        <v>47184</v>
      </c>
      <c r="C51" s="8">
        <v>746699</v>
      </c>
      <c r="D51" s="8">
        <v>3790</v>
      </c>
      <c r="E51" s="8">
        <v>58028</v>
      </c>
      <c r="F51" s="8">
        <v>4244</v>
      </c>
      <c r="G51" s="8">
        <v>67768</v>
      </c>
      <c r="H51" s="8">
        <v>0</v>
      </c>
      <c r="I51" s="8">
        <v>0</v>
      </c>
      <c r="J51" s="8">
        <v>55218</v>
      </c>
      <c r="K51" s="8">
        <v>872495</v>
      </c>
      <c r="L51" s="8">
        <v>105149434</v>
      </c>
      <c r="M51" s="16">
        <f t="shared" si="0"/>
        <v>0</v>
      </c>
      <c r="N51" s="16">
        <f t="shared" si="1"/>
        <v>0</v>
      </c>
    </row>
    <row r="52" spans="1:14" ht="9.6" customHeight="1" x14ac:dyDescent="0.2">
      <c r="A52" s="20" t="s">
        <v>457</v>
      </c>
      <c r="B52" s="8">
        <v>47184</v>
      </c>
      <c r="C52" s="8">
        <v>746699</v>
      </c>
      <c r="D52" s="8">
        <v>3790</v>
      </c>
      <c r="E52" s="8">
        <v>58028</v>
      </c>
      <c r="F52" s="8">
        <v>4244</v>
      </c>
      <c r="G52" s="8">
        <v>67768</v>
      </c>
      <c r="H52" s="8">
        <v>0</v>
      </c>
      <c r="I52" s="8">
        <v>0</v>
      </c>
      <c r="J52" s="8">
        <v>55218</v>
      </c>
      <c r="K52" s="8">
        <v>872495</v>
      </c>
      <c r="L52" s="8">
        <v>105149434</v>
      </c>
      <c r="M52" s="16">
        <f t="shared" si="0"/>
        <v>0</v>
      </c>
      <c r="N52" s="16">
        <f t="shared" si="1"/>
        <v>0</v>
      </c>
    </row>
    <row r="53" spans="1:14" ht="9.6" customHeight="1" x14ac:dyDescent="0.2">
      <c r="A53" s="20" t="s">
        <v>458</v>
      </c>
      <c r="B53" s="8">
        <v>0</v>
      </c>
      <c r="C53" s="8">
        <v>0</v>
      </c>
      <c r="D53" s="8">
        <v>0</v>
      </c>
      <c r="E53" s="8">
        <v>0</v>
      </c>
      <c r="F53" s="8">
        <v>0</v>
      </c>
      <c r="G53" s="8">
        <v>0</v>
      </c>
      <c r="H53" s="8">
        <v>0</v>
      </c>
      <c r="I53" s="8">
        <v>0</v>
      </c>
      <c r="J53" s="8">
        <v>0</v>
      </c>
      <c r="K53" s="8">
        <v>0</v>
      </c>
      <c r="L53" s="8">
        <v>0</v>
      </c>
      <c r="M53" s="16">
        <f t="shared" si="0"/>
        <v>0</v>
      </c>
      <c r="N53" s="16">
        <f t="shared" si="1"/>
        <v>0</v>
      </c>
    </row>
    <row r="54" spans="1:14" ht="9.6" customHeight="1" x14ac:dyDescent="0.2">
      <c r="A54" s="20" t="s">
        <v>459</v>
      </c>
      <c r="B54" s="8">
        <v>0</v>
      </c>
      <c r="C54" s="8">
        <v>0</v>
      </c>
      <c r="D54" s="8">
        <v>0</v>
      </c>
      <c r="E54" s="8">
        <v>0</v>
      </c>
      <c r="F54" s="8">
        <v>0</v>
      </c>
      <c r="G54" s="8">
        <v>0</v>
      </c>
      <c r="H54" s="8">
        <v>0</v>
      </c>
      <c r="I54" s="8">
        <v>0</v>
      </c>
      <c r="J54" s="8">
        <v>0</v>
      </c>
      <c r="K54" s="8">
        <v>0</v>
      </c>
      <c r="L54" s="8">
        <v>0</v>
      </c>
      <c r="M54" s="16">
        <f t="shared" si="0"/>
        <v>0</v>
      </c>
      <c r="N54" s="16">
        <f t="shared" si="1"/>
        <v>0</v>
      </c>
    </row>
    <row r="55" spans="1:14" x14ac:dyDescent="0.2">
      <c r="F55" s="27"/>
      <c r="G55" s="27"/>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abSelected="1" zoomScale="120" zoomScaleNormal="120" workbookViewId="0">
      <selection activeCell="L18" sqref="L18"/>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8" t="s">
        <v>478</v>
      </c>
      <c r="B1" s="28"/>
      <c r="C1" s="28"/>
      <c r="D1" s="28"/>
      <c r="E1" s="28"/>
      <c r="F1" s="28"/>
      <c r="G1" s="29"/>
      <c r="H1" s="29"/>
      <c r="I1" s="29"/>
      <c r="J1" s="9" t="s">
        <v>480</v>
      </c>
      <c r="K1" s="9"/>
      <c r="L1" s="9" t="s">
        <v>492</v>
      </c>
    </row>
    <row r="2" spans="1:14" x14ac:dyDescent="0.15">
      <c r="A2" s="28" t="s">
        <v>479</v>
      </c>
      <c r="B2" s="28"/>
      <c r="C2" s="28"/>
      <c r="D2" s="28"/>
      <c r="E2" s="28"/>
      <c r="F2" s="28"/>
      <c r="G2" s="29"/>
      <c r="H2" s="29"/>
      <c r="I2" s="29"/>
      <c r="J2" s="9"/>
      <c r="K2" s="44" t="str">
        <f>'QCS Page 1'!K2:L2</f>
        <v>1st QUARTER 2020</v>
      </c>
      <c r="L2" s="44"/>
    </row>
    <row r="3" spans="1:14" x14ac:dyDescent="0.15">
      <c r="A3" s="9"/>
      <c r="B3" s="9"/>
      <c r="C3" s="9"/>
      <c r="D3" s="9"/>
      <c r="E3" s="9"/>
      <c r="F3" s="9"/>
      <c r="G3" s="9"/>
      <c r="H3" s="9"/>
      <c r="I3" s="9"/>
      <c r="J3" s="44" t="str">
        <f>'QCS Page 1'!J3:L3</f>
        <v>Beginning  Jan. 2020 - Mar. 2020</v>
      </c>
      <c r="K3" s="44"/>
      <c r="L3" s="44"/>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0" t="s">
        <v>513</v>
      </c>
      <c r="K5" s="30"/>
      <c r="L5" s="30"/>
    </row>
    <row r="6" spans="1:14" ht="9.75" customHeight="1" x14ac:dyDescent="0.2">
      <c r="A6" s="30" t="s">
        <v>482</v>
      </c>
      <c r="B6" s="30"/>
      <c r="C6" s="30"/>
      <c r="D6" s="30"/>
      <c r="E6" s="30" t="s">
        <v>483</v>
      </c>
      <c r="F6" s="30"/>
      <c r="G6" s="30"/>
      <c r="H6" s="30"/>
      <c r="I6" s="30"/>
      <c r="J6" s="30"/>
      <c r="K6" s="30"/>
      <c r="L6" s="30"/>
    </row>
    <row r="7" spans="1:14" ht="16.5" customHeight="1" x14ac:dyDescent="0.2">
      <c r="A7" s="9"/>
      <c r="B7" s="28" t="s">
        <v>470</v>
      </c>
      <c r="C7" s="28"/>
      <c r="D7" s="28"/>
      <c r="E7" s="28"/>
      <c r="F7" s="28" t="s">
        <v>475</v>
      </c>
      <c r="G7" s="28"/>
      <c r="H7" s="28"/>
      <c r="I7" s="28"/>
      <c r="J7" s="31"/>
      <c r="K7" s="31"/>
      <c r="L7" s="9"/>
    </row>
    <row r="8" spans="1:14" ht="16.5" x14ac:dyDescent="0.2">
      <c r="A8" s="11"/>
      <c r="B8" s="33"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c r="B10" s="18"/>
      <c r="C10" s="18"/>
      <c r="D10" s="18"/>
      <c r="E10" s="19"/>
      <c r="F10" s="18"/>
      <c r="G10" s="18"/>
      <c r="H10" s="18"/>
      <c r="I10" s="18"/>
      <c r="J10" s="18"/>
      <c r="K10" s="18"/>
      <c r="L10" s="18"/>
    </row>
    <row r="11" spans="1:14" ht="9.6" customHeight="1" x14ac:dyDescent="0.2">
      <c r="A11" s="17" t="s">
        <v>460</v>
      </c>
      <c r="B11" s="8">
        <v>611374</v>
      </c>
      <c r="C11" s="8">
        <v>8869279</v>
      </c>
      <c r="D11" s="8">
        <v>63327</v>
      </c>
      <c r="E11" s="8">
        <v>796793</v>
      </c>
      <c r="F11" s="8">
        <v>33250</v>
      </c>
      <c r="G11" s="8">
        <v>502384</v>
      </c>
      <c r="H11" s="8">
        <v>0</v>
      </c>
      <c r="I11" s="8">
        <v>0</v>
      </c>
      <c r="J11" s="8">
        <v>707951</v>
      </c>
      <c r="K11" s="8">
        <v>10168456</v>
      </c>
      <c r="L11" s="8">
        <v>1007617394.3200001</v>
      </c>
      <c r="M11" s="16">
        <f t="shared" ref="M11:N18" si="0">J11-(B11+D11+F11+H11)</f>
        <v>0</v>
      </c>
      <c r="N11" s="16">
        <f t="shared" si="0"/>
        <v>0</v>
      </c>
    </row>
    <row r="12" spans="1:14" ht="9.6" customHeight="1" x14ac:dyDescent="0.2">
      <c r="A12" s="17" t="s">
        <v>461</v>
      </c>
      <c r="B12" s="8">
        <v>608073</v>
      </c>
      <c r="C12" s="8">
        <v>8839752</v>
      </c>
      <c r="D12" s="8">
        <v>62969</v>
      </c>
      <c r="E12" s="8">
        <v>793681</v>
      </c>
      <c r="F12" s="8">
        <v>33169</v>
      </c>
      <c r="G12" s="8">
        <v>501587</v>
      </c>
      <c r="H12" s="8">
        <v>0</v>
      </c>
      <c r="I12" s="8">
        <v>0</v>
      </c>
      <c r="J12" s="8">
        <v>704211</v>
      </c>
      <c r="K12" s="8">
        <v>10135020</v>
      </c>
      <c r="L12" s="8">
        <v>1002261111.47</v>
      </c>
      <c r="M12" s="16">
        <f t="shared" si="0"/>
        <v>0</v>
      </c>
      <c r="N12" s="16">
        <f t="shared" si="0"/>
        <v>0</v>
      </c>
    </row>
    <row r="13" spans="1:14" ht="9.6" customHeight="1" x14ac:dyDescent="0.2">
      <c r="A13" s="17" t="s">
        <v>462</v>
      </c>
      <c r="B13" s="8">
        <v>3301</v>
      </c>
      <c r="C13" s="8">
        <v>29527</v>
      </c>
      <c r="D13" s="8">
        <v>358</v>
      </c>
      <c r="E13" s="8">
        <v>3112</v>
      </c>
      <c r="F13" s="8">
        <v>81</v>
      </c>
      <c r="G13" s="8">
        <v>797</v>
      </c>
      <c r="H13" s="8">
        <v>0</v>
      </c>
      <c r="I13" s="8">
        <v>0</v>
      </c>
      <c r="J13" s="8">
        <v>3740</v>
      </c>
      <c r="K13" s="8">
        <v>33436</v>
      </c>
      <c r="L13" s="8">
        <v>5356283</v>
      </c>
      <c r="M13" s="16">
        <f t="shared" si="0"/>
        <v>0</v>
      </c>
      <c r="N13" s="16">
        <f t="shared" si="0"/>
        <v>0</v>
      </c>
    </row>
    <row r="14" spans="1:14" ht="9.6" customHeight="1" x14ac:dyDescent="0.2">
      <c r="A14" s="17" t="s">
        <v>463</v>
      </c>
      <c r="B14" s="8">
        <v>19884</v>
      </c>
      <c r="C14" s="8">
        <v>241941</v>
      </c>
      <c r="D14" s="8">
        <v>1166</v>
      </c>
      <c r="E14" s="8">
        <v>13774</v>
      </c>
      <c r="F14" s="8">
        <v>0</v>
      </c>
      <c r="G14" s="8">
        <v>0</v>
      </c>
      <c r="H14" s="8">
        <v>0</v>
      </c>
      <c r="I14" s="8">
        <v>0</v>
      </c>
      <c r="J14" s="8">
        <v>21050</v>
      </c>
      <c r="K14" s="8">
        <v>255715</v>
      </c>
      <c r="L14" s="8">
        <v>46626094</v>
      </c>
      <c r="M14" s="16">
        <f t="shared" si="0"/>
        <v>0</v>
      </c>
      <c r="N14" s="16">
        <f t="shared" si="0"/>
        <v>0</v>
      </c>
    </row>
    <row r="15" spans="1:14" ht="9.6" customHeight="1" x14ac:dyDescent="0.2">
      <c r="A15" s="17" t="s">
        <v>464</v>
      </c>
      <c r="B15" s="8">
        <v>19884</v>
      </c>
      <c r="C15" s="8">
        <v>241941</v>
      </c>
      <c r="D15" s="8">
        <v>1166</v>
      </c>
      <c r="E15" s="8">
        <v>13774</v>
      </c>
      <c r="F15" s="8">
        <v>0</v>
      </c>
      <c r="G15" s="8">
        <v>0</v>
      </c>
      <c r="H15" s="8">
        <v>0</v>
      </c>
      <c r="I15" s="8">
        <v>0</v>
      </c>
      <c r="J15" s="8">
        <v>21050</v>
      </c>
      <c r="K15" s="8">
        <v>255715</v>
      </c>
      <c r="L15" s="8">
        <v>46626094</v>
      </c>
      <c r="M15" s="16">
        <f t="shared" si="0"/>
        <v>0</v>
      </c>
      <c r="N15" s="16">
        <f t="shared" si="0"/>
        <v>0</v>
      </c>
    </row>
    <row r="16" spans="1:14" ht="9.6" customHeight="1" x14ac:dyDescent="0.2">
      <c r="A16" s="23" t="s">
        <v>486</v>
      </c>
      <c r="B16" s="8">
        <v>129</v>
      </c>
      <c r="C16" s="8">
        <v>10368</v>
      </c>
      <c r="D16" s="8">
        <v>412</v>
      </c>
      <c r="E16" s="8">
        <v>41377</v>
      </c>
      <c r="F16" s="8">
        <v>178</v>
      </c>
      <c r="G16" s="8">
        <v>17209</v>
      </c>
      <c r="H16" s="8">
        <v>76</v>
      </c>
      <c r="I16" s="8">
        <v>6267</v>
      </c>
      <c r="J16" s="8">
        <v>795</v>
      </c>
      <c r="K16" s="8">
        <v>75221</v>
      </c>
      <c r="L16" s="8">
        <v>3096292</v>
      </c>
      <c r="M16" s="16">
        <f t="shared" si="0"/>
        <v>0</v>
      </c>
      <c r="N16" s="16">
        <f t="shared" si="0"/>
        <v>0</v>
      </c>
    </row>
    <row r="17" spans="1:14" ht="9.6" customHeight="1" x14ac:dyDescent="0.2">
      <c r="A17" s="24" t="s">
        <v>485</v>
      </c>
      <c r="B17" s="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1742143</v>
      </c>
      <c r="C17" s="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93126814</v>
      </c>
      <c r="D17" s="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341286</v>
      </c>
      <c r="E17" s="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27332703</v>
      </c>
      <c r="F17" s="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213497</v>
      </c>
      <c r="G17" s="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11748994</v>
      </c>
      <c r="H17" s="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18505</v>
      </c>
      <c r="I17" s="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1416336</v>
      </c>
      <c r="J17" s="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2315431</v>
      </c>
      <c r="K17" s="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133624847</v>
      </c>
      <c r="L17" s="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5331943107</v>
      </c>
      <c r="M17" s="16">
        <f t="shared" si="0"/>
        <v>0</v>
      </c>
      <c r="N17" s="16">
        <f t="shared" si="0"/>
        <v>0</v>
      </c>
    </row>
    <row r="18" spans="1:14" ht="9.6" customHeight="1" x14ac:dyDescent="0.2">
      <c r="A18" s="24" t="s">
        <v>484</v>
      </c>
      <c r="B18" s="8">
        <f t="shared" ref="B18:J18" si="1">+B17+B14</f>
        <v>1762027</v>
      </c>
      <c r="C18" s="8">
        <f t="shared" si="1"/>
        <v>93368755</v>
      </c>
      <c r="D18" s="8">
        <f t="shared" si="1"/>
        <v>342452</v>
      </c>
      <c r="E18" s="8">
        <f t="shared" si="1"/>
        <v>27346477</v>
      </c>
      <c r="F18" s="8">
        <f t="shared" si="1"/>
        <v>213497</v>
      </c>
      <c r="G18" s="8">
        <f t="shared" si="1"/>
        <v>11748994</v>
      </c>
      <c r="H18" s="8">
        <f t="shared" si="1"/>
        <v>18505</v>
      </c>
      <c r="I18" s="8">
        <f>+I17+I14</f>
        <v>1416336</v>
      </c>
      <c r="J18" s="8">
        <f t="shared" si="1"/>
        <v>2336481</v>
      </c>
      <c r="K18" s="8">
        <f>+K17+K14</f>
        <v>133880562</v>
      </c>
      <c r="L18" s="8">
        <f>+L17+L14</f>
        <v>5378569201</v>
      </c>
      <c r="M18" s="16">
        <f t="shared" si="0"/>
        <v>0</v>
      </c>
      <c r="N18" s="16">
        <f t="shared" si="0"/>
        <v>0</v>
      </c>
    </row>
    <row r="19" spans="1:14" x14ac:dyDescent="0.2">
      <c r="A19" s="34" t="s">
        <v>487</v>
      </c>
      <c r="B19" s="35"/>
      <c r="C19" s="35"/>
      <c r="D19" s="35"/>
      <c r="E19" s="35"/>
      <c r="F19" s="35"/>
      <c r="G19" s="35"/>
      <c r="H19" s="35"/>
      <c r="I19" s="35"/>
      <c r="J19" s="35"/>
      <c r="K19" s="35"/>
      <c r="L19" s="35"/>
    </row>
    <row r="20" spans="1:14" ht="19.5" customHeight="1" x14ac:dyDescent="0.2">
      <c r="A20" s="36" t="s">
        <v>465</v>
      </c>
      <c r="B20" s="36"/>
      <c r="C20" s="36"/>
      <c r="D20" s="36"/>
      <c r="E20" s="36"/>
      <c r="F20" s="36"/>
      <c r="G20" s="36"/>
      <c r="H20" s="36"/>
      <c r="I20" s="36"/>
      <c r="J20" s="36"/>
      <c r="K20" s="36"/>
      <c r="L20" s="36"/>
    </row>
    <row r="21" spans="1:14" ht="60" customHeight="1" x14ac:dyDescent="0.2">
      <c r="A21" s="37" t="s">
        <v>488</v>
      </c>
      <c r="B21" s="36"/>
      <c r="C21" s="36"/>
      <c r="D21" s="36"/>
      <c r="E21" s="36"/>
      <c r="F21" s="36"/>
      <c r="G21" s="36"/>
      <c r="H21" s="36"/>
      <c r="I21" s="36"/>
      <c r="J21" s="36"/>
      <c r="K21" s="36"/>
      <c r="L21" s="36"/>
    </row>
    <row r="22" spans="1:14" ht="13.5" customHeight="1" x14ac:dyDescent="0.2">
      <c r="A22" s="43" t="s">
        <v>516</v>
      </c>
      <c r="B22" s="36"/>
      <c r="C22" s="36"/>
      <c r="D22" s="36"/>
      <c r="E22" s="36"/>
      <c r="F22" s="36"/>
      <c r="G22" s="36"/>
      <c r="H22" s="36"/>
      <c r="I22" s="36"/>
      <c r="J22" s="36"/>
      <c r="K22" s="36"/>
      <c r="L22" s="36"/>
    </row>
    <row r="23" spans="1:14" x14ac:dyDescent="0.2">
      <c r="A23" s="40" t="s">
        <v>466</v>
      </c>
      <c r="B23" s="41"/>
      <c r="C23" s="41"/>
      <c r="D23" s="41"/>
      <c r="E23" s="41"/>
      <c r="F23" s="41"/>
      <c r="G23" s="41"/>
      <c r="H23" s="41"/>
      <c r="I23" s="41"/>
      <c r="J23" s="41"/>
      <c r="K23" s="41"/>
      <c r="L23" s="41"/>
    </row>
    <row r="24" spans="1:14" ht="38.25" customHeight="1" x14ac:dyDescent="0.2">
      <c r="A24" s="42" t="s">
        <v>512</v>
      </c>
      <c r="B24" s="41"/>
      <c r="C24" s="41"/>
      <c r="D24" s="41"/>
      <c r="E24" s="41"/>
      <c r="F24" s="41"/>
      <c r="G24" s="41"/>
      <c r="H24" s="41"/>
      <c r="I24" s="41"/>
      <c r="J24" s="41"/>
      <c r="K24" s="41"/>
      <c r="L24" s="41"/>
    </row>
    <row r="25" spans="1:14" x14ac:dyDescent="0.2">
      <c r="A25" s="29" t="s">
        <v>467</v>
      </c>
      <c r="B25" s="29"/>
      <c r="C25" s="29"/>
      <c r="D25" s="29"/>
      <c r="E25" s="29"/>
      <c r="F25" s="29"/>
      <c r="G25" s="29"/>
      <c r="H25" s="29"/>
      <c r="I25" s="29"/>
      <c r="J25" s="29"/>
      <c r="K25" s="29"/>
      <c r="L25" s="29"/>
    </row>
    <row r="26" spans="1:14" x14ac:dyDescent="0.2">
      <c r="A26" s="29" t="s">
        <v>468</v>
      </c>
      <c r="B26" s="29"/>
      <c r="C26" s="29"/>
      <c r="D26" s="29"/>
      <c r="E26" s="29"/>
      <c r="F26" s="29"/>
      <c r="G26" s="38" t="s">
        <v>491</v>
      </c>
      <c r="H26" s="29"/>
      <c r="I26" s="29"/>
      <c r="J26" s="29"/>
      <c r="K26" s="29"/>
      <c r="L26" s="29"/>
    </row>
    <row r="27" spans="1:14" ht="11.25" customHeight="1" x14ac:dyDescent="0.2">
      <c r="G27" s="38" t="s">
        <v>509</v>
      </c>
      <c r="H27" s="29"/>
      <c r="I27" s="29"/>
      <c r="J27" s="29"/>
      <c r="K27" s="29"/>
      <c r="L27" s="29"/>
    </row>
    <row r="28" spans="1:14" x14ac:dyDescent="0.2">
      <c r="A28" s="39" t="s">
        <v>508</v>
      </c>
      <c r="B28" s="29"/>
      <c r="C28" s="29"/>
      <c r="D28" s="29"/>
      <c r="E28" s="29"/>
      <c r="F28" s="29"/>
      <c r="G28" s="38" t="s">
        <v>505</v>
      </c>
      <c r="H28" s="29"/>
      <c r="I28" s="29"/>
      <c r="J28" s="29"/>
      <c r="K28" s="29"/>
      <c r="L28" s="29"/>
    </row>
    <row r="29" spans="1:14" x14ac:dyDescent="0.2">
      <c r="A29" s="39" t="s">
        <v>489</v>
      </c>
      <c r="B29" s="29"/>
      <c r="C29" s="29"/>
      <c r="D29" s="29"/>
      <c r="E29" s="29"/>
      <c r="F29" s="29"/>
      <c r="G29" s="38" t="s">
        <v>511</v>
      </c>
      <c r="H29" s="29"/>
      <c r="I29" s="29"/>
      <c r="J29" s="29"/>
      <c r="K29" s="29"/>
      <c r="L29" s="29"/>
    </row>
    <row r="30" spans="1:14" x14ac:dyDescent="0.2">
      <c r="A30" s="39" t="s">
        <v>490</v>
      </c>
      <c r="B30" s="29"/>
      <c r="C30" s="29"/>
      <c r="D30" s="29"/>
      <c r="E30" s="29"/>
      <c r="F30" s="29"/>
      <c r="G30" s="38" t="s">
        <v>510</v>
      </c>
      <c r="H30" s="29"/>
      <c r="I30" s="29"/>
      <c r="J30" s="29"/>
      <c r="K30" s="29"/>
      <c r="L30" s="29"/>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45" t="s">
        <v>478</v>
      </c>
      <c r="B1" s="45"/>
      <c r="C1" s="45"/>
      <c r="D1" s="45"/>
      <c r="E1" s="45"/>
      <c r="F1" s="45"/>
      <c r="G1" s="46"/>
      <c r="H1" s="46"/>
      <c r="I1" s="46"/>
      <c r="J1" s="2" t="s">
        <v>480</v>
      </c>
      <c r="K1" s="2"/>
      <c r="L1" s="2" t="s">
        <v>504</v>
      </c>
    </row>
    <row r="2" spans="1:12" x14ac:dyDescent="0.2">
      <c r="A2" s="45" t="s">
        <v>479</v>
      </c>
      <c r="B2" s="45"/>
      <c r="C2" s="45"/>
      <c r="D2" s="45"/>
      <c r="E2" s="45"/>
      <c r="F2" s="45"/>
      <c r="G2" s="46"/>
      <c r="H2" s="46"/>
      <c r="I2" s="46"/>
      <c r="J2" s="2"/>
      <c r="K2" s="50" t="str">
        <f>+'QCS Page 1'!K2:L2</f>
        <v>1st QUARTER 2020</v>
      </c>
      <c r="L2" s="50"/>
    </row>
    <row r="3" spans="1:12" x14ac:dyDescent="0.2">
      <c r="A3" s="2"/>
      <c r="B3" s="2"/>
      <c r="C3" s="2"/>
      <c r="D3" s="2"/>
      <c r="E3" s="2"/>
      <c r="F3" s="2"/>
      <c r="G3" s="2"/>
      <c r="H3" s="2"/>
      <c r="I3" s="2"/>
      <c r="J3" s="50" t="str">
        <f>+'QCS Page 1'!J3:L3</f>
        <v>Beginning  Jan. 2020 - Mar. 2020</v>
      </c>
      <c r="K3" s="50"/>
      <c r="L3" s="50"/>
    </row>
    <row r="4" spans="1:12" ht="9" customHeight="1" x14ac:dyDescent="0.2">
      <c r="A4" s="2"/>
      <c r="B4" s="2"/>
      <c r="C4" s="2"/>
      <c r="D4" s="2"/>
      <c r="E4" s="2"/>
      <c r="F4" s="2"/>
      <c r="G4" s="2"/>
      <c r="H4" s="2"/>
      <c r="I4" s="2"/>
      <c r="J4" s="2" t="s">
        <v>481</v>
      </c>
      <c r="K4" s="2"/>
      <c r="L4" s="2"/>
    </row>
    <row r="5" spans="1:12" ht="8.25" customHeight="1" x14ac:dyDescent="0.2">
      <c r="A5" s="2"/>
      <c r="B5" s="2"/>
      <c r="C5" s="2"/>
      <c r="D5" s="2"/>
      <c r="E5" s="2"/>
      <c r="F5" s="2"/>
      <c r="G5" s="2"/>
      <c r="H5" s="2"/>
      <c r="I5" s="2"/>
      <c r="J5" s="50" t="s">
        <v>513</v>
      </c>
      <c r="K5" s="50"/>
      <c r="L5" s="50"/>
    </row>
    <row r="6" spans="1:12" ht="9.75" customHeight="1" x14ac:dyDescent="0.2">
      <c r="A6" s="50" t="s">
        <v>482</v>
      </c>
      <c r="B6" s="50"/>
      <c r="C6" s="50"/>
      <c r="D6" s="50"/>
      <c r="E6" s="50" t="s">
        <v>483</v>
      </c>
      <c r="F6" s="50"/>
      <c r="G6" s="50"/>
      <c r="H6" s="50"/>
      <c r="I6" s="50"/>
      <c r="J6" s="50"/>
      <c r="K6" s="50"/>
      <c r="L6" s="50"/>
    </row>
    <row r="7" spans="1:12" ht="16.5" customHeight="1" x14ac:dyDescent="0.2">
      <c r="A7" s="2"/>
      <c r="B7" s="45" t="s">
        <v>470</v>
      </c>
      <c r="C7" s="45"/>
      <c r="D7" s="45"/>
      <c r="E7" s="45"/>
      <c r="F7" s="45" t="s">
        <v>475</v>
      </c>
      <c r="G7" s="45"/>
      <c r="H7" s="45"/>
      <c r="I7" s="45"/>
      <c r="J7" s="47"/>
      <c r="K7" s="47"/>
      <c r="L7" s="2"/>
    </row>
    <row r="8" spans="1:12" ht="16.5" x14ac:dyDescent="0.2">
      <c r="A8" s="3"/>
      <c r="B8" s="48" t="s">
        <v>471</v>
      </c>
      <c r="C8" s="49"/>
      <c r="D8" s="49" t="s">
        <v>472</v>
      </c>
      <c r="E8" s="49"/>
      <c r="F8" s="49" t="s">
        <v>471</v>
      </c>
      <c r="G8" s="49"/>
      <c r="H8" s="49" t="s">
        <v>472</v>
      </c>
      <c r="I8" s="49"/>
      <c r="J8" s="49" t="s">
        <v>476</v>
      </c>
      <c r="K8" s="49"/>
      <c r="L8" s="4" t="s">
        <v>477</v>
      </c>
    </row>
    <row r="9" spans="1:12" x14ac:dyDescent="0.2">
      <c r="A9" s="5"/>
      <c r="B9" s="6" t="s">
        <v>474</v>
      </c>
      <c r="C9" s="6" t="s">
        <v>473</v>
      </c>
      <c r="D9" s="6" t="s">
        <v>474</v>
      </c>
      <c r="E9" s="6" t="s">
        <v>473</v>
      </c>
      <c r="F9" s="7" t="s">
        <v>474</v>
      </c>
      <c r="G9" s="7" t="s">
        <v>473</v>
      </c>
      <c r="H9" s="7" t="s">
        <v>474</v>
      </c>
      <c r="I9" s="7" t="s">
        <v>473</v>
      </c>
      <c r="J9" s="7" t="s">
        <v>474</v>
      </c>
      <c r="K9" s="7" t="s">
        <v>473</v>
      </c>
      <c r="L9" s="3"/>
    </row>
    <row r="10" spans="1:12" x14ac:dyDescent="0.2">
      <c r="E10" s="1"/>
    </row>
    <row r="11" spans="1:12" x14ac:dyDescent="0.2">
      <c r="A11" t="s">
        <v>469</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Priore, Emily</cp:lastModifiedBy>
  <cp:lastPrinted>2019-05-20T13:50:05Z</cp:lastPrinted>
  <dcterms:created xsi:type="dcterms:W3CDTF">2012-12-18T14:52:32Z</dcterms:created>
  <dcterms:modified xsi:type="dcterms:W3CDTF">2020-05-29T18:11:19Z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