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W:\Railroad Financial and Employment Filings\2020\QCS\Q3\"/>
    </mc:Choice>
  </mc:AlternateContent>
  <xr:revisionPtr revIDLastSave="0" documentId="13_ncr:1_{9DD05C36-EBDE-4EEE-91A6-5C3F135B6D78}" xr6:coauthVersionLast="45" xr6:coauthVersionMax="45" xr10:uidLastSave="{00000000-0000-0000-0000-000000000000}"/>
  <bookViews>
    <workbookView xWindow="-110" yWindow="-110" windowWidth="19420" windowHeight="9800" tabRatio="853" firstSheet="1"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8" l="1"/>
  <c r="M47" i="11"/>
  <c r="N28" i="6"/>
  <c r="M29" i="4"/>
  <c r="N30" i="7"/>
  <c r="N10" i="14"/>
  <c r="N22" i="14"/>
  <c r="N19" i="7"/>
  <c r="N11" i="14"/>
  <c r="M16" i="3"/>
  <c r="M22" i="14"/>
  <c r="K2" i="12"/>
  <c r="J3" i="12"/>
  <c r="N11" i="11" l="1"/>
  <c r="N37" i="10"/>
  <c r="M29" i="10"/>
  <c r="M39" i="10"/>
  <c r="M37" i="10"/>
  <c r="B17" i="12"/>
  <c r="M25" i="8"/>
  <c r="M17" i="9"/>
  <c r="M37" i="2"/>
  <c r="M11" i="3"/>
  <c r="N36" i="9"/>
  <c r="M47" i="9"/>
  <c r="M47" i="14"/>
  <c r="M31" i="10"/>
  <c r="M47" i="10"/>
  <c r="M15" i="14"/>
  <c r="M21" i="2"/>
  <c r="M45" i="2"/>
  <c r="M15" i="9"/>
  <c r="N28" i="10"/>
  <c r="N44" i="10"/>
  <c r="M19" i="4"/>
  <c r="M41" i="5"/>
  <c r="N39" i="11"/>
  <c r="N38" i="9"/>
  <c r="M49" i="9"/>
  <c r="M37" i="11"/>
  <c r="M11" i="14"/>
  <c r="M19" i="14"/>
  <c r="M27" i="14"/>
  <c r="M43" i="14"/>
  <c r="M13" i="2"/>
  <c r="M30" i="14"/>
  <c r="N39" i="14"/>
  <c r="N43" i="14"/>
  <c r="N51" i="14"/>
  <c r="M16" i="2"/>
  <c r="N29" i="2"/>
  <c r="N11" i="3"/>
  <c r="N23" i="3"/>
  <c r="M28" i="3"/>
  <c r="M32" i="3"/>
  <c r="M41" i="3"/>
  <c r="M45" i="3"/>
  <c r="N16" i="4"/>
  <c r="N24" i="4"/>
  <c r="M35" i="4"/>
  <c r="N48" i="4"/>
  <c r="M51" i="4"/>
  <c r="M13" i="5"/>
  <c r="M25" i="5"/>
  <c r="M29" i="5"/>
  <c r="M33" i="5"/>
  <c r="M37" i="5"/>
  <c r="N12" i="6"/>
  <c r="N18" i="6"/>
  <c r="N42" i="6"/>
  <c r="N50" i="6"/>
  <c r="N33" i="7"/>
  <c r="N41" i="7"/>
  <c r="N27" i="9"/>
  <c r="M23" i="14"/>
  <c r="M39" i="14"/>
  <c r="M17" i="2"/>
  <c r="M29" i="2"/>
  <c r="M33" i="2"/>
  <c r="M49" i="2"/>
  <c r="M31" i="14"/>
  <c r="M35" i="14"/>
  <c r="M51" i="14"/>
  <c r="M11" i="2"/>
  <c r="M19" i="2"/>
  <c r="N24" i="2"/>
  <c r="M25" i="2"/>
  <c r="N32" i="2"/>
  <c r="M39" i="2"/>
  <c r="M41" i="2"/>
  <c r="N44" i="2"/>
  <c r="M47" i="2"/>
  <c r="M17" i="3"/>
  <c r="N26" i="3"/>
  <c r="M36" i="3"/>
  <c r="M40" i="3"/>
  <c r="M10" i="4"/>
  <c r="M14" i="4"/>
  <c r="M46" i="4"/>
  <c r="M50" i="4"/>
  <c r="N13" i="5"/>
  <c r="N17" i="5"/>
  <c r="N21" i="5"/>
  <c r="N29" i="5"/>
  <c r="M36" i="5"/>
  <c r="N49" i="5"/>
  <c r="M10" i="6"/>
  <c r="M22" i="6"/>
  <c r="N23" i="6"/>
  <c r="M30" i="6"/>
  <c r="M46" i="6"/>
  <c r="M50" i="6"/>
  <c r="M17" i="7"/>
  <c r="M37" i="7"/>
  <c r="N14" i="8"/>
  <c r="N46" i="8"/>
  <c r="M21" i="11"/>
  <c r="M29" i="11"/>
  <c r="N46" i="11"/>
  <c r="M14" i="14"/>
  <c r="M18" i="14"/>
  <c r="N27" i="14"/>
  <c r="M34" i="14"/>
  <c r="M46" i="14"/>
  <c r="M20" i="2"/>
  <c r="M32" i="2"/>
  <c r="M36" i="2"/>
  <c r="M40" i="2"/>
  <c r="M44" i="2"/>
  <c r="N49" i="2"/>
  <c r="N15" i="3"/>
  <c r="M26" i="3"/>
  <c r="M49" i="3"/>
  <c r="M11" i="4"/>
  <c r="M27" i="4"/>
  <c r="M31" i="4"/>
  <c r="M39" i="4"/>
  <c r="N14" i="5"/>
  <c r="M13" i="14"/>
  <c r="N14" i="14"/>
  <c r="M17" i="14"/>
  <c r="N18" i="14"/>
  <c r="M21" i="14"/>
  <c r="M25" i="14"/>
  <c r="N26" i="14"/>
  <c r="M29" i="14"/>
  <c r="N30" i="14"/>
  <c r="M33" i="14"/>
  <c r="N34" i="14"/>
  <c r="M37" i="14"/>
  <c r="N38" i="14"/>
  <c r="M41" i="14"/>
  <c r="N42" i="14"/>
  <c r="M20" i="3"/>
  <c r="M24" i="3"/>
  <c r="M13" i="6"/>
  <c r="M29" i="6"/>
  <c r="N34" i="6"/>
  <c r="N17" i="7"/>
  <c r="N25" i="7"/>
  <c r="N49" i="7"/>
  <c r="M10" i="14"/>
  <c r="N15" i="14"/>
  <c r="N19" i="14"/>
  <c r="N23" i="14"/>
  <c r="M26" i="14"/>
  <c r="N31" i="14"/>
  <c r="N35" i="14"/>
  <c r="M38" i="14"/>
  <c r="M42" i="14"/>
  <c r="N47" i="14"/>
  <c r="M50" i="14"/>
  <c r="M12" i="2"/>
  <c r="N13" i="2"/>
  <c r="N17" i="2"/>
  <c r="N21" i="2"/>
  <c r="M24" i="2"/>
  <c r="N25" i="2"/>
  <c r="M28" i="2"/>
  <c r="N33" i="2"/>
  <c r="N37" i="2"/>
  <c r="N41" i="2"/>
  <c r="N45" i="2"/>
  <c r="M48" i="2"/>
  <c r="M10" i="3"/>
  <c r="M14" i="3"/>
  <c r="M18" i="3"/>
  <c r="N19" i="3"/>
  <c r="M22" i="3"/>
  <c r="N27" i="3"/>
  <c r="M30" i="3"/>
  <c r="N31" i="3"/>
  <c r="N34" i="3"/>
  <c r="M37" i="3"/>
  <c r="N38" i="3"/>
  <c r="N42" i="3"/>
  <c r="N46" i="3"/>
  <c r="N50" i="3"/>
  <c r="N12" i="4"/>
  <c r="M15" i="4"/>
  <c r="N20" i="4"/>
  <c r="M23" i="4"/>
  <c r="N28" i="4"/>
  <c r="N32" i="4"/>
  <c r="N36" i="4"/>
  <c r="N40" i="4"/>
  <c r="M43" i="4"/>
  <c r="N44" i="4"/>
  <c r="M47" i="4"/>
  <c r="N10" i="5"/>
  <c r="M17" i="5"/>
  <c r="N18" i="5"/>
  <c r="M21" i="5"/>
  <c r="N22" i="5"/>
  <c r="N26" i="5"/>
  <c r="N30" i="5"/>
  <c r="N34" i="5"/>
  <c r="N38" i="5"/>
  <c r="N42" i="5"/>
  <c r="M45" i="5"/>
  <c r="N46" i="5"/>
  <c r="M49" i="5"/>
  <c r="N50" i="5"/>
  <c r="M11" i="6"/>
  <c r="M15" i="6"/>
  <c r="N16" i="6"/>
  <c r="M19" i="6"/>
  <c r="N20" i="6"/>
  <c r="M23" i="6"/>
  <c r="N24" i="6"/>
  <c r="M27" i="6"/>
  <c r="M31" i="6"/>
  <c r="N32" i="6"/>
  <c r="M35" i="6"/>
  <c r="N36" i="6"/>
  <c r="M39" i="6"/>
  <c r="N40" i="6"/>
  <c r="M43" i="6"/>
  <c r="N44" i="6"/>
  <c r="M47" i="6"/>
  <c r="N48" i="6"/>
  <c r="M10" i="7"/>
  <c r="N11" i="7"/>
  <c r="M14" i="7"/>
  <c r="N15" i="7"/>
  <c r="M18" i="7"/>
  <c r="M22" i="7"/>
  <c r="N23" i="7"/>
  <c r="M26" i="7"/>
  <c r="N27" i="7"/>
  <c r="M30" i="7"/>
  <c r="N31" i="7"/>
  <c r="M34" i="7"/>
  <c r="N35" i="7"/>
  <c r="M38" i="7"/>
  <c r="N39" i="7"/>
  <c r="M42" i="7"/>
  <c r="N43" i="7"/>
  <c r="M46" i="7"/>
  <c r="N47" i="7"/>
  <c r="M50" i="7"/>
  <c r="N51" i="7"/>
  <c r="M10" i="8"/>
  <c r="N11" i="8"/>
  <c r="M14" i="8"/>
  <c r="N15" i="8"/>
  <c r="M18" i="8"/>
  <c r="N19" i="8"/>
  <c r="M22" i="8"/>
  <c r="N23" i="8"/>
  <c r="M26" i="8"/>
  <c r="N27" i="8"/>
  <c r="M30" i="8"/>
  <c r="N31" i="8"/>
  <c r="M34" i="8"/>
  <c r="N35" i="8"/>
  <c r="M38" i="8"/>
  <c r="N39" i="8"/>
  <c r="M42" i="8"/>
  <c r="N43" i="8"/>
  <c r="M46" i="8"/>
  <c r="N47" i="8"/>
  <c r="M10" i="9"/>
  <c r="N11" i="9"/>
  <c r="M14" i="9"/>
  <c r="N15" i="9"/>
  <c r="M18" i="9"/>
  <c r="N19" i="9"/>
  <c r="M22" i="9"/>
  <c r="N23" i="9"/>
  <c r="M26" i="9"/>
  <c r="M30" i="9"/>
  <c r="N31" i="9"/>
  <c r="M34" i="9"/>
  <c r="N35" i="9"/>
  <c r="M38" i="9"/>
  <c r="N39" i="9"/>
  <c r="M42" i="9"/>
  <c r="N43" i="9"/>
  <c r="M46" i="9"/>
  <c r="N47" i="9"/>
  <c r="M50" i="9"/>
  <c r="N51" i="9"/>
  <c r="M10" i="10"/>
  <c r="N11" i="10"/>
  <c r="M14" i="10"/>
  <c r="N15" i="10"/>
  <c r="M18" i="10"/>
  <c r="N19" i="10"/>
  <c r="M22" i="10"/>
  <c r="N23" i="10"/>
  <c r="M26" i="10"/>
  <c r="N27" i="10"/>
  <c r="M30" i="10"/>
  <c r="N31" i="10"/>
  <c r="M34" i="10"/>
  <c r="N35" i="10"/>
  <c r="M38" i="10"/>
  <c r="N39" i="10"/>
  <c r="M42" i="10"/>
  <c r="N43" i="10"/>
  <c r="M46" i="10"/>
  <c r="N47" i="10"/>
  <c r="M10" i="11"/>
  <c r="M14" i="11"/>
  <c r="N15" i="11"/>
  <c r="M18" i="11"/>
  <c r="N19" i="11"/>
  <c r="M22" i="11"/>
  <c r="N23" i="11"/>
  <c r="M26" i="11"/>
  <c r="N27" i="11"/>
  <c r="M30" i="11"/>
  <c r="N31" i="11"/>
  <c r="M34" i="11"/>
  <c r="N35" i="11"/>
  <c r="M38" i="11"/>
  <c r="M42" i="11"/>
  <c r="N43" i="11"/>
  <c r="M46" i="11"/>
  <c r="M50" i="11"/>
  <c r="N51" i="11"/>
  <c r="M54" i="11"/>
  <c r="N11" i="12"/>
  <c r="M14" i="12"/>
  <c r="N15" i="12"/>
  <c r="M49" i="14"/>
  <c r="M15" i="2"/>
  <c r="N45" i="3"/>
  <c r="N19" i="4"/>
  <c r="M30" i="4"/>
  <c r="M34" i="4"/>
  <c r="M42" i="4"/>
  <c r="M14" i="6"/>
  <c r="M42" i="6"/>
  <c r="N18" i="7"/>
  <c r="N22" i="7"/>
  <c r="M29" i="7"/>
  <c r="N12" i="14"/>
  <c r="N16" i="14"/>
  <c r="N20" i="14"/>
  <c r="N24" i="14"/>
  <c r="N28" i="14"/>
  <c r="N32" i="14"/>
  <c r="N36" i="14"/>
  <c r="N40" i="14"/>
  <c r="N44" i="14"/>
  <c r="N48" i="14"/>
  <c r="N10" i="2"/>
  <c r="N14" i="2"/>
  <c r="N18" i="2"/>
  <c r="N22" i="2"/>
  <c r="N26" i="2"/>
  <c r="N30" i="2"/>
  <c r="N34" i="2"/>
  <c r="N38" i="2"/>
  <c r="N42" i="2"/>
  <c r="N46" i="2"/>
  <c r="N50" i="2"/>
  <c r="N12" i="3"/>
  <c r="M15" i="3"/>
  <c r="N16" i="3"/>
  <c r="M19" i="3"/>
  <c r="N20" i="3"/>
  <c r="M23" i="3"/>
  <c r="N24" i="3"/>
  <c r="M27" i="3"/>
  <c r="N28" i="3"/>
  <c r="M31" i="3"/>
  <c r="N32" i="3"/>
  <c r="M34" i="3"/>
  <c r="N35" i="3"/>
  <c r="M38" i="3"/>
  <c r="N39" i="3"/>
  <c r="M42" i="3"/>
  <c r="N43" i="3"/>
  <c r="M46" i="3"/>
  <c r="N47" i="3"/>
  <c r="M50" i="3"/>
  <c r="N51" i="3"/>
  <c r="M12" i="4"/>
  <c r="N13" i="4"/>
  <c r="M16" i="4"/>
  <c r="N17" i="4"/>
  <c r="M20" i="4"/>
  <c r="N21" i="4"/>
  <c r="M24" i="4"/>
  <c r="N25" i="4"/>
  <c r="M28" i="4"/>
  <c r="N29" i="4"/>
  <c r="M32" i="4"/>
  <c r="N33" i="4"/>
  <c r="M36" i="4"/>
  <c r="N37" i="4"/>
  <c r="M40" i="4"/>
  <c r="N41" i="4"/>
  <c r="M44" i="4"/>
  <c r="N45" i="4"/>
  <c r="M48" i="4"/>
  <c r="N49" i="4"/>
  <c r="M10" i="5"/>
  <c r="N11" i="5"/>
  <c r="M14" i="5"/>
  <c r="N15" i="5"/>
  <c r="M18" i="5"/>
  <c r="N19" i="5"/>
  <c r="M22" i="5"/>
  <c r="N23" i="5"/>
  <c r="M26" i="5"/>
  <c r="N27" i="5"/>
  <c r="M30" i="5"/>
  <c r="N31" i="5"/>
  <c r="M34" i="5"/>
  <c r="N35" i="5"/>
  <c r="M38" i="5"/>
  <c r="N39" i="5"/>
  <c r="M42" i="5"/>
  <c r="N43" i="5"/>
  <c r="M46" i="5"/>
  <c r="N47" i="5"/>
  <c r="M50" i="5"/>
  <c r="N51" i="5"/>
  <c r="M12" i="6"/>
  <c r="N13" i="6"/>
  <c r="M16" i="6"/>
  <c r="N17" i="6"/>
  <c r="M20" i="6"/>
  <c r="N21" i="6"/>
  <c r="M24" i="6"/>
  <c r="N25" i="6"/>
  <c r="M28" i="6"/>
  <c r="N29" i="6"/>
  <c r="M32" i="6"/>
  <c r="N33" i="6"/>
  <c r="M36" i="6"/>
  <c r="N37" i="6"/>
  <c r="M40" i="6"/>
  <c r="N41" i="6"/>
  <c r="M44" i="6"/>
  <c r="N45" i="6"/>
  <c r="M48" i="6"/>
  <c r="N49" i="6"/>
  <c r="M11" i="7"/>
  <c r="N12" i="7"/>
  <c r="M15" i="7"/>
  <c r="N16" i="7"/>
  <c r="M19" i="7"/>
  <c r="N20" i="7"/>
  <c r="M23" i="7"/>
  <c r="N24" i="7"/>
  <c r="M27" i="7"/>
  <c r="N28" i="7"/>
  <c r="N12" i="8"/>
  <c r="M23" i="8"/>
  <c r="N44" i="8"/>
  <c r="M45" i="14"/>
  <c r="N46" i="14"/>
  <c r="N50" i="14"/>
  <c r="N12" i="2"/>
  <c r="N16" i="2"/>
  <c r="N20" i="2"/>
  <c r="M23" i="2"/>
  <c r="M27" i="2"/>
  <c r="N28" i="2"/>
  <c r="M31" i="2"/>
  <c r="M35" i="2"/>
  <c r="N36" i="2"/>
  <c r="N40" i="2"/>
  <c r="M43" i="2"/>
  <c r="N48" i="2"/>
  <c r="M51" i="2"/>
  <c r="N10" i="3"/>
  <c r="N14" i="3"/>
  <c r="N18" i="3"/>
  <c r="M21" i="3"/>
  <c r="N22" i="3"/>
  <c r="M25" i="3"/>
  <c r="M29" i="3"/>
  <c r="N30" i="3"/>
  <c r="N37" i="3"/>
  <c r="N41" i="3"/>
  <c r="M44" i="3"/>
  <c r="M48" i="3"/>
  <c r="N49" i="3"/>
  <c r="N11" i="4"/>
  <c r="N15" i="4"/>
  <c r="M18" i="4"/>
  <c r="M22" i="4"/>
  <c r="N23" i="4"/>
  <c r="M26" i="4"/>
  <c r="N27" i="4"/>
  <c r="N31" i="4"/>
  <c r="N35" i="4"/>
  <c r="M38" i="4"/>
  <c r="N39" i="4"/>
  <c r="N43" i="4"/>
  <c r="N47" i="4"/>
  <c r="N51" i="4"/>
  <c r="M12" i="5"/>
  <c r="M16" i="5"/>
  <c r="M20" i="5"/>
  <c r="M24" i="5"/>
  <c r="N25" i="5"/>
  <c r="M28" i="5"/>
  <c r="M32" i="5"/>
  <c r="N33" i="5"/>
  <c r="N37" i="5"/>
  <c r="M40" i="5"/>
  <c r="N41" i="5"/>
  <c r="M44" i="5"/>
  <c r="N45" i="5"/>
  <c r="M48" i="5"/>
  <c r="N11" i="6"/>
  <c r="N15" i="6"/>
  <c r="M18" i="6"/>
  <c r="N19" i="6"/>
  <c r="M26" i="6"/>
  <c r="N27" i="6"/>
  <c r="N31" i="6"/>
  <c r="M34" i="6"/>
  <c r="N35" i="6"/>
  <c r="M38" i="6"/>
  <c r="N39" i="6"/>
  <c r="N43" i="6"/>
  <c r="N47" i="6"/>
  <c r="N10" i="7"/>
  <c r="M13" i="7"/>
  <c r="N14" i="7"/>
  <c r="M21" i="7"/>
  <c r="M25" i="7"/>
  <c r="N26" i="7"/>
  <c r="M33" i="7"/>
  <c r="N34" i="7"/>
  <c r="N38" i="7"/>
  <c r="M41" i="7"/>
  <c r="N42" i="7"/>
  <c r="M45" i="7"/>
  <c r="N46" i="7"/>
  <c r="M49" i="7"/>
  <c r="N50" i="7"/>
  <c r="M53" i="7"/>
  <c r="N10" i="8"/>
  <c r="M13" i="8"/>
  <c r="M17" i="8"/>
  <c r="N18" i="8"/>
  <c r="M21" i="8"/>
  <c r="N22" i="8"/>
  <c r="N26" i="8"/>
  <c r="M29" i="8"/>
  <c r="N30" i="8"/>
  <c r="M33" i="8"/>
  <c r="N34" i="8"/>
  <c r="M37" i="8"/>
  <c r="N38" i="8"/>
  <c r="M41" i="8"/>
  <c r="N42" i="8"/>
  <c r="M45" i="8"/>
  <c r="M49" i="8"/>
  <c r="M12" i="14"/>
  <c r="N13" i="14"/>
  <c r="M16" i="14"/>
  <c r="N17" i="14"/>
  <c r="M20" i="14"/>
  <c r="N21" i="14"/>
  <c r="M24" i="14"/>
  <c r="N25" i="14"/>
  <c r="M28" i="14"/>
  <c r="N29" i="14"/>
  <c r="M32" i="14"/>
  <c r="N33" i="14"/>
  <c r="M36" i="14"/>
  <c r="N37" i="14"/>
  <c r="M40" i="14"/>
  <c r="N41" i="14"/>
  <c r="M44" i="14"/>
  <c r="N45" i="14"/>
  <c r="M48" i="14"/>
  <c r="N49" i="14"/>
  <c r="M10" i="2"/>
  <c r="N11" i="2"/>
  <c r="M14" i="2"/>
  <c r="N15" i="2"/>
  <c r="M18" i="2"/>
  <c r="N19" i="2"/>
  <c r="M22" i="2"/>
  <c r="N23" i="2"/>
  <c r="M26" i="2"/>
  <c r="N27" i="2"/>
  <c r="M30" i="2"/>
  <c r="N31" i="2"/>
  <c r="M34" i="2"/>
  <c r="N35" i="2"/>
  <c r="M38" i="2"/>
  <c r="N39" i="2"/>
  <c r="M42" i="2"/>
  <c r="N43" i="2"/>
  <c r="M46" i="2"/>
  <c r="N47" i="2"/>
  <c r="M50" i="2"/>
  <c r="N51" i="2"/>
  <c r="M12" i="3"/>
  <c r="N17" i="3"/>
  <c r="N21" i="3"/>
  <c r="N25" i="3"/>
  <c r="N29" i="3"/>
  <c r="M35" i="3"/>
  <c r="N36" i="3"/>
  <c r="M39" i="3"/>
  <c r="N40" i="3"/>
  <c r="M43" i="3"/>
  <c r="N44" i="3"/>
  <c r="M47" i="3"/>
  <c r="N48" i="3"/>
  <c r="M51" i="3"/>
  <c r="N10" i="4"/>
  <c r="M13" i="4"/>
  <c r="N14" i="4"/>
  <c r="M17" i="4"/>
  <c r="N18" i="4"/>
  <c r="M21" i="4"/>
  <c r="N22" i="4"/>
  <c r="M25" i="4"/>
  <c r="N26" i="4"/>
  <c r="N30" i="4"/>
  <c r="M33" i="4"/>
  <c r="N34" i="4"/>
  <c r="M37" i="4"/>
  <c r="N38" i="4"/>
  <c r="M41" i="4"/>
  <c r="N42" i="4"/>
  <c r="M45" i="4"/>
  <c r="N46" i="4"/>
  <c r="M49" i="4"/>
  <c r="N50" i="4"/>
  <c r="M11" i="5"/>
  <c r="N12" i="5"/>
  <c r="M15" i="5"/>
  <c r="N16" i="5"/>
  <c r="M19" i="5"/>
  <c r="N20" i="5"/>
  <c r="M23" i="5"/>
  <c r="N24" i="5"/>
  <c r="M27" i="5"/>
  <c r="N28" i="5"/>
  <c r="M31" i="5"/>
  <c r="N32" i="5"/>
  <c r="M35" i="5"/>
  <c r="N36" i="5"/>
  <c r="M39" i="5"/>
  <c r="N40" i="5"/>
  <c r="M43" i="5"/>
  <c r="N44" i="5"/>
  <c r="M47" i="5"/>
  <c r="N48" i="5"/>
  <c r="M51" i="5"/>
  <c r="N10" i="6"/>
  <c r="N14" i="6"/>
  <c r="M17" i="6"/>
  <c r="M21" i="6"/>
  <c r="N22" i="6"/>
  <c r="M25" i="6"/>
  <c r="N26" i="6"/>
  <c r="N30" i="6"/>
  <c r="M33" i="6"/>
  <c r="M37" i="6"/>
  <c r="N38" i="6"/>
  <c r="M41" i="6"/>
  <c r="M45" i="6"/>
  <c r="N46" i="6"/>
  <c r="M49" i="6"/>
  <c r="M12" i="7"/>
  <c r="N13" i="7"/>
  <c r="M16" i="7"/>
  <c r="M20" i="7"/>
  <c r="N21" i="7"/>
  <c r="M24" i="7"/>
  <c r="M28" i="7"/>
  <c r="N29" i="7"/>
  <c r="M32" i="7"/>
  <c r="M36" i="7"/>
  <c r="N37" i="7"/>
  <c r="M40" i="7"/>
  <c r="M44" i="7"/>
  <c r="N45" i="7"/>
  <c r="M48" i="7"/>
  <c r="M52" i="7"/>
  <c r="N53" i="7"/>
  <c r="M12" i="8"/>
  <c r="N13" i="8"/>
  <c r="M16" i="8"/>
  <c r="N17" i="8"/>
  <c r="M20" i="8"/>
  <c r="N21" i="8"/>
  <c r="M24" i="8"/>
  <c r="N25" i="8"/>
  <c r="M28" i="8"/>
  <c r="N29" i="8"/>
  <c r="M32" i="8"/>
  <c r="N33" i="8"/>
  <c r="M36" i="8"/>
  <c r="N37" i="8"/>
  <c r="M40" i="8"/>
  <c r="N41" i="8"/>
  <c r="M44" i="8"/>
  <c r="N45" i="8"/>
  <c r="M48" i="8"/>
  <c r="N49" i="8"/>
  <c r="M12" i="9"/>
  <c r="N13" i="9"/>
  <c r="M16" i="9"/>
  <c r="N17" i="9"/>
  <c r="M20" i="9"/>
  <c r="N21" i="9"/>
  <c r="M24" i="9"/>
  <c r="N25" i="9"/>
  <c r="M28" i="9"/>
  <c r="N29" i="9"/>
  <c r="M32" i="9"/>
  <c r="N33" i="9"/>
  <c r="M36" i="9"/>
  <c r="N37" i="9"/>
  <c r="M40" i="9"/>
  <c r="N41" i="9"/>
  <c r="M44" i="9"/>
  <c r="N45" i="9"/>
  <c r="M48" i="9"/>
  <c r="N49" i="9"/>
  <c r="M52" i="9"/>
  <c r="N53" i="9"/>
  <c r="M12" i="10"/>
  <c r="N13" i="10"/>
  <c r="M16" i="10"/>
  <c r="N17" i="10"/>
  <c r="M20" i="10"/>
  <c r="N21" i="10"/>
  <c r="M24" i="10"/>
  <c r="N25" i="10"/>
  <c r="M28" i="10"/>
  <c r="N29" i="10"/>
  <c r="M32" i="10"/>
  <c r="N33" i="10"/>
  <c r="M36" i="10"/>
  <c r="M40" i="10"/>
  <c r="N41" i="10"/>
  <c r="M44" i="10"/>
  <c r="N45" i="10"/>
  <c r="M48" i="10"/>
  <c r="N49" i="10"/>
  <c r="M12" i="11"/>
  <c r="N13" i="11"/>
  <c r="M16" i="11"/>
  <c r="N17" i="11"/>
  <c r="M20" i="11"/>
  <c r="N21" i="11"/>
  <c r="M24" i="11"/>
  <c r="N25" i="11"/>
  <c r="M28" i="11"/>
  <c r="N10" i="9"/>
  <c r="M13" i="9"/>
  <c r="N14" i="9"/>
  <c r="N18" i="9"/>
  <c r="M21" i="9"/>
  <c r="N22" i="9"/>
  <c r="M25" i="9"/>
  <c r="N26" i="9"/>
  <c r="M29" i="9"/>
  <c r="N30" i="9"/>
  <c r="M33" i="9"/>
  <c r="N34" i="9"/>
  <c r="M37" i="9"/>
  <c r="M41" i="9"/>
  <c r="N42" i="9"/>
  <c r="M45" i="9"/>
  <c r="N46" i="9"/>
  <c r="N50" i="9"/>
  <c r="M53" i="9"/>
  <c r="N10" i="10"/>
  <c r="M13" i="10"/>
  <c r="N14" i="10"/>
  <c r="M17" i="10"/>
  <c r="N18" i="10"/>
  <c r="M21" i="10"/>
  <c r="N22" i="10"/>
  <c r="M25" i="10"/>
  <c r="N26" i="10"/>
  <c r="N30" i="10"/>
  <c r="M33" i="10"/>
  <c r="N34" i="10"/>
  <c r="N38" i="10"/>
  <c r="M41" i="10"/>
  <c r="N42" i="10"/>
  <c r="M45" i="10"/>
  <c r="N46" i="10"/>
  <c r="M49" i="10"/>
  <c r="N10" i="11"/>
  <c r="M13" i="11"/>
  <c r="N14" i="11"/>
  <c r="M17" i="11"/>
  <c r="N18" i="11"/>
  <c r="N22" i="11"/>
  <c r="M25" i="11"/>
  <c r="M31" i="7"/>
  <c r="N32" i="7"/>
  <c r="M35" i="7"/>
  <c r="N36" i="7"/>
  <c r="M39" i="7"/>
  <c r="N40" i="7"/>
  <c r="M43" i="7"/>
  <c r="N44" i="7"/>
  <c r="M47" i="7"/>
  <c r="N48" i="7"/>
  <c r="M51" i="7"/>
  <c r="N52" i="7"/>
  <c r="M11" i="8"/>
  <c r="N16" i="8"/>
  <c r="M19" i="8"/>
  <c r="N20" i="8"/>
  <c r="N24" i="8"/>
  <c r="M27" i="8"/>
  <c r="N28" i="8"/>
  <c r="M31" i="8"/>
  <c r="N32" i="8"/>
  <c r="M35" i="8"/>
  <c r="N36" i="8"/>
  <c r="M39" i="8"/>
  <c r="N40" i="8"/>
  <c r="M43" i="8"/>
  <c r="M47" i="8"/>
  <c r="N48" i="8"/>
  <c r="M11" i="9"/>
  <c r="N12" i="9"/>
  <c r="N16" i="9"/>
  <c r="M19" i="9"/>
  <c r="N20" i="9"/>
  <c r="M23" i="9"/>
  <c r="N24" i="9"/>
  <c r="M27" i="9"/>
  <c r="N28" i="9"/>
  <c r="M31" i="9"/>
  <c r="N32" i="9"/>
  <c r="M35" i="9"/>
  <c r="M39" i="9"/>
  <c r="N40" i="9"/>
  <c r="M43" i="9"/>
  <c r="N44" i="9"/>
  <c r="N48" i="9"/>
  <c r="M51" i="9"/>
  <c r="N52" i="9"/>
  <c r="M11" i="10"/>
  <c r="N12" i="10"/>
  <c r="M15" i="10"/>
  <c r="N16" i="10"/>
  <c r="M19" i="10"/>
  <c r="N20" i="10"/>
  <c r="M23" i="10"/>
  <c r="N24" i="10"/>
  <c r="M27" i="10"/>
  <c r="N32" i="10"/>
  <c r="M35" i="10"/>
  <c r="N36" i="10"/>
  <c r="N40" i="10"/>
  <c r="M43" i="10"/>
  <c r="N48" i="10"/>
  <c r="M11" i="11"/>
  <c r="N12" i="11"/>
  <c r="M15" i="11"/>
  <c r="N16" i="11"/>
  <c r="M19" i="11"/>
  <c r="N20" i="11"/>
  <c r="M23" i="11"/>
  <c r="N24" i="11"/>
  <c r="M27" i="11"/>
  <c r="N28" i="11"/>
  <c r="N29" i="11"/>
  <c r="M32" i="11"/>
  <c r="N33" i="11"/>
  <c r="M36" i="11"/>
  <c r="N37" i="11"/>
  <c r="M40" i="11"/>
  <c r="N41" i="11"/>
  <c r="M44" i="11"/>
  <c r="N26" i="11"/>
  <c r="N30" i="11"/>
  <c r="M33" i="11"/>
  <c r="N34" i="11"/>
  <c r="N38" i="11"/>
  <c r="M41" i="11"/>
  <c r="N42" i="11"/>
  <c r="M49" i="11"/>
  <c r="N50" i="11"/>
  <c r="M53" i="11"/>
  <c r="N54" i="11"/>
  <c r="M13" i="12"/>
  <c r="N14" i="12"/>
  <c r="N45" i="11"/>
  <c r="M48" i="11"/>
  <c r="N49" i="11"/>
  <c r="M52" i="11"/>
  <c r="N53" i="11"/>
  <c r="M12" i="12"/>
  <c r="N13" i="12"/>
  <c r="M31" i="11"/>
  <c r="N32" i="11"/>
  <c r="M35" i="11"/>
  <c r="N36" i="11"/>
  <c r="M39" i="11"/>
  <c r="N40" i="11"/>
  <c r="M43" i="11"/>
  <c r="N44" i="11"/>
  <c r="M45" i="11"/>
  <c r="N48" i="11"/>
  <c r="M51" i="11"/>
  <c r="N52" i="11"/>
  <c r="M11" i="12"/>
  <c r="N12" i="12"/>
  <c r="M15" i="12"/>
  <c r="N47" i="11"/>
  <c r="N13" i="3"/>
  <c r="M13" i="3"/>
  <c r="M33" i="3"/>
  <c r="N33" i="3"/>
  <c r="D17" i="12"/>
  <c r="L17" i="12"/>
  <c r="L18" i="12" s="1"/>
  <c r="C17" i="12"/>
  <c r="J3" i="2"/>
  <c r="J3" i="3"/>
  <c r="J3" i="4"/>
  <c r="J3" i="5"/>
  <c r="J3" i="6"/>
  <c r="J3" i="7"/>
  <c r="J3" i="8"/>
  <c r="J3" i="13"/>
  <c r="K2" i="13"/>
  <c r="J3" i="11"/>
  <c r="K2" i="11"/>
  <c r="J3" i="10"/>
  <c r="K2" i="10"/>
  <c r="J3" i="9"/>
  <c r="K2" i="9"/>
  <c r="K2" i="8"/>
  <c r="K2" i="7"/>
  <c r="K2" i="6"/>
  <c r="K2" i="5"/>
  <c r="K2" i="4"/>
  <c r="K2" i="3"/>
  <c r="K2" i="2"/>
  <c r="N16" i="12" l="1"/>
  <c r="M16" i="12"/>
  <c r="K17" i="12" l="1"/>
  <c r="K18" i="12" s="1"/>
  <c r="B18" i="12"/>
  <c r="F17" i="12"/>
  <c r="F18" i="12" s="1"/>
  <c r="J17" i="12"/>
  <c r="C18" i="12"/>
  <c r="D18" i="12"/>
  <c r="H17" i="12"/>
  <c r="H18" i="12" s="1"/>
  <c r="G17" i="12"/>
  <c r="G18" i="12" s="1"/>
  <c r="E17" i="12"/>
  <c r="E18" i="12" s="1"/>
  <c r="I17" i="12"/>
  <c r="I18" i="12" s="1"/>
  <c r="N17" i="12" l="1"/>
  <c r="M17" i="12"/>
  <c r="J18" i="12"/>
  <c r="M18" i="12" s="1"/>
  <c r="N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<sst xmlns="http://schemas.openxmlformats.org/spreadsheetml/2006/main" count="829" uniqueCount="519">
  <si>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</si>
  <si>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</si>
  <si>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</si>
  <si>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</si>
  <si>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</si>
  <si>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</si>
  <si>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</si>
  <si>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</si>
  <si>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</si>
  <si>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</si>
  <si>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</si>
  <si>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</si>
  <si>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</si>
  <si>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</si>
  <si>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</si>
  <si>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</si>
  <si>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</si>
  <si>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</si>
  <si>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</si>
  <si>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</si>
  <si>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</si>
  <si>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</si>
  <si>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</si>
  <si>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</si>
  <si>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</si>
  <si>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</si>
  <si>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</si>
  <si>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</si>
  <si>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</si>
  <si>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</si>
  <si>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</si>
  <si>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</si>
  <si>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</si>
  <si>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</si>
  <si>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</si>
  <si>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</si>
  <si>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</si>
  <si>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</si>
  <si>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</si>
  <si>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</si>
  <si>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</si>
  <si>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</si>
  <si>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</si>
  <si>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</si>
  <si>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</si>
  <si>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</si>
  <si>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</si>
  <si>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</si>
  <si>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</si>
  <si>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</si>
  <si>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</si>
  <si>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</si>
  <si>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</si>
  <si>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</si>
  <si>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</si>
  <si>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</si>
  <si>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</si>
  <si>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</si>
  <si>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</si>
  <si>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</si>
  <si>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</si>
  <si>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</si>
  <si>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</si>
  <si>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</si>
  <si>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</si>
  <si>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</si>
  <si>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</si>
  <si>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</si>
  <si>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</si>
  <si>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</si>
  <si>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</si>
  <si>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</si>
  <si>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</si>
  <si>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</si>
  <si>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</si>
  <si>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</si>
  <si>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</si>
  <si>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</si>
  <si>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</si>
  <si>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</si>
  <si>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</si>
  <si>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</si>
  <si>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</si>
  <si>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</si>
  <si>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</si>
  <si>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</si>
  <si>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</si>
  <si>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</si>
  <si>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</si>
  <si>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</si>
  <si>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</si>
  <si>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</si>
  <si>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</si>
  <si>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</si>
  <si>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</si>
  <si>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</si>
  <si>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</si>
  <si>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</si>
  <si>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</si>
  <si>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</si>
  <si>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</si>
  <si>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</si>
  <si>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</si>
  <si>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</si>
  <si>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</si>
  <si>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</si>
  <si>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</si>
  <si>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</si>
  <si>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</si>
  <si>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</si>
  <si>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</si>
  <si>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</si>
  <si>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</si>
  <si>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</si>
  <si>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</si>
  <si>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</si>
  <si>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</si>
  <si>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</si>
  <si>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</si>
  <si>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</si>
  <si>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</si>
  <si>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</si>
  <si>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</si>
  <si>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</si>
  <si>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</si>
  <si>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</si>
  <si>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</si>
  <si>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</si>
  <si>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</si>
  <si>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</si>
  <si>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</si>
  <si>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</si>
  <si>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</si>
  <si>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</si>
  <si>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</si>
  <si>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</si>
  <si>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</si>
  <si>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</si>
  <si>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</si>
  <si>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</si>
  <si>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</si>
  <si>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</si>
  <si>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</si>
  <si>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</si>
  <si>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</si>
  <si>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</si>
  <si>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</si>
  <si>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</si>
  <si>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</si>
  <si>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</si>
  <si>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</si>
  <si>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</si>
  <si>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</si>
  <si>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</si>
  <si>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</si>
  <si>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</si>
  <si>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</si>
  <si>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</si>
  <si>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</si>
  <si>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</si>
  <si>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</si>
  <si>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</si>
  <si>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</si>
  <si>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</si>
  <si>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</si>
  <si>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</si>
  <si>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</si>
  <si>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</si>
  <si>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</si>
  <si>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</si>
  <si>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</si>
  <si>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</si>
  <si>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</si>
  <si>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</si>
  <si>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</si>
  <si>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</si>
  <si>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</si>
  <si>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</si>
  <si>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</si>
  <si>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</si>
  <si>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</si>
  <si>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</si>
  <si>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</si>
  <si>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</si>
  <si>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</si>
  <si>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</si>
  <si>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</si>
  <si>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</si>
  <si>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</si>
  <si>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</si>
  <si>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</si>
  <si>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</si>
  <si>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</si>
  <si>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</si>
  <si>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</si>
  <si>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</si>
  <si>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</si>
  <si>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</si>
  <si>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</si>
  <si>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</si>
  <si>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</si>
  <si>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</si>
  <si>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</si>
  <si>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</si>
  <si>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</si>
  <si>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</si>
  <si>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</si>
  <si>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</si>
  <si>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</si>
  <si>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</si>
  <si>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</si>
  <si>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</si>
  <si>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</si>
  <si>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</si>
  <si>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</si>
  <si>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</si>
  <si>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</si>
  <si>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</si>
  <si>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</si>
  <si>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</si>
  <si>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</si>
  <si>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</si>
  <si>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</si>
  <si>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</si>
  <si>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</si>
  <si>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</si>
  <si>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</si>
  <si>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</si>
  <si>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</si>
  <si>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</si>
  <si>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</si>
  <si>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</si>
  <si>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</si>
  <si>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</si>
  <si>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</si>
  <si>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</si>
  <si>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</si>
  <si>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</si>
  <si>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</si>
  <si>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</si>
  <si>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</si>
  <si>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</si>
  <si>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</si>
  <si>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</si>
  <si>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</si>
  <si>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</si>
  <si>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</si>
  <si>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</si>
  <si>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</si>
  <si>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</si>
  <si>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</si>
  <si>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</si>
  <si>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</si>
  <si>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</si>
  <si>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</si>
  <si>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</si>
  <si>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</si>
  <si>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</si>
  <si>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</si>
  <si>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</si>
  <si>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</si>
  <si>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</si>
  <si>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</si>
  <si>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</si>
  <si>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</si>
  <si>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</si>
  <si>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</si>
  <si>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</si>
  <si>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</si>
  <si>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</si>
  <si>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</si>
  <si>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</si>
  <si>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</si>
  <si>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</si>
  <si>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</si>
  <si>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</si>
  <si>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</si>
  <si>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</si>
  <si>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</si>
  <si>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</si>
  <si>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</si>
  <si>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</si>
  <si>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</si>
  <si>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</si>
  <si>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</si>
  <si>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</si>
  <si>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</si>
  <si>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</si>
  <si>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</si>
  <si>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</si>
  <si>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</si>
  <si>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</si>
  <si>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</si>
  <si>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</si>
  <si>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</si>
  <si>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</si>
  <si>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</si>
  <si>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</si>
  <si>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</si>
  <si>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</si>
  <si>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</si>
  <si>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</si>
  <si>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</si>
  <si>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</si>
  <si>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</si>
  <si>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</si>
  <si>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</si>
  <si>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</si>
  <si>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</si>
  <si>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</si>
  <si>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</si>
  <si>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</si>
  <si>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</si>
  <si>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</si>
  <si>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</si>
  <si>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</si>
  <si>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</si>
  <si>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</si>
  <si>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</si>
  <si>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</si>
  <si>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</si>
  <si>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</si>
  <si>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</si>
  <si>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</si>
  <si>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</si>
  <si>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</si>
  <si>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</si>
  <si>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</si>
  <si>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</si>
  <si>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</si>
  <si>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</si>
  <si>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</si>
  <si>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</si>
  <si>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</si>
  <si>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</si>
  <si>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</si>
  <si>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</si>
  <si>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</si>
  <si>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</si>
  <si>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</si>
  <si>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</si>
  <si>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</si>
  <si>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</si>
  <si>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</si>
  <si>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</si>
  <si>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</si>
  <si>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</si>
  <si>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</si>
  <si>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</si>
  <si>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</si>
  <si>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</si>
  <si>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</si>
  <si>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</si>
  <si>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</si>
  <si>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</si>
  <si>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</si>
  <si>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</si>
  <si>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</si>
  <si>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</si>
  <si>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</si>
  <si>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</si>
  <si>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</si>
  <si>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</si>
  <si>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</si>
  <si>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</si>
  <si>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</si>
  <si>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</si>
  <si>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</si>
  <si>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</si>
  <si>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</si>
  <si>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</si>
  <si>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</si>
  <si>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</si>
  <si>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</si>
  <si>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</si>
  <si>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</si>
  <si>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</si>
  <si>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</si>
  <si>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</si>
  <si>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</si>
  <si>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</si>
  <si>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</si>
  <si>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</si>
  <si>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</si>
  <si>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</si>
  <si>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</si>
  <si>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</si>
  <si>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</si>
  <si>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</si>
  <si>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</si>
  <si>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</si>
  <si>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</si>
  <si>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</si>
  <si>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</si>
  <si>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</si>
  <si>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</si>
  <si>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</si>
  <si>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</si>
  <si>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</si>
  <si>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</si>
  <si>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</si>
  <si>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</si>
  <si>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</si>
  <si>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</si>
  <si>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</si>
  <si>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</si>
  <si>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</si>
  <si>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</si>
  <si>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</si>
  <si>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</si>
  <si>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</si>
  <si>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</si>
  <si>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</si>
  <si>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</si>
  <si>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</si>
  <si>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</si>
  <si>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</si>
  <si>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</si>
  <si>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</si>
  <si>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</si>
  <si>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</si>
  <si>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</si>
  <si>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</si>
  <si>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</si>
  <si>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</si>
  <si>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</si>
  <si>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</si>
  <si>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</si>
  <si>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</si>
  <si>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</si>
  <si>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</si>
  <si>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</si>
  <si>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</si>
  <si>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</si>
  <si>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</si>
  <si>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</si>
  <si>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</si>
  <si>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</si>
  <si>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</si>
  <si>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</si>
  <si>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</si>
  <si>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</si>
  <si>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</si>
  <si>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</si>
  <si>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</si>
  <si>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</si>
  <si>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</si>
  <si>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</si>
  <si>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</si>
  <si>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</si>
  <si>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</si>
  <si>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</si>
  <si>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</si>
  <si>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</si>
  <si>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</si>
  <si>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</si>
  <si>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</si>
  <si>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</si>
  <si>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</si>
  <si>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</si>
  <si>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</si>
  <si>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</si>
  <si>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</si>
  <si>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</si>
  <si>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</si>
  <si>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</si>
  <si>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</si>
  <si>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</si>
  <si>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</si>
  <si>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</si>
  <si>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</si>
  <si>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</si>
  <si>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</si>
  <si>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</si>
  <si>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</si>
  <si>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</si>
  <si>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</si>
  <si>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</si>
  <si>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</si>
  <si>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</si>
  <si>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</si>
  <si>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</si>
  <si>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</si>
  <si>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</si>
  <si>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</si>
  <si>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</si>
  <si>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</si>
  <si>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</si>
  <si>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</si>
  <si>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</si>
  <si>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</si>
  <si>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</si>
  <si>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</si>
  <si>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</si>
  <si>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</si>
  <si>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</si>
  <si>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</si>
  <si>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</si>
  <si>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</si>
  <si>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</si>
  <si>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</si>
  <si>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</si>
  <si>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</si>
  <si>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</si>
  <si>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</si>
  <si>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</si>
  <si>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</si>
  <si>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</si>
  <si>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</si>
  <si>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</si>
  <si>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</si>
  <si>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</si>
  <si>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</si>
  <si>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</si>
  <si>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28991 SALT, COMMON</t>
  </si>
  <si>
    <t>228 YARN AND THREAD</t>
  </si>
  <si>
    <t>Beginning  Jul. 2020 - Sep. 2020</t>
  </si>
  <si>
    <t>3rd QUARTER 2020</t>
  </si>
  <si>
    <t>** REPORT  COVERS THE PERIOD FROM JULY, 2020 TO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</si>
</sst>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52">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130" zoomScaleNormal="130" workbookViewId="0">
      <selection activeCell="A6" sqref="A6:D6"/>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9.75" customHeight="1" x14ac:dyDescent="0.3">
      <c r="A1" s="31" t="s">
        <v>478</v>
      </c>
      <c r="B1" s="31"/>
      <c r="C1" s="31"/>
      <c r="D1" s="31"/>
      <c r="E1" s="31"/>
      <c r="F1" s="31"/>
      <c r="G1" s="33"/>
      <c r="H1" s="33"/>
      <c r="I1" s="33"/>
      <c r="J1" s="9" t="s">
        <v>480</v>
      </c>
      <c r="K1" s="9"/>
      <c r="L1" s="9" t="s">
        <v>503</v>
      </c>
    </row>
    <row r="2" spans="1:14" ht="9" customHeight="1" x14ac:dyDescent="0.3">
      <c r="A2" s="31" t="s">
        <v>479</v>
      </c>
      <c r="B2" s="31"/>
      <c r="C2" s="31"/>
      <c r="D2" s="31"/>
      <c r="E2" s="31"/>
      <c r="F2" s="31"/>
      <c r="G2" s="33"/>
      <c r="H2" s="33"/>
      <c r="I2" s="33"/>
      <c r="J2" s="9"/>
      <c r="K2" s="34" t="s">
        <v>517</v>
      </c>
      <c r="L2" s="34"/>
    </row>
    <row r="3" spans="1:14" ht="9.75" customHeight="1" x14ac:dyDescent="0.3">
      <c r="A3" s="9"/>
      <c r="B3" s="9"/>
      <c r="C3" s="9"/>
      <c r="D3" s="9"/>
      <c r="E3" s="9"/>
      <c r="F3" s="9"/>
      <c r="G3" s="9"/>
      <c r="H3" s="9"/>
      <c r="I3" s="9"/>
      <c r="J3" s="34" t="s">
        <v>516</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18"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1" t="s">
        <v>0</v>
      </c>
      <c r="B10" s="8">
        <v>164838</v>
      </c>
      <c r="C10" s="8">
        <v>14931163</v>
      </c>
      <c r="D10" s="8">
        <v>28787</v>
      </c>
      <c r="E10" s="8">
        <v>3071064</v>
      </c>
      <c r="F10" s="8">
        <v>3114</v>
      </c>
      <c r="G10" s="8">
        <v>318999</v>
      </c>
      <c r="H10" s="8">
        <v>699</v>
      </c>
      <c r="I10" s="8">
        <v>75481</v>
      </c>
      <c r="J10" s="8">
        <v>197438</v>
      </c>
      <c r="K10" s="8">
        <v>18396707</v>
      </c>
      <c r="L10" s="8">
        <v>793348930</v>
      </c>
      <c r="M10" s="16">
        <f>J10-(B10+D10+F10+H10)</f>
        <v>0</v>
      </c>
      <c r="N10" s="16">
        <f>K10-(C10+E10+G10+I10)</f>
        <v>0</v>
      </c>
    </row>
    <row r="11" spans="1:14" ht="9.65" customHeight="1" x14ac:dyDescent="0.3">
      <c r="A11" s="11" t="s">
        <v>1</v>
      </c>
      <c r="B11" s="8">
        <v>155341</v>
      </c>
      <c r="C11" s="8">
        <v>14457420</v>
      </c>
      <c r="D11" s="8">
        <v>27444</v>
      </c>
      <c r="E11" s="8">
        <v>2974193</v>
      </c>
      <c r="F11" s="8">
        <v>3067</v>
      </c>
      <c r="G11" s="8">
        <v>314608</v>
      </c>
      <c r="H11" s="8">
        <v>698</v>
      </c>
      <c r="I11" s="8">
        <v>75382</v>
      </c>
      <c r="J11" s="8">
        <v>186550</v>
      </c>
      <c r="K11" s="8">
        <v>17821603</v>
      </c>
      <c r="L11" s="8">
        <v>756122497</v>
      </c>
      <c r="M11" s="16">
        <f t="shared" ref="M11:M51" si="0">J11-(B11+D11+F11+H11)</f>
        <v>0</v>
      </c>
      <c r="N11" s="16">
        <f>K11-(C11+E11+G11+I11)</f>
        <v>0</v>
      </c>
    </row>
    <row r="12" spans="1:14" ht="9.65" customHeight="1" x14ac:dyDescent="0.3">
      <c r="A12" s="11" t="s">
        <v>2</v>
      </c>
      <c r="B12" s="8">
        <v>4115</v>
      </c>
      <c r="C12" s="8">
        <v>89243</v>
      </c>
      <c r="D12" s="8">
        <v>3</v>
      </c>
      <c r="E12" s="8">
        <v>65</v>
      </c>
      <c r="F12" s="8">
        <v>0</v>
      </c>
      <c r="G12" s="8">
        <v>0</v>
      </c>
      <c r="H12" s="8">
        <v>0</v>
      </c>
      <c r="I12" s="8">
        <v>0</v>
      </c>
      <c r="J12" s="8">
        <v>4118</v>
      </c>
      <c r="K12" s="8">
        <v>89308</v>
      </c>
      <c r="L12" s="8">
        <v>4972680</v>
      </c>
      <c r="M12" s="16">
        <f t="shared" si="0"/>
        <v>0</v>
      </c>
      <c r="N12" s="16">
        <f t="shared" ref="N12:N51" si="1">K12-(C12+E12+G12+I12)</f>
        <v>0</v>
      </c>
    </row>
    <row r="13" spans="1:14" ht="9.65" customHeight="1" x14ac:dyDescent="0.3">
      <c r="A13" s="11" t="s">
        <v>3</v>
      </c>
      <c r="B13" s="8">
        <v>0</v>
      </c>
      <c r="C13" s="8">
        <v>0</v>
      </c>
      <c r="D13" s="8">
        <v>0</v>
      </c>
      <c r="E13" s="8">
        <v>0</v>
      </c>
      <c r="F13" s="8">
        <v>0</v>
      </c>
      <c r="G13" s="8">
        <v>0</v>
      </c>
      <c r="H13" s="8">
        <v>0</v>
      </c>
      <c r="I13" s="8">
        <v>0</v>
      </c>
      <c r="J13" s="8">
        <v>0</v>
      </c>
      <c r="K13" s="8">
        <v>0</v>
      </c>
      <c r="L13" s="8">
        <v>0</v>
      </c>
      <c r="M13" s="16">
        <f t="shared" si="0"/>
        <v>0</v>
      </c>
      <c r="N13" s="16">
        <f t="shared" si="1"/>
        <v>0</v>
      </c>
    </row>
    <row r="14" spans="1:14" ht="9.65" customHeight="1" x14ac:dyDescent="0.3">
      <c r="A14" s="11" t="s">
        <v>4</v>
      </c>
      <c r="B14" s="8">
        <v>1790</v>
      </c>
      <c r="C14" s="8">
        <v>149905</v>
      </c>
      <c r="D14" s="8">
        <v>369</v>
      </c>
      <c r="E14" s="8">
        <v>36816</v>
      </c>
      <c r="F14" s="8">
        <v>551</v>
      </c>
      <c r="G14" s="8">
        <v>58707</v>
      </c>
      <c r="H14" s="8">
        <v>0</v>
      </c>
      <c r="I14" s="8">
        <v>0</v>
      </c>
      <c r="J14" s="8">
        <v>2710</v>
      </c>
      <c r="K14" s="8">
        <v>245428</v>
      </c>
      <c r="L14" s="8">
        <v>8253515</v>
      </c>
      <c r="M14" s="16">
        <f t="shared" si="0"/>
        <v>0</v>
      </c>
      <c r="N14" s="16">
        <f t="shared" si="1"/>
        <v>0</v>
      </c>
    </row>
    <row r="15" spans="1:14" ht="9.65" customHeight="1" x14ac:dyDescent="0.3">
      <c r="A15" s="11" t="s">
        <v>5</v>
      </c>
      <c r="B15" s="8">
        <v>50419</v>
      </c>
      <c r="C15" s="8">
        <v>5414072</v>
      </c>
      <c r="D15" s="8">
        <v>12007</v>
      </c>
      <c r="E15" s="8">
        <v>1312238</v>
      </c>
      <c r="F15" s="8">
        <v>1387</v>
      </c>
      <c r="G15" s="8">
        <v>151390</v>
      </c>
      <c r="H15" s="8">
        <v>613</v>
      </c>
      <c r="I15" s="8">
        <v>67308</v>
      </c>
      <c r="J15" s="8">
        <v>64426</v>
      </c>
      <c r="K15" s="8">
        <v>6945008</v>
      </c>
      <c r="L15" s="8">
        <v>271642785</v>
      </c>
      <c r="M15" s="16">
        <f t="shared" si="0"/>
        <v>0</v>
      </c>
      <c r="N15" s="16">
        <f t="shared" si="1"/>
        <v>0</v>
      </c>
    </row>
    <row r="16" spans="1:14" ht="9.65" customHeight="1" x14ac:dyDescent="0.3">
      <c r="A16" s="11" t="s">
        <v>6</v>
      </c>
      <c r="B16" s="8">
        <v>825</v>
      </c>
      <c r="C16" s="8">
        <v>74218</v>
      </c>
      <c r="D16" s="8">
        <v>87</v>
      </c>
      <c r="E16" s="8">
        <v>8329</v>
      </c>
      <c r="F16" s="8">
        <v>138</v>
      </c>
      <c r="G16" s="8">
        <v>13258</v>
      </c>
      <c r="H16" s="8">
        <v>0</v>
      </c>
      <c r="I16" s="8">
        <v>0</v>
      </c>
      <c r="J16" s="8">
        <v>1050</v>
      </c>
      <c r="K16" s="8">
        <v>95805</v>
      </c>
      <c r="L16" s="8">
        <v>4157879</v>
      </c>
      <c r="M16" s="16">
        <f t="shared" si="0"/>
        <v>0</v>
      </c>
      <c r="N16" s="16">
        <f t="shared" si="1"/>
        <v>0</v>
      </c>
    </row>
    <row r="17" spans="1:14" ht="9.65" customHeight="1" x14ac:dyDescent="0.3">
      <c r="A17" s="11" t="s">
        <v>7</v>
      </c>
      <c r="B17" s="8">
        <v>6</v>
      </c>
      <c r="C17" s="8">
        <v>128</v>
      </c>
      <c r="D17" s="8">
        <v>0</v>
      </c>
      <c r="E17" s="8">
        <v>0</v>
      </c>
      <c r="F17" s="8">
        <v>0</v>
      </c>
      <c r="G17" s="8">
        <v>0</v>
      </c>
      <c r="H17" s="8">
        <v>0</v>
      </c>
      <c r="I17" s="8">
        <v>0</v>
      </c>
      <c r="J17" s="8">
        <v>6</v>
      </c>
      <c r="K17" s="8">
        <v>128</v>
      </c>
      <c r="L17" s="8">
        <v>7647</v>
      </c>
      <c r="M17" s="16">
        <f t="shared" si="0"/>
        <v>0</v>
      </c>
      <c r="N17" s="16">
        <f t="shared" si="1"/>
        <v>0</v>
      </c>
    </row>
    <row r="18" spans="1:14" ht="9.65" customHeight="1" x14ac:dyDescent="0.3">
      <c r="A18" s="11" t="s">
        <v>8</v>
      </c>
      <c r="B18" s="8">
        <v>25</v>
      </c>
      <c r="C18" s="8">
        <v>2649</v>
      </c>
      <c r="D18" s="8">
        <v>64</v>
      </c>
      <c r="E18" s="8">
        <v>6542</v>
      </c>
      <c r="F18" s="8">
        <v>1</v>
      </c>
      <c r="G18" s="8">
        <v>108</v>
      </c>
      <c r="H18" s="8">
        <v>0</v>
      </c>
      <c r="I18" s="8">
        <v>0</v>
      </c>
      <c r="J18" s="8">
        <v>90</v>
      </c>
      <c r="K18" s="8">
        <v>9299</v>
      </c>
      <c r="L18" s="8">
        <v>391562</v>
      </c>
      <c r="M18" s="16">
        <f t="shared" si="0"/>
        <v>0</v>
      </c>
      <c r="N18" s="16">
        <f t="shared" si="1"/>
        <v>0</v>
      </c>
    </row>
    <row r="19" spans="1:14" ht="9.65" customHeight="1" x14ac:dyDescent="0.3">
      <c r="A19" s="11" t="s">
        <v>9</v>
      </c>
      <c r="B19" s="8">
        <v>2577</v>
      </c>
      <c r="C19" s="8">
        <v>279157</v>
      </c>
      <c r="D19" s="8">
        <v>26</v>
      </c>
      <c r="E19" s="8">
        <v>2682</v>
      </c>
      <c r="F19" s="8">
        <v>1</v>
      </c>
      <c r="G19" s="8">
        <v>99</v>
      </c>
      <c r="H19" s="8">
        <v>0</v>
      </c>
      <c r="I19" s="8">
        <v>0</v>
      </c>
      <c r="J19" s="8">
        <v>2604</v>
      </c>
      <c r="K19" s="8">
        <v>281938</v>
      </c>
      <c r="L19" s="8">
        <v>8907605</v>
      </c>
      <c r="M19" s="16">
        <f t="shared" si="0"/>
        <v>0</v>
      </c>
      <c r="N19" s="16">
        <f t="shared" si="1"/>
        <v>0</v>
      </c>
    </row>
    <row r="20" spans="1:14" ht="9.65" customHeight="1" x14ac:dyDescent="0.3">
      <c r="A20" s="11" t="s">
        <v>10</v>
      </c>
      <c r="B20" s="8">
        <v>44096</v>
      </c>
      <c r="C20" s="8">
        <v>4871150</v>
      </c>
      <c r="D20" s="8">
        <v>10031</v>
      </c>
      <c r="E20" s="8">
        <v>1091402</v>
      </c>
      <c r="F20" s="8">
        <v>729</v>
      </c>
      <c r="G20" s="8">
        <v>69800</v>
      </c>
      <c r="H20" s="8">
        <v>84</v>
      </c>
      <c r="I20" s="8">
        <v>7973</v>
      </c>
      <c r="J20" s="8">
        <v>54940</v>
      </c>
      <c r="K20" s="8">
        <v>6040325</v>
      </c>
      <c r="L20" s="8">
        <v>251660449</v>
      </c>
      <c r="M20" s="16">
        <f t="shared" si="0"/>
        <v>0</v>
      </c>
      <c r="N20" s="16">
        <f t="shared" si="1"/>
        <v>0</v>
      </c>
    </row>
    <row r="21" spans="1:14" ht="9.65" customHeight="1" x14ac:dyDescent="0.3">
      <c r="A21" s="11" t="s">
        <v>11</v>
      </c>
      <c r="B21" s="8">
        <v>18147</v>
      </c>
      <c r="C21" s="8">
        <v>517323</v>
      </c>
      <c r="D21" s="8">
        <v>114</v>
      </c>
      <c r="E21" s="8">
        <v>9597</v>
      </c>
      <c r="F21" s="8">
        <v>30</v>
      </c>
      <c r="G21" s="8">
        <v>2999</v>
      </c>
      <c r="H21" s="8">
        <v>1</v>
      </c>
      <c r="I21" s="8">
        <v>101</v>
      </c>
      <c r="J21" s="8">
        <v>18292</v>
      </c>
      <c r="K21" s="8">
        <v>530020</v>
      </c>
      <c r="L21" s="8">
        <v>24096690</v>
      </c>
      <c r="M21" s="16">
        <f t="shared" si="0"/>
        <v>0</v>
      </c>
      <c r="N21" s="16">
        <f t="shared" si="1"/>
        <v>0</v>
      </c>
    </row>
    <row r="22" spans="1:14" ht="9.65" customHeight="1" x14ac:dyDescent="0.3">
      <c r="A22" s="11" t="s">
        <v>12</v>
      </c>
      <c r="B22" s="8">
        <v>30404</v>
      </c>
      <c r="C22" s="8">
        <v>2976814</v>
      </c>
      <c r="D22" s="8">
        <v>4516</v>
      </c>
      <c r="E22" s="8">
        <v>484358</v>
      </c>
      <c r="F22" s="8">
        <v>227</v>
      </c>
      <c r="G22" s="8">
        <v>18186</v>
      </c>
      <c r="H22" s="8">
        <v>0</v>
      </c>
      <c r="I22" s="8">
        <v>0</v>
      </c>
      <c r="J22" s="8">
        <v>35147</v>
      </c>
      <c r="K22" s="8">
        <v>3479358</v>
      </c>
      <c r="L22" s="8">
        <v>177536378</v>
      </c>
      <c r="M22" s="16">
        <f>J22-(B22+D22+F22+H22)</f>
        <v>0</v>
      </c>
      <c r="N22" s="16">
        <f>K22-(C22+E22+G22+I22)</f>
        <v>0</v>
      </c>
    </row>
    <row r="23" spans="1:14" ht="9.65" customHeight="1" x14ac:dyDescent="0.3">
      <c r="A23" s="11" t="s">
        <v>13</v>
      </c>
      <c r="B23" s="8">
        <v>27907</v>
      </c>
      <c r="C23" s="8">
        <v>2741289</v>
      </c>
      <c r="D23" s="8">
        <v>4095</v>
      </c>
      <c r="E23" s="8">
        <v>447457</v>
      </c>
      <c r="F23" s="8">
        <v>37</v>
      </c>
      <c r="G23" s="8">
        <v>2895</v>
      </c>
      <c r="H23" s="8">
        <v>0</v>
      </c>
      <c r="I23" s="8">
        <v>0</v>
      </c>
      <c r="J23" s="8">
        <v>32039</v>
      </c>
      <c r="K23" s="8">
        <v>3191641</v>
      </c>
      <c r="L23" s="8">
        <v>160044602</v>
      </c>
      <c r="M23" s="16">
        <f t="shared" si="0"/>
        <v>0</v>
      </c>
      <c r="N23" s="16">
        <f t="shared" si="1"/>
        <v>0</v>
      </c>
    </row>
    <row r="24" spans="1:14" ht="9.65" customHeight="1" x14ac:dyDescent="0.3">
      <c r="A24" s="11" t="s">
        <v>14</v>
      </c>
      <c r="B24" s="8">
        <v>844</v>
      </c>
      <c r="C24" s="8">
        <v>29634</v>
      </c>
      <c r="D24" s="8">
        <v>207</v>
      </c>
      <c r="E24" s="8">
        <v>20356</v>
      </c>
      <c r="F24" s="8">
        <v>0</v>
      </c>
      <c r="G24" s="8">
        <v>0</v>
      </c>
      <c r="H24" s="8">
        <v>0</v>
      </c>
      <c r="I24" s="8">
        <v>0</v>
      </c>
      <c r="J24" s="8">
        <v>1051</v>
      </c>
      <c r="K24" s="8">
        <v>49990</v>
      </c>
      <c r="L24" s="8">
        <v>2661286</v>
      </c>
      <c r="M24" s="16">
        <f t="shared" si="0"/>
        <v>0</v>
      </c>
      <c r="N24" s="16">
        <f t="shared" si="1"/>
        <v>0</v>
      </c>
    </row>
    <row r="25" spans="1:14" ht="9.65" customHeight="1" x14ac:dyDescent="0.3">
      <c r="A25" s="11" t="s">
        <v>15</v>
      </c>
      <c r="B25" s="8">
        <v>2093</v>
      </c>
      <c r="C25" s="8">
        <v>53127</v>
      </c>
      <c r="D25" s="8">
        <v>20</v>
      </c>
      <c r="E25" s="8">
        <v>1808</v>
      </c>
      <c r="F25" s="8">
        <v>3</v>
      </c>
      <c r="G25" s="8">
        <v>61</v>
      </c>
      <c r="H25" s="8">
        <v>0</v>
      </c>
      <c r="I25" s="8">
        <v>0</v>
      </c>
      <c r="J25" s="8">
        <v>2116</v>
      </c>
      <c r="K25" s="8">
        <v>54996</v>
      </c>
      <c r="L25" s="8">
        <v>1834021</v>
      </c>
      <c r="M25" s="16">
        <f t="shared" si="0"/>
        <v>0</v>
      </c>
      <c r="N25" s="16">
        <f t="shared" si="1"/>
        <v>0</v>
      </c>
    </row>
    <row r="26" spans="1:14" ht="9.65" customHeight="1" x14ac:dyDescent="0.3">
      <c r="A26" s="11" t="s">
        <v>16</v>
      </c>
      <c r="B26" s="8">
        <v>0</v>
      </c>
      <c r="C26" s="8">
        <v>0</v>
      </c>
      <c r="D26" s="8">
        <v>0</v>
      </c>
      <c r="E26" s="8">
        <v>0</v>
      </c>
      <c r="F26" s="8">
        <v>0</v>
      </c>
      <c r="G26" s="8">
        <v>0</v>
      </c>
      <c r="H26" s="8">
        <v>0</v>
      </c>
      <c r="I26" s="8">
        <v>0</v>
      </c>
      <c r="J26" s="8">
        <v>0</v>
      </c>
      <c r="K26" s="8">
        <v>0</v>
      </c>
      <c r="L26" s="8">
        <v>0</v>
      </c>
      <c r="M26" s="16">
        <f t="shared" si="0"/>
        <v>0</v>
      </c>
      <c r="N26" s="16">
        <f t="shared" si="1"/>
        <v>0</v>
      </c>
    </row>
    <row r="27" spans="1:14" ht="9.65" customHeight="1" x14ac:dyDescent="0.3">
      <c r="A27" s="11" t="s">
        <v>17</v>
      </c>
      <c r="B27" s="8">
        <v>32</v>
      </c>
      <c r="C27" s="8">
        <v>734</v>
      </c>
      <c r="D27" s="8">
        <v>20</v>
      </c>
      <c r="E27" s="8">
        <v>1808</v>
      </c>
      <c r="F27" s="8">
        <v>0</v>
      </c>
      <c r="G27" s="8">
        <v>0</v>
      </c>
      <c r="H27" s="8">
        <v>0</v>
      </c>
      <c r="I27" s="8">
        <v>0</v>
      </c>
      <c r="J27" s="8">
        <v>52</v>
      </c>
      <c r="K27" s="8">
        <v>2542</v>
      </c>
      <c r="L27" s="8">
        <v>255148</v>
      </c>
      <c r="M27" s="16">
        <f t="shared" si="0"/>
        <v>0</v>
      </c>
      <c r="N27" s="16">
        <f t="shared" si="1"/>
        <v>0</v>
      </c>
    </row>
    <row r="28" spans="1:14" ht="9.65" customHeight="1" x14ac:dyDescent="0.3">
      <c r="A28" s="11" t="s">
        <v>18</v>
      </c>
      <c r="B28" s="8">
        <v>0</v>
      </c>
      <c r="C28" s="8">
        <v>0</v>
      </c>
      <c r="D28" s="8">
        <v>0</v>
      </c>
      <c r="E28" s="8">
        <v>0</v>
      </c>
      <c r="F28" s="8">
        <v>0</v>
      </c>
      <c r="G28" s="8">
        <v>0</v>
      </c>
      <c r="H28" s="8">
        <v>0</v>
      </c>
      <c r="I28" s="8">
        <v>0</v>
      </c>
      <c r="J28" s="8">
        <v>0</v>
      </c>
      <c r="K28" s="8">
        <v>0</v>
      </c>
      <c r="L28" s="8">
        <v>0</v>
      </c>
      <c r="M28" s="16">
        <f t="shared" si="0"/>
        <v>0</v>
      </c>
      <c r="N28" s="16">
        <f t="shared" si="1"/>
        <v>0</v>
      </c>
    </row>
    <row r="29" spans="1:14" ht="9.65" customHeight="1" x14ac:dyDescent="0.3">
      <c r="A29" s="11" t="s">
        <v>19</v>
      </c>
      <c r="B29" s="8">
        <v>1442</v>
      </c>
      <c r="C29" s="8">
        <v>28987</v>
      </c>
      <c r="D29" s="8">
        <v>269</v>
      </c>
      <c r="E29" s="8">
        <v>5096</v>
      </c>
      <c r="F29" s="8">
        <v>0</v>
      </c>
      <c r="G29" s="8">
        <v>0</v>
      </c>
      <c r="H29" s="8">
        <v>0</v>
      </c>
      <c r="I29" s="8">
        <v>0</v>
      </c>
      <c r="J29" s="8">
        <v>1711</v>
      </c>
      <c r="K29" s="8">
        <v>34083</v>
      </c>
      <c r="L29" s="8">
        <v>3146674</v>
      </c>
      <c r="M29" s="16">
        <f t="shared" si="0"/>
        <v>0</v>
      </c>
      <c r="N29" s="16">
        <f t="shared" si="1"/>
        <v>0</v>
      </c>
    </row>
    <row r="30" spans="1:14" ht="9.65" customHeight="1" x14ac:dyDescent="0.3">
      <c r="A30" s="11" t="s">
        <v>20</v>
      </c>
      <c r="B30" s="8">
        <v>166</v>
      </c>
      <c r="C30" s="8">
        <v>3567</v>
      </c>
      <c r="D30" s="8">
        <v>6</v>
      </c>
      <c r="E30" s="8">
        <v>134</v>
      </c>
      <c r="F30" s="8">
        <v>0</v>
      </c>
      <c r="G30" s="8">
        <v>0</v>
      </c>
      <c r="H30" s="8">
        <v>0</v>
      </c>
      <c r="I30" s="8">
        <v>0</v>
      </c>
      <c r="J30" s="8">
        <v>172</v>
      </c>
      <c r="K30" s="8">
        <v>3701</v>
      </c>
      <c r="L30" s="8">
        <v>340721</v>
      </c>
      <c r="M30" s="16">
        <f t="shared" si="0"/>
        <v>0</v>
      </c>
      <c r="N30" s="16">
        <f t="shared" si="1"/>
        <v>0</v>
      </c>
    </row>
    <row r="31" spans="1:14" ht="9.65" customHeight="1" x14ac:dyDescent="0.3">
      <c r="A31" s="11" t="s">
        <v>21</v>
      </c>
      <c r="B31" s="8">
        <v>510</v>
      </c>
      <c r="C31" s="8">
        <v>11047</v>
      </c>
      <c r="D31" s="8">
        <v>1</v>
      </c>
      <c r="E31" s="8">
        <v>23</v>
      </c>
      <c r="F31" s="8">
        <v>0</v>
      </c>
      <c r="G31" s="8">
        <v>0</v>
      </c>
      <c r="H31" s="8">
        <v>0</v>
      </c>
      <c r="I31" s="8">
        <v>0</v>
      </c>
      <c r="J31" s="8">
        <v>511</v>
      </c>
      <c r="K31" s="8">
        <v>11070</v>
      </c>
      <c r="L31" s="8">
        <v>900628</v>
      </c>
      <c r="M31" s="16">
        <f t="shared" si="0"/>
        <v>0</v>
      </c>
      <c r="N31" s="16">
        <f t="shared" si="1"/>
        <v>0</v>
      </c>
    </row>
    <row r="32" spans="1:14" ht="9.65" customHeight="1" x14ac:dyDescent="0.3">
      <c r="A32" s="11" t="s">
        <v>22</v>
      </c>
      <c r="B32" s="8">
        <v>414</v>
      </c>
      <c r="C32" s="8">
        <v>8874</v>
      </c>
      <c r="D32" s="8">
        <v>0</v>
      </c>
      <c r="E32" s="8">
        <v>0</v>
      </c>
      <c r="F32" s="8">
        <v>0</v>
      </c>
      <c r="G32" s="8">
        <v>0</v>
      </c>
      <c r="H32" s="8">
        <v>0</v>
      </c>
      <c r="I32" s="8">
        <v>0</v>
      </c>
      <c r="J32" s="8">
        <v>414</v>
      </c>
      <c r="K32" s="8">
        <v>8874</v>
      </c>
      <c r="L32" s="8">
        <v>729473</v>
      </c>
      <c r="M32" s="16">
        <f t="shared" si="0"/>
        <v>0</v>
      </c>
      <c r="N32" s="16">
        <f t="shared" si="1"/>
        <v>0</v>
      </c>
    </row>
    <row r="33" spans="1:14" ht="9.65" customHeight="1" x14ac:dyDescent="0.3">
      <c r="A33" s="11" t="s">
        <v>23</v>
      </c>
      <c r="B33" s="8">
        <v>61</v>
      </c>
      <c r="C33" s="8">
        <v>1394</v>
      </c>
      <c r="D33" s="8">
        <v>1</v>
      </c>
      <c r="E33" s="8">
        <v>23</v>
      </c>
      <c r="F33" s="8">
        <v>0</v>
      </c>
      <c r="G33" s="8">
        <v>0</v>
      </c>
      <c r="H33" s="8">
        <v>0</v>
      </c>
      <c r="I33" s="8">
        <v>0</v>
      </c>
      <c r="J33" s="8">
        <v>62</v>
      </c>
      <c r="K33" s="8">
        <v>1417</v>
      </c>
      <c r="L33" s="8">
        <v>108630</v>
      </c>
      <c r="M33" s="16">
        <f t="shared" si="0"/>
        <v>0</v>
      </c>
      <c r="N33" s="16">
        <f t="shared" si="1"/>
        <v>0</v>
      </c>
    </row>
    <row r="34" spans="1:14" ht="9.65" customHeight="1" x14ac:dyDescent="0.3">
      <c r="A34" s="11" t="s">
        <v>24</v>
      </c>
      <c r="B34" s="8">
        <v>1</v>
      </c>
      <c r="C34" s="8">
        <v>23</v>
      </c>
      <c r="D34" s="8">
        <v>0</v>
      </c>
      <c r="E34" s="8">
        <v>0</v>
      </c>
      <c r="F34" s="8">
        <v>0</v>
      </c>
      <c r="G34" s="8">
        <v>0</v>
      </c>
      <c r="H34" s="8">
        <v>0</v>
      </c>
      <c r="I34" s="8">
        <v>0</v>
      </c>
      <c r="J34" s="8">
        <v>1</v>
      </c>
      <c r="K34" s="8">
        <v>23</v>
      </c>
      <c r="L34" s="8">
        <v>1700</v>
      </c>
      <c r="M34" s="16">
        <f t="shared" si="0"/>
        <v>0</v>
      </c>
      <c r="N34" s="16">
        <f t="shared" si="1"/>
        <v>0</v>
      </c>
    </row>
    <row r="35" spans="1:14" ht="9.65" customHeight="1" x14ac:dyDescent="0.3">
      <c r="A35" s="11" t="s">
        <v>25</v>
      </c>
      <c r="B35" s="8">
        <v>6</v>
      </c>
      <c r="C35" s="8">
        <v>126</v>
      </c>
      <c r="D35" s="8">
        <v>0</v>
      </c>
      <c r="E35" s="8">
        <v>0</v>
      </c>
      <c r="F35" s="8">
        <v>0</v>
      </c>
      <c r="G35" s="8">
        <v>0</v>
      </c>
      <c r="H35" s="8">
        <v>0</v>
      </c>
      <c r="I35" s="8">
        <v>0</v>
      </c>
      <c r="J35" s="8">
        <v>6</v>
      </c>
      <c r="K35" s="8">
        <v>126</v>
      </c>
      <c r="L35" s="8">
        <v>4900</v>
      </c>
      <c r="M35" s="16">
        <f t="shared" si="0"/>
        <v>0</v>
      </c>
      <c r="N35" s="16">
        <f t="shared" si="1"/>
        <v>0</v>
      </c>
    </row>
    <row r="36" spans="1:14" ht="9.65" customHeight="1" x14ac:dyDescent="0.3">
      <c r="A36" s="11" t="s">
        <v>26</v>
      </c>
      <c r="B36" s="8">
        <v>0</v>
      </c>
      <c r="C36" s="8">
        <v>0</v>
      </c>
      <c r="D36" s="8">
        <v>0</v>
      </c>
      <c r="E36" s="8">
        <v>0</v>
      </c>
      <c r="F36" s="8">
        <v>0</v>
      </c>
      <c r="G36" s="8">
        <v>0</v>
      </c>
      <c r="H36" s="8">
        <v>0</v>
      </c>
      <c r="I36" s="8">
        <v>0</v>
      </c>
      <c r="J36" s="8">
        <v>0</v>
      </c>
      <c r="K36" s="8">
        <v>0</v>
      </c>
      <c r="L36" s="8">
        <v>0</v>
      </c>
      <c r="M36" s="16">
        <f t="shared" si="0"/>
        <v>0</v>
      </c>
      <c r="N36" s="16">
        <f t="shared" si="1"/>
        <v>0</v>
      </c>
    </row>
    <row r="37" spans="1:14" ht="9.65" customHeight="1" x14ac:dyDescent="0.3">
      <c r="A37" s="11" t="s">
        <v>27</v>
      </c>
      <c r="B37" s="8">
        <v>760</v>
      </c>
      <c r="C37" s="8">
        <v>14247</v>
      </c>
      <c r="D37" s="8">
        <v>262</v>
      </c>
      <c r="E37" s="8">
        <v>4939</v>
      </c>
      <c r="F37" s="8">
        <v>0</v>
      </c>
      <c r="G37" s="8">
        <v>0</v>
      </c>
      <c r="H37" s="8">
        <v>0</v>
      </c>
      <c r="I37" s="8">
        <v>0</v>
      </c>
      <c r="J37" s="8">
        <v>1022</v>
      </c>
      <c r="K37" s="8">
        <v>19186</v>
      </c>
      <c r="L37" s="8">
        <v>1900425</v>
      </c>
      <c r="M37" s="16">
        <f t="shared" si="0"/>
        <v>0</v>
      </c>
      <c r="N37" s="16">
        <f t="shared" si="1"/>
        <v>0</v>
      </c>
    </row>
    <row r="38" spans="1:14" ht="9.65" customHeight="1" x14ac:dyDescent="0.3">
      <c r="A38" s="11" t="s">
        <v>28</v>
      </c>
      <c r="B38" s="8">
        <v>37</v>
      </c>
      <c r="C38" s="8">
        <v>733</v>
      </c>
      <c r="D38" s="8">
        <v>0</v>
      </c>
      <c r="E38" s="8">
        <v>0</v>
      </c>
      <c r="F38" s="8">
        <v>0</v>
      </c>
      <c r="G38" s="8">
        <v>0</v>
      </c>
      <c r="H38" s="8">
        <v>0</v>
      </c>
      <c r="I38" s="8">
        <v>0</v>
      </c>
      <c r="J38" s="8">
        <v>37</v>
      </c>
      <c r="K38" s="8">
        <v>733</v>
      </c>
      <c r="L38" s="8">
        <v>42127</v>
      </c>
      <c r="M38" s="16">
        <f t="shared" si="0"/>
        <v>0</v>
      </c>
      <c r="N38" s="16">
        <f t="shared" si="1"/>
        <v>0</v>
      </c>
    </row>
    <row r="39" spans="1:14" ht="9.65" customHeight="1" x14ac:dyDescent="0.3">
      <c r="A39" s="11" t="s">
        <v>29</v>
      </c>
      <c r="B39" s="8">
        <v>6562</v>
      </c>
      <c r="C39" s="8">
        <v>413287</v>
      </c>
      <c r="D39" s="8">
        <v>1062</v>
      </c>
      <c r="E39" s="8">
        <v>90802</v>
      </c>
      <c r="F39" s="8">
        <v>25</v>
      </c>
      <c r="G39" s="8">
        <v>2313</v>
      </c>
      <c r="H39" s="8">
        <v>1</v>
      </c>
      <c r="I39" s="8">
        <v>99</v>
      </c>
      <c r="J39" s="8">
        <v>7650</v>
      </c>
      <c r="K39" s="8">
        <v>506501</v>
      </c>
      <c r="L39" s="8">
        <v>31736871</v>
      </c>
      <c r="M39" s="16">
        <f t="shared" si="0"/>
        <v>0</v>
      </c>
      <c r="N39" s="16">
        <f t="shared" si="1"/>
        <v>0</v>
      </c>
    </row>
    <row r="40" spans="1:14" ht="9.65" customHeight="1" x14ac:dyDescent="0.3">
      <c r="A40" s="11" t="s">
        <v>30</v>
      </c>
      <c r="B40" s="8">
        <v>556</v>
      </c>
      <c r="C40" s="8">
        <v>40276</v>
      </c>
      <c r="D40" s="8">
        <v>5</v>
      </c>
      <c r="E40" s="8">
        <v>383</v>
      </c>
      <c r="F40" s="8">
        <v>0</v>
      </c>
      <c r="G40" s="8">
        <v>0</v>
      </c>
      <c r="H40" s="8">
        <v>0</v>
      </c>
      <c r="I40" s="8">
        <v>0</v>
      </c>
      <c r="J40" s="8">
        <v>561</v>
      </c>
      <c r="K40" s="8">
        <v>40659</v>
      </c>
      <c r="L40" s="8">
        <v>4740858</v>
      </c>
      <c r="M40" s="16">
        <f t="shared" si="0"/>
        <v>0</v>
      </c>
      <c r="N40" s="16">
        <f t="shared" si="1"/>
        <v>0</v>
      </c>
    </row>
    <row r="41" spans="1:14" ht="9.65" customHeight="1" x14ac:dyDescent="0.3">
      <c r="A41" s="11" t="s">
        <v>31</v>
      </c>
      <c r="B41" s="8">
        <v>90</v>
      </c>
      <c r="C41" s="8">
        <v>2014</v>
      </c>
      <c r="D41" s="8">
        <v>2</v>
      </c>
      <c r="E41" s="8">
        <v>110</v>
      </c>
      <c r="F41" s="8">
        <v>0</v>
      </c>
      <c r="G41" s="8">
        <v>0</v>
      </c>
      <c r="H41" s="8">
        <v>0</v>
      </c>
      <c r="I41" s="8">
        <v>0</v>
      </c>
      <c r="J41" s="8">
        <v>92</v>
      </c>
      <c r="K41" s="8">
        <v>2124</v>
      </c>
      <c r="L41" s="8">
        <v>176953</v>
      </c>
      <c r="M41" s="16">
        <f t="shared" si="0"/>
        <v>0</v>
      </c>
      <c r="N41" s="16">
        <f t="shared" si="1"/>
        <v>0</v>
      </c>
    </row>
    <row r="42" spans="1:14" ht="9.65" customHeight="1" x14ac:dyDescent="0.3">
      <c r="A42" s="11" t="s">
        <v>32</v>
      </c>
      <c r="B42" s="8">
        <v>713</v>
      </c>
      <c r="C42" s="8">
        <v>14786</v>
      </c>
      <c r="D42" s="8">
        <v>3</v>
      </c>
      <c r="E42" s="8">
        <v>69</v>
      </c>
      <c r="F42" s="8">
        <v>0</v>
      </c>
      <c r="G42" s="8">
        <v>0</v>
      </c>
      <c r="H42" s="8">
        <v>0</v>
      </c>
      <c r="I42" s="8">
        <v>0</v>
      </c>
      <c r="J42" s="8">
        <v>716</v>
      </c>
      <c r="K42" s="8">
        <v>14855</v>
      </c>
      <c r="L42" s="8">
        <v>1354520</v>
      </c>
      <c r="M42" s="16">
        <f t="shared" si="0"/>
        <v>0</v>
      </c>
      <c r="N42" s="16">
        <f t="shared" si="1"/>
        <v>0</v>
      </c>
    </row>
    <row r="43" spans="1:14" ht="9.65" customHeight="1" x14ac:dyDescent="0.3">
      <c r="A43" s="11" t="s">
        <v>33</v>
      </c>
      <c r="B43" s="8">
        <v>77</v>
      </c>
      <c r="C43" s="8">
        <v>1769</v>
      </c>
      <c r="D43" s="8">
        <v>2</v>
      </c>
      <c r="E43" s="8">
        <v>46</v>
      </c>
      <c r="F43" s="8">
        <v>0</v>
      </c>
      <c r="G43" s="8">
        <v>0</v>
      </c>
      <c r="H43" s="8">
        <v>0</v>
      </c>
      <c r="I43" s="8">
        <v>0</v>
      </c>
      <c r="J43" s="8">
        <v>79</v>
      </c>
      <c r="K43" s="8">
        <v>1815</v>
      </c>
      <c r="L43" s="8">
        <v>135072</v>
      </c>
      <c r="M43" s="16">
        <f t="shared" si="0"/>
        <v>0</v>
      </c>
      <c r="N43" s="16">
        <f t="shared" si="1"/>
        <v>0</v>
      </c>
    </row>
    <row r="44" spans="1:14" ht="9.65" customHeight="1" x14ac:dyDescent="0.3">
      <c r="A44" s="11" t="s">
        <v>34</v>
      </c>
      <c r="B44" s="8">
        <v>12</v>
      </c>
      <c r="C44" s="8">
        <v>269</v>
      </c>
      <c r="D44" s="8">
        <v>0</v>
      </c>
      <c r="E44" s="8">
        <v>0</v>
      </c>
      <c r="F44" s="8">
        <v>0</v>
      </c>
      <c r="G44" s="8">
        <v>0</v>
      </c>
      <c r="H44" s="8">
        <v>0</v>
      </c>
      <c r="I44" s="8">
        <v>0</v>
      </c>
      <c r="J44" s="8">
        <v>12</v>
      </c>
      <c r="K44" s="8">
        <v>269</v>
      </c>
      <c r="L44" s="8">
        <v>21486</v>
      </c>
      <c r="M44" s="16">
        <f t="shared" si="0"/>
        <v>0</v>
      </c>
      <c r="N44" s="16">
        <f t="shared" si="1"/>
        <v>0</v>
      </c>
    </row>
    <row r="45" spans="1:14" ht="9.65" customHeight="1" x14ac:dyDescent="0.3">
      <c r="A45" s="11" t="s">
        <v>35</v>
      </c>
      <c r="B45" s="8">
        <v>3962</v>
      </c>
      <c r="C45" s="8">
        <v>329638</v>
      </c>
      <c r="D45" s="8">
        <v>855</v>
      </c>
      <c r="E45" s="8">
        <v>85959</v>
      </c>
      <c r="F45" s="8">
        <v>25</v>
      </c>
      <c r="G45" s="8">
        <v>2313</v>
      </c>
      <c r="H45" s="8">
        <v>1</v>
      </c>
      <c r="I45" s="8">
        <v>99</v>
      </c>
      <c r="J45" s="8">
        <v>4843</v>
      </c>
      <c r="K45" s="8">
        <v>418009</v>
      </c>
      <c r="L45" s="8">
        <v>22811689</v>
      </c>
      <c r="M45" s="16">
        <f t="shared" si="0"/>
        <v>0</v>
      </c>
      <c r="N45" s="16">
        <f t="shared" si="1"/>
        <v>0</v>
      </c>
    </row>
    <row r="46" spans="1:14" ht="9.65" customHeight="1" x14ac:dyDescent="0.3">
      <c r="A46" s="11" t="s">
        <v>36</v>
      </c>
      <c r="B46" s="8">
        <v>1473</v>
      </c>
      <c r="C46" s="8">
        <v>71687</v>
      </c>
      <c r="D46" s="8">
        <v>431</v>
      </c>
      <c r="E46" s="8">
        <v>42603</v>
      </c>
      <c r="F46" s="8">
        <v>20</v>
      </c>
      <c r="G46" s="8">
        <v>1816</v>
      </c>
      <c r="H46" s="8">
        <v>1</v>
      </c>
      <c r="I46" s="8">
        <v>99</v>
      </c>
      <c r="J46" s="8">
        <v>1925</v>
      </c>
      <c r="K46" s="8">
        <v>116205</v>
      </c>
      <c r="L46" s="8">
        <v>6227248</v>
      </c>
      <c r="M46" s="16">
        <f t="shared" si="0"/>
        <v>0</v>
      </c>
      <c r="N46" s="16">
        <f t="shared" si="1"/>
        <v>0</v>
      </c>
    </row>
    <row r="47" spans="1:14" ht="9.65" customHeight="1" x14ac:dyDescent="0.3">
      <c r="A47" s="11" t="s">
        <v>37</v>
      </c>
      <c r="B47" s="8">
        <v>1938</v>
      </c>
      <c r="C47" s="8">
        <v>202843</v>
      </c>
      <c r="D47" s="8">
        <v>265</v>
      </c>
      <c r="E47" s="8">
        <v>27443</v>
      </c>
      <c r="F47" s="8">
        <v>2</v>
      </c>
      <c r="G47" s="8">
        <v>198</v>
      </c>
      <c r="H47" s="8">
        <v>0</v>
      </c>
      <c r="I47" s="8">
        <v>0</v>
      </c>
      <c r="J47" s="8">
        <v>2205</v>
      </c>
      <c r="K47" s="8">
        <v>230484</v>
      </c>
      <c r="L47" s="8">
        <v>12444114</v>
      </c>
      <c r="M47" s="16">
        <f t="shared" si="0"/>
        <v>0</v>
      </c>
      <c r="N47" s="16">
        <f t="shared" si="1"/>
        <v>0</v>
      </c>
    </row>
    <row r="48" spans="1:14" ht="9.65" customHeight="1" x14ac:dyDescent="0.3">
      <c r="A48" s="11" t="s">
        <v>38</v>
      </c>
      <c r="B48" s="8">
        <v>1331</v>
      </c>
      <c r="C48" s="8">
        <v>28587</v>
      </c>
      <c r="D48" s="8">
        <v>199</v>
      </c>
      <c r="E48" s="8">
        <v>4391</v>
      </c>
      <c r="F48" s="8">
        <v>0</v>
      </c>
      <c r="G48" s="8">
        <v>0</v>
      </c>
      <c r="H48" s="8">
        <v>0</v>
      </c>
      <c r="I48" s="8">
        <v>0</v>
      </c>
      <c r="J48" s="8">
        <v>1530</v>
      </c>
      <c r="K48" s="8">
        <v>32978</v>
      </c>
      <c r="L48" s="8">
        <v>2829805</v>
      </c>
      <c r="M48" s="16">
        <f t="shared" si="0"/>
        <v>0</v>
      </c>
      <c r="N48" s="16">
        <f t="shared" si="1"/>
        <v>0</v>
      </c>
    </row>
    <row r="49" spans="1:14" ht="9.65" customHeight="1" x14ac:dyDescent="0.3">
      <c r="A49" s="11" t="s">
        <v>39</v>
      </c>
      <c r="B49" s="8">
        <v>0</v>
      </c>
      <c r="C49" s="8">
        <v>0</v>
      </c>
      <c r="D49" s="8">
        <v>0</v>
      </c>
      <c r="E49" s="8">
        <v>0</v>
      </c>
      <c r="F49" s="8">
        <v>0</v>
      </c>
      <c r="G49" s="8">
        <v>0</v>
      </c>
      <c r="H49" s="8">
        <v>0</v>
      </c>
      <c r="I49" s="8">
        <v>0</v>
      </c>
      <c r="J49" s="8">
        <v>0</v>
      </c>
      <c r="K49" s="8">
        <v>0</v>
      </c>
      <c r="L49" s="8">
        <v>0</v>
      </c>
      <c r="M49" s="16">
        <f t="shared" si="0"/>
        <v>0</v>
      </c>
      <c r="N49" s="16">
        <f t="shared" si="1"/>
        <v>0</v>
      </c>
    </row>
    <row r="50" spans="1:14" ht="9.65" customHeight="1" x14ac:dyDescent="0.3">
      <c r="A50" s="11" t="s">
        <v>40</v>
      </c>
      <c r="B50" s="8">
        <v>3</v>
      </c>
      <c r="C50" s="8">
        <v>69</v>
      </c>
      <c r="D50" s="8">
        <v>0</v>
      </c>
      <c r="E50" s="8">
        <v>0</v>
      </c>
      <c r="F50" s="8">
        <v>0</v>
      </c>
      <c r="G50" s="8">
        <v>0</v>
      </c>
      <c r="H50" s="8">
        <v>0</v>
      </c>
      <c r="I50" s="8">
        <v>0</v>
      </c>
      <c r="J50" s="8">
        <v>3</v>
      </c>
      <c r="K50" s="8">
        <v>69</v>
      </c>
      <c r="L50" s="8">
        <v>5108</v>
      </c>
      <c r="M50" s="16">
        <f t="shared" si="0"/>
        <v>0</v>
      </c>
      <c r="N50" s="16">
        <f t="shared" si="1"/>
        <v>0</v>
      </c>
    </row>
    <row r="51" spans="1:14" ht="9.65" customHeight="1" x14ac:dyDescent="0.3">
      <c r="A51" s="11" t="s">
        <v>41</v>
      </c>
      <c r="B51" s="8">
        <v>65</v>
      </c>
      <c r="C51" s="8">
        <v>1495</v>
      </c>
      <c r="D51" s="8">
        <v>0</v>
      </c>
      <c r="E51" s="8">
        <v>0</v>
      </c>
      <c r="F51" s="8">
        <v>0</v>
      </c>
      <c r="G51" s="8">
        <v>0</v>
      </c>
      <c r="H51" s="8">
        <v>0</v>
      </c>
      <c r="I51" s="8">
        <v>0</v>
      </c>
      <c r="J51" s="8">
        <v>65</v>
      </c>
      <c r="K51" s="8">
        <v>1495</v>
      </c>
      <c r="L51" s="8">
        <v>113731</v>
      </c>
      <c r="M51" s="16">
        <f t="shared" si="0"/>
        <v>0</v>
      </c>
      <c r="N51" s="16">
        <f t="shared" si="1"/>
        <v>0</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2"/>
  <sheetViews>
    <sheetView topLeftCell="A3" zoomScale="130" zoomScaleNormal="13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1" t="s">
        <v>478</v>
      </c>
      <c r="B1" s="31"/>
      <c r="C1" s="31"/>
      <c r="D1" s="31"/>
      <c r="E1" s="31"/>
      <c r="F1" s="31"/>
      <c r="G1" s="33"/>
      <c r="H1" s="33"/>
      <c r="I1" s="33"/>
      <c r="J1" s="9" t="s">
        <v>480</v>
      </c>
      <c r="K1" s="9"/>
      <c r="L1" s="9" t="s">
        <v>502</v>
      </c>
    </row>
    <row r="2" spans="1:14" ht="9.75" customHeight="1" x14ac:dyDescent="0.3">
      <c r="A2" s="31" t="s">
        <v>479</v>
      </c>
      <c r="B2" s="31"/>
      <c r="C2" s="31"/>
      <c r="D2" s="31"/>
      <c r="E2" s="31"/>
      <c r="F2" s="31"/>
      <c r="G2" s="33"/>
      <c r="H2" s="33"/>
      <c r="I2" s="33"/>
      <c r="J2" s="9"/>
      <c r="K2" s="34" t="str">
        <f>+'QCS Page 1'!K2:L2</f>
        <v>3rd QUARTER 2020</v>
      </c>
      <c r="L2" s="34"/>
    </row>
    <row r="3" spans="1:14" ht="8.25" customHeight="1"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21"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22"/>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42</v>
      </c>
      <c r="B10" s="8">
        <v>208</v>
      </c>
      <c r="C10" s="8">
        <v>3660</v>
      </c>
      <c r="D10" s="8">
        <v>0</v>
      </c>
      <c r="E10" s="8">
        <v>0</v>
      </c>
      <c r="F10" s="8">
        <v>0</v>
      </c>
      <c r="G10" s="8">
        <v>0</v>
      </c>
      <c r="H10" s="8">
        <v>0</v>
      </c>
      <c r="I10" s="8">
        <v>0</v>
      </c>
      <c r="J10" s="8">
        <v>208</v>
      </c>
      <c r="K10" s="8">
        <v>3660</v>
      </c>
      <c r="L10" s="8">
        <v>319369</v>
      </c>
      <c r="M10" s="16">
        <f t="shared" ref="M10:M51" si="0">J10-(B10+D10+F10+H10)</f>
        <v>0</v>
      </c>
      <c r="N10" s="16">
        <f t="shared" ref="N10:N51" si="1">K10-(C10+E10+G10+I10)</f>
        <v>0</v>
      </c>
    </row>
    <row r="11" spans="1:14" ht="9.65" customHeight="1" x14ac:dyDescent="0.3">
      <c r="A11" s="17" t="s">
        <v>43</v>
      </c>
      <c r="B11" s="8">
        <v>0</v>
      </c>
      <c r="C11" s="8">
        <v>0</v>
      </c>
      <c r="D11" s="8">
        <v>0</v>
      </c>
      <c r="E11" s="8">
        <v>0</v>
      </c>
      <c r="F11" s="8">
        <v>0</v>
      </c>
      <c r="G11" s="8">
        <v>0</v>
      </c>
      <c r="H11" s="8">
        <v>0</v>
      </c>
      <c r="I11" s="8">
        <v>0</v>
      </c>
      <c r="J11" s="8">
        <v>0</v>
      </c>
      <c r="K11" s="8">
        <v>0</v>
      </c>
      <c r="L11" s="8">
        <v>0</v>
      </c>
      <c r="M11" s="16">
        <f t="shared" si="0"/>
        <v>0</v>
      </c>
      <c r="N11" s="16">
        <f t="shared" si="1"/>
        <v>0</v>
      </c>
    </row>
    <row r="12" spans="1:14" ht="9.65" customHeight="1" x14ac:dyDescent="0.3">
      <c r="A12" s="17" t="s">
        <v>44</v>
      </c>
      <c r="B12" s="8">
        <v>0</v>
      </c>
      <c r="C12" s="8">
        <v>0</v>
      </c>
      <c r="D12" s="8">
        <v>0</v>
      </c>
      <c r="E12" s="8">
        <v>0</v>
      </c>
      <c r="F12" s="8">
        <v>0</v>
      </c>
      <c r="G12" s="8">
        <v>0</v>
      </c>
      <c r="H12" s="8">
        <v>0</v>
      </c>
      <c r="I12" s="8">
        <v>0</v>
      </c>
      <c r="J12" s="8">
        <v>0</v>
      </c>
      <c r="K12" s="8">
        <v>0</v>
      </c>
      <c r="L12" s="8">
        <v>0</v>
      </c>
      <c r="M12" s="16">
        <f t="shared" si="0"/>
        <v>0</v>
      </c>
      <c r="N12" s="16">
        <f t="shared" si="1"/>
        <v>0</v>
      </c>
    </row>
    <row r="13" spans="1:14" ht="9.65" customHeight="1" x14ac:dyDescent="0.3">
      <c r="A13" s="17" t="s">
        <v>45</v>
      </c>
      <c r="B13" s="8">
        <v>0</v>
      </c>
      <c r="C13" s="8">
        <v>0</v>
      </c>
      <c r="D13" s="8">
        <v>0</v>
      </c>
      <c r="E13" s="8">
        <v>0</v>
      </c>
      <c r="F13" s="8">
        <v>0</v>
      </c>
      <c r="G13" s="8">
        <v>0</v>
      </c>
      <c r="H13" s="8">
        <v>0</v>
      </c>
      <c r="I13" s="8">
        <v>0</v>
      </c>
      <c r="J13" s="8">
        <v>0</v>
      </c>
      <c r="K13" s="8">
        <v>0</v>
      </c>
      <c r="L13" s="8">
        <v>0</v>
      </c>
      <c r="M13" s="16">
        <f t="shared" si="0"/>
        <v>0</v>
      </c>
      <c r="N13" s="16">
        <f t="shared" si="1"/>
        <v>0</v>
      </c>
    </row>
    <row r="14" spans="1:14" ht="9.65" customHeight="1" x14ac:dyDescent="0.3">
      <c r="A14" s="17" t="s">
        <v>46</v>
      </c>
      <c r="B14" s="8">
        <v>0</v>
      </c>
      <c r="C14" s="8">
        <v>0</v>
      </c>
      <c r="D14" s="8">
        <v>0</v>
      </c>
      <c r="E14" s="8">
        <v>0</v>
      </c>
      <c r="F14" s="8">
        <v>0</v>
      </c>
      <c r="G14" s="8">
        <v>0</v>
      </c>
      <c r="H14" s="8">
        <v>0</v>
      </c>
      <c r="I14" s="8">
        <v>0</v>
      </c>
      <c r="J14" s="8">
        <v>0</v>
      </c>
      <c r="K14" s="8">
        <v>0</v>
      </c>
      <c r="L14" s="8">
        <v>0</v>
      </c>
      <c r="M14" s="16">
        <f t="shared" si="0"/>
        <v>0</v>
      </c>
      <c r="N14" s="16">
        <f t="shared" si="1"/>
        <v>0</v>
      </c>
    </row>
    <row r="15" spans="1:14" ht="9.65" customHeight="1" x14ac:dyDescent="0.3">
      <c r="A15" s="17" t="s">
        <v>47</v>
      </c>
      <c r="B15" s="8">
        <v>208</v>
      </c>
      <c r="C15" s="8">
        <v>3660</v>
      </c>
      <c r="D15" s="8">
        <v>0</v>
      </c>
      <c r="E15" s="8">
        <v>0</v>
      </c>
      <c r="F15" s="8">
        <v>0</v>
      </c>
      <c r="G15" s="8">
        <v>0</v>
      </c>
      <c r="H15" s="8">
        <v>0</v>
      </c>
      <c r="I15" s="8">
        <v>0</v>
      </c>
      <c r="J15" s="8">
        <v>208</v>
      </c>
      <c r="K15" s="8">
        <v>3660</v>
      </c>
      <c r="L15" s="8">
        <v>319369</v>
      </c>
      <c r="M15" s="16">
        <f t="shared" si="0"/>
        <v>0</v>
      </c>
      <c r="N15" s="16">
        <f t="shared" si="1"/>
        <v>0</v>
      </c>
    </row>
    <row r="16" spans="1:14" ht="9.65" customHeight="1" x14ac:dyDescent="0.3">
      <c r="A16" s="17" t="s">
        <v>48</v>
      </c>
      <c r="B16" s="8">
        <v>0</v>
      </c>
      <c r="C16" s="8">
        <v>0</v>
      </c>
      <c r="D16" s="8">
        <v>0</v>
      </c>
      <c r="E16" s="8">
        <v>0</v>
      </c>
      <c r="F16" s="8">
        <v>0</v>
      </c>
      <c r="G16" s="8">
        <v>0</v>
      </c>
      <c r="H16" s="8">
        <v>0</v>
      </c>
      <c r="I16" s="8">
        <v>0</v>
      </c>
      <c r="J16" s="8">
        <v>0</v>
      </c>
      <c r="K16" s="8">
        <v>0</v>
      </c>
      <c r="L16" s="8">
        <v>0</v>
      </c>
      <c r="M16" s="16">
        <f t="shared" si="0"/>
        <v>0</v>
      </c>
      <c r="N16" s="16">
        <f t="shared" si="1"/>
        <v>0</v>
      </c>
    </row>
    <row r="17" spans="1:14" ht="9.65" customHeight="1" x14ac:dyDescent="0.3">
      <c r="A17" s="17" t="s">
        <v>49</v>
      </c>
      <c r="B17" s="8">
        <v>0</v>
      </c>
      <c r="C17" s="8">
        <v>0</v>
      </c>
      <c r="D17" s="8">
        <v>0</v>
      </c>
      <c r="E17" s="8">
        <v>0</v>
      </c>
      <c r="F17" s="8">
        <v>0</v>
      </c>
      <c r="G17" s="8">
        <v>0</v>
      </c>
      <c r="H17" s="8">
        <v>0</v>
      </c>
      <c r="I17" s="8">
        <v>0</v>
      </c>
      <c r="J17" s="8">
        <v>0</v>
      </c>
      <c r="K17" s="8">
        <v>0</v>
      </c>
      <c r="L17" s="8">
        <v>0</v>
      </c>
      <c r="M17" s="16">
        <f t="shared" si="0"/>
        <v>0</v>
      </c>
      <c r="N17" s="16">
        <f t="shared" si="1"/>
        <v>0</v>
      </c>
    </row>
    <row r="18" spans="1:14" ht="9.65" customHeight="1" x14ac:dyDescent="0.3">
      <c r="A18" s="17" t="s">
        <v>50</v>
      </c>
      <c r="B18" s="8">
        <v>0</v>
      </c>
      <c r="C18" s="8">
        <v>0</v>
      </c>
      <c r="D18" s="8">
        <v>0</v>
      </c>
      <c r="E18" s="8">
        <v>0</v>
      </c>
      <c r="F18" s="8">
        <v>0</v>
      </c>
      <c r="G18" s="8">
        <v>0</v>
      </c>
      <c r="H18" s="8">
        <v>0</v>
      </c>
      <c r="I18" s="8">
        <v>0</v>
      </c>
      <c r="J18" s="8">
        <v>0</v>
      </c>
      <c r="K18" s="8">
        <v>0</v>
      </c>
      <c r="L18" s="8">
        <v>0</v>
      </c>
      <c r="M18" s="16">
        <f t="shared" si="0"/>
        <v>0</v>
      </c>
      <c r="N18" s="16">
        <f t="shared" si="1"/>
        <v>0</v>
      </c>
    </row>
    <row r="19" spans="1:14" ht="9.65" customHeight="1" x14ac:dyDescent="0.3">
      <c r="A19" s="17" t="s">
        <v>51</v>
      </c>
      <c r="B19" s="8">
        <v>0</v>
      </c>
      <c r="C19" s="8">
        <v>0</v>
      </c>
      <c r="D19" s="8">
        <v>0</v>
      </c>
      <c r="E19" s="8">
        <v>0</v>
      </c>
      <c r="F19" s="8">
        <v>0</v>
      </c>
      <c r="G19" s="8">
        <v>0</v>
      </c>
      <c r="H19" s="8">
        <v>0</v>
      </c>
      <c r="I19" s="8">
        <v>0</v>
      </c>
      <c r="J19" s="8">
        <v>0</v>
      </c>
      <c r="K19" s="8">
        <v>0</v>
      </c>
      <c r="L19" s="8">
        <v>0</v>
      </c>
      <c r="M19" s="16">
        <f t="shared" si="0"/>
        <v>0</v>
      </c>
      <c r="N19" s="16">
        <f t="shared" si="1"/>
        <v>0</v>
      </c>
    </row>
    <row r="20" spans="1:14" ht="9.65" customHeight="1" x14ac:dyDescent="0.3">
      <c r="A20" s="17" t="s">
        <v>52</v>
      </c>
      <c r="B20" s="8">
        <v>0</v>
      </c>
      <c r="C20" s="8">
        <v>0</v>
      </c>
      <c r="D20" s="8">
        <v>0</v>
      </c>
      <c r="E20" s="8">
        <v>0</v>
      </c>
      <c r="F20" s="8">
        <v>0</v>
      </c>
      <c r="G20" s="8">
        <v>0</v>
      </c>
      <c r="H20" s="8">
        <v>0</v>
      </c>
      <c r="I20" s="8">
        <v>0</v>
      </c>
      <c r="J20" s="8">
        <v>0</v>
      </c>
      <c r="K20" s="8">
        <v>0</v>
      </c>
      <c r="L20" s="8">
        <v>0</v>
      </c>
      <c r="M20" s="16">
        <f t="shared" si="0"/>
        <v>0</v>
      </c>
      <c r="N20" s="16">
        <f t="shared" si="1"/>
        <v>0</v>
      </c>
    </row>
    <row r="21" spans="1:14" ht="9.65" customHeight="1" x14ac:dyDescent="0.3">
      <c r="A21" s="17" t="s">
        <v>53</v>
      </c>
      <c r="B21" s="8">
        <v>1285</v>
      </c>
      <c r="C21" s="8">
        <v>27809</v>
      </c>
      <c r="D21" s="8">
        <v>12</v>
      </c>
      <c r="E21" s="8">
        <v>973</v>
      </c>
      <c r="F21" s="8">
        <v>22</v>
      </c>
      <c r="G21" s="8">
        <v>2078</v>
      </c>
      <c r="H21" s="8">
        <v>0</v>
      </c>
      <c r="I21" s="8">
        <v>0</v>
      </c>
      <c r="J21" s="8">
        <v>1319</v>
      </c>
      <c r="K21" s="8">
        <v>30860</v>
      </c>
      <c r="L21" s="8">
        <v>2023518</v>
      </c>
      <c r="M21" s="16">
        <f t="shared" si="0"/>
        <v>0</v>
      </c>
      <c r="N21" s="16">
        <f t="shared" si="1"/>
        <v>0</v>
      </c>
    </row>
    <row r="22" spans="1:14" ht="9.65" customHeight="1" x14ac:dyDescent="0.3">
      <c r="A22" s="17" t="s">
        <v>54</v>
      </c>
      <c r="B22" s="8">
        <v>1280</v>
      </c>
      <c r="C22" s="8">
        <v>27701</v>
      </c>
      <c r="D22" s="8">
        <v>2</v>
      </c>
      <c r="E22" s="8">
        <v>8</v>
      </c>
      <c r="F22" s="8">
        <v>22</v>
      </c>
      <c r="G22" s="8">
        <v>2078</v>
      </c>
      <c r="H22" s="8">
        <v>0</v>
      </c>
      <c r="I22" s="8">
        <v>0</v>
      </c>
      <c r="J22" s="8">
        <v>1304</v>
      </c>
      <c r="K22" s="8">
        <v>29787</v>
      </c>
      <c r="L22" s="8">
        <v>1979191</v>
      </c>
      <c r="M22" s="16">
        <f t="shared" si="0"/>
        <v>0</v>
      </c>
      <c r="N22" s="16">
        <f t="shared" si="1"/>
        <v>0</v>
      </c>
    </row>
    <row r="23" spans="1:14" ht="9.65" customHeight="1" x14ac:dyDescent="0.3">
      <c r="A23" s="17" t="s">
        <v>55</v>
      </c>
      <c r="B23" s="8">
        <v>0</v>
      </c>
      <c r="C23" s="8">
        <v>0</v>
      </c>
      <c r="D23" s="8">
        <v>0</v>
      </c>
      <c r="E23" s="8">
        <v>0</v>
      </c>
      <c r="F23" s="8">
        <v>0</v>
      </c>
      <c r="G23" s="8">
        <v>0</v>
      </c>
      <c r="H23" s="8">
        <v>0</v>
      </c>
      <c r="I23" s="8">
        <v>0</v>
      </c>
      <c r="J23" s="8">
        <v>0</v>
      </c>
      <c r="K23" s="8">
        <v>0</v>
      </c>
      <c r="L23" s="8">
        <v>0</v>
      </c>
      <c r="M23" s="16">
        <f t="shared" si="0"/>
        <v>0</v>
      </c>
      <c r="N23" s="16">
        <f t="shared" si="1"/>
        <v>0</v>
      </c>
    </row>
    <row r="24" spans="1:14" ht="9.65" customHeight="1" x14ac:dyDescent="0.3">
      <c r="A24" s="17" t="s">
        <v>56</v>
      </c>
      <c r="B24" s="8">
        <v>3</v>
      </c>
      <c r="C24" s="8">
        <v>50</v>
      </c>
      <c r="D24" s="8">
        <v>3</v>
      </c>
      <c r="E24" s="8">
        <v>255</v>
      </c>
      <c r="F24" s="8">
        <v>0</v>
      </c>
      <c r="G24" s="8">
        <v>0</v>
      </c>
      <c r="H24" s="8">
        <v>0</v>
      </c>
      <c r="I24" s="8">
        <v>0</v>
      </c>
      <c r="J24" s="8">
        <v>6</v>
      </c>
      <c r="K24" s="8">
        <v>305</v>
      </c>
      <c r="L24" s="8">
        <v>14147</v>
      </c>
      <c r="M24" s="16">
        <f t="shared" si="0"/>
        <v>0</v>
      </c>
      <c r="N24" s="16">
        <f t="shared" si="1"/>
        <v>0</v>
      </c>
    </row>
    <row r="25" spans="1:14" ht="9.65" customHeight="1" x14ac:dyDescent="0.3">
      <c r="A25" s="17" t="s">
        <v>57</v>
      </c>
      <c r="B25" s="8">
        <v>1</v>
      </c>
      <c r="C25" s="8">
        <v>8</v>
      </c>
      <c r="D25" s="8">
        <v>3</v>
      </c>
      <c r="E25" s="8">
        <v>255</v>
      </c>
      <c r="F25" s="8">
        <v>0</v>
      </c>
      <c r="G25" s="8">
        <v>0</v>
      </c>
      <c r="H25" s="8">
        <v>0</v>
      </c>
      <c r="I25" s="8">
        <v>0</v>
      </c>
      <c r="J25" s="8">
        <v>4</v>
      </c>
      <c r="K25" s="8">
        <v>263</v>
      </c>
      <c r="L25" s="8">
        <v>10219</v>
      </c>
      <c r="M25" s="16">
        <f t="shared" si="0"/>
        <v>0</v>
      </c>
      <c r="N25" s="16">
        <f t="shared" si="1"/>
        <v>0</v>
      </c>
    </row>
    <row r="26" spans="1:14" ht="9.65" customHeight="1" x14ac:dyDescent="0.3">
      <c r="A26" s="17" t="s">
        <v>58</v>
      </c>
      <c r="B26" s="8">
        <v>1</v>
      </c>
      <c r="C26" s="8">
        <v>8</v>
      </c>
      <c r="D26" s="8">
        <v>0</v>
      </c>
      <c r="E26" s="8">
        <v>0</v>
      </c>
      <c r="F26" s="8">
        <v>0</v>
      </c>
      <c r="G26" s="8">
        <v>0</v>
      </c>
      <c r="H26" s="8">
        <v>0</v>
      </c>
      <c r="I26" s="8">
        <v>0</v>
      </c>
      <c r="J26" s="8">
        <v>1</v>
      </c>
      <c r="K26" s="8">
        <v>8</v>
      </c>
      <c r="L26" s="8">
        <v>1480</v>
      </c>
      <c r="M26" s="16">
        <f t="shared" si="0"/>
        <v>0</v>
      </c>
      <c r="N26" s="16">
        <f t="shared" si="1"/>
        <v>0</v>
      </c>
    </row>
    <row r="27" spans="1:14" ht="9.65" customHeight="1" x14ac:dyDescent="0.3">
      <c r="A27" s="17" t="s">
        <v>59</v>
      </c>
      <c r="B27" s="8">
        <v>2</v>
      </c>
      <c r="C27" s="8">
        <v>42</v>
      </c>
      <c r="D27" s="8">
        <v>0</v>
      </c>
      <c r="E27" s="8">
        <v>0</v>
      </c>
      <c r="F27" s="8">
        <v>0</v>
      </c>
      <c r="G27" s="8">
        <v>0</v>
      </c>
      <c r="H27" s="8">
        <v>0</v>
      </c>
      <c r="I27" s="8">
        <v>0</v>
      </c>
      <c r="J27" s="8">
        <v>2</v>
      </c>
      <c r="K27" s="8">
        <v>42</v>
      </c>
      <c r="L27" s="8">
        <v>3928</v>
      </c>
      <c r="M27" s="16">
        <f t="shared" si="0"/>
        <v>0</v>
      </c>
      <c r="N27" s="16">
        <f t="shared" si="1"/>
        <v>0</v>
      </c>
    </row>
    <row r="28" spans="1:14" ht="9.65" customHeight="1" x14ac:dyDescent="0.3">
      <c r="A28" s="17" t="s">
        <v>60</v>
      </c>
      <c r="B28" s="8">
        <v>89</v>
      </c>
      <c r="C28" s="8">
        <v>1619</v>
      </c>
      <c r="D28" s="8">
        <v>5</v>
      </c>
      <c r="E28" s="8">
        <v>308</v>
      </c>
      <c r="F28" s="8">
        <v>0</v>
      </c>
      <c r="G28" s="8">
        <v>0</v>
      </c>
      <c r="H28" s="8">
        <v>0</v>
      </c>
      <c r="I28" s="8">
        <v>0</v>
      </c>
      <c r="J28" s="8">
        <v>94</v>
      </c>
      <c r="K28" s="8">
        <v>1927</v>
      </c>
      <c r="L28" s="8">
        <v>190966</v>
      </c>
      <c r="M28" s="16">
        <f t="shared" si="0"/>
        <v>0</v>
      </c>
      <c r="N28" s="16">
        <f t="shared" si="1"/>
        <v>0</v>
      </c>
    </row>
    <row r="29" spans="1:14" ht="9.65" customHeight="1" x14ac:dyDescent="0.3">
      <c r="A29" s="17" t="s">
        <v>61</v>
      </c>
      <c r="B29" s="8">
        <v>89</v>
      </c>
      <c r="C29" s="8">
        <v>1619</v>
      </c>
      <c r="D29" s="8">
        <v>5</v>
      </c>
      <c r="E29" s="8">
        <v>308</v>
      </c>
      <c r="F29" s="8">
        <v>0</v>
      </c>
      <c r="G29" s="8">
        <v>0</v>
      </c>
      <c r="H29" s="8">
        <v>0</v>
      </c>
      <c r="I29" s="8">
        <v>0</v>
      </c>
      <c r="J29" s="8">
        <v>94</v>
      </c>
      <c r="K29" s="8">
        <v>1927</v>
      </c>
      <c r="L29" s="8">
        <v>190966</v>
      </c>
      <c r="M29" s="16">
        <f t="shared" si="0"/>
        <v>0</v>
      </c>
      <c r="N29" s="16">
        <f t="shared" si="1"/>
        <v>0</v>
      </c>
    </row>
    <row r="30" spans="1:14" ht="9.65" customHeight="1" x14ac:dyDescent="0.3">
      <c r="A30" s="17" t="s">
        <v>62</v>
      </c>
      <c r="B30" s="8">
        <v>89</v>
      </c>
      <c r="C30" s="8">
        <v>1619</v>
      </c>
      <c r="D30" s="8">
        <v>5</v>
      </c>
      <c r="E30" s="8">
        <v>308</v>
      </c>
      <c r="F30" s="8">
        <v>0</v>
      </c>
      <c r="G30" s="8">
        <v>0</v>
      </c>
      <c r="H30" s="8">
        <v>0</v>
      </c>
      <c r="I30" s="8">
        <v>0</v>
      </c>
      <c r="J30" s="8">
        <v>94</v>
      </c>
      <c r="K30" s="8">
        <v>1927</v>
      </c>
      <c r="L30" s="8">
        <v>190966</v>
      </c>
      <c r="M30" s="16">
        <f t="shared" si="0"/>
        <v>0</v>
      </c>
      <c r="N30" s="16">
        <f t="shared" si="1"/>
        <v>0</v>
      </c>
    </row>
    <row r="31" spans="1:14" ht="9.65" customHeight="1" x14ac:dyDescent="0.3">
      <c r="A31" s="17" t="s">
        <v>63</v>
      </c>
      <c r="B31" s="8">
        <v>0</v>
      </c>
      <c r="C31" s="8">
        <v>0</v>
      </c>
      <c r="D31" s="8">
        <v>0</v>
      </c>
      <c r="E31" s="8">
        <v>0</v>
      </c>
      <c r="F31" s="8">
        <v>0</v>
      </c>
      <c r="G31" s="8">
        <v>0</v>
      </c>
      <c r="H31" s="8">
        <v>0</v>
      </c>
      <c r="I31" s="8">
        <v>0</v>
      </c>
      <c r="J31" s="8">
        <v>0</v>
      </c>
      <c r="K31" s="8">
        <v>0</v>
      </c>
      <c r="L31" s="8">
        <v>0</v>
      </c>
      <c r="M31" s="16">
        <f t="shared" si="0"/>
        <v>0</v>
      </c>
      <c r="N31" s="16">
        <f t="shared" si="1"/>
        <v>0</v>
      </c>
    </row>
    <row r="32" spans="1:14" ht="9.65" customHeight="1" x14ac:dyDescent="0.3">
      <c r="A32" s="17" t="s">
        <v>64</v>
      </c>
      <c r="B32" s="8">
        <v>0</v>
      </c>
      <c r="C32" s="8">
        <v>0</v>
      </c>
      <c r="D32" s="8">
        <v>0</v>
      </c>
      <c r="E32" s="8">
        <v>0</v>
      </c>
      <c r="F32" s="8">
        <v>0</v>
      </c>
      <c r="G32" s="8">
        <v>0</v>
      </c>
      <c r="H32" s="8">
        <v>0</v>
      </c>
      <c r="I32" s="8">
        <v>0</v>
      </c>
      <c r="J32" s="8">
        <v>0</v>
      </c>
      <c r="K32" s="8">
        <v>0</v>
      </c>
      <c r="L32" s="8">
        <v>0</v>
      </c>
      <c r="M32" s="16">
        <f t="shared" si="0"/>
        <v>0</v>
      </c>
      <c r="N32" s="16">
        <f t="shared" si="1"/>
        <v>0</v>
      </c>
    </row>
    <row r="33" spans="1:14" ht="9.65" customHeight="1" x14ac:dyDescent="0.3">
      <c r="A33" s="17" t="s">
        <v>65</v>
      </c>
      <c r="B33" s="8">
        <v>13869</v>
      </c>
      <c r="C33" s="8">
        <v>1565289</v>
      </c>
      <c r="D33" s="8">
        <v>38</v>
      </c>
      <c r="E33" s="8">
        <v>3685</v>
      </c>
      <c r="F33" s="8">
        <v>5828</v>
      </c>
      <c r="G33" s="8">
        <v>596774</v>
      </c>
      <c r="H33" s="8">
        <v>0</v>
      </c>
      <c r="I33" s="8">
        <v>0</v>
      </c>
      <c r="J33" s="8">
        <v>19735</v>
      </c>
      <c r="K33" s="8">
        <v>2165748</v>
      </c>
      <c r="L33" s="8">
        <v>28796320</v>
      </c>
      <c r="M33" s="16">
        <f t="shared" si="0"/>
        <v>0</v>
      </c>
      <c r="N33" s="16">
        <f t="shared" si="1"/>
        <v>0</v>
      </c>
    </row>
    <row r="34" spans="1:14" ht="9.65" customHeight="1" x14ac:dyDescent="0.3">
      <c r="A34" s="17" t="s">
        <v>66</v>
      </c>
      <c r="B34" s="8">
        <v>11999</v>
      </c>
      <c r="C34" s="8">
        <v>1365926</v>
      </c>
      <c r="D34" s="8">
        <v>0</v>
      </c>
      <c r="E34" s="8">
        <v>0</v>
      </c>
      <c r="F34" s="8">
        <v>5507</v>
      </c>
      <c r="G34" s="8">
        <v>567959</v>
      </c>
      <c r="H34" s="8">
        <v>0</v>
      </c>
      <c r="I34" s="8">
        <v>0</v>
      </c>
      <c r="J34" s="8">
        <v>17506</v>
      </c>
      <c r="K34" s="8">
        <v>1933885</v>
      </c>
      <c r="L34" s="8">
        <v>22898934</v>
      </c>
      <c r="M34" s="16">
        <f t="shared" si="0"/>
        <v>0</v>
      </c>
      <c r="N34" s="16">
        <f t="shared" si="1"/>
        <v>0</v>
      </c>
    </row>
    <row r="35" spans="1:14" ht="9.65" customHeight="1" x14ac:dyDescent="0.3">
      <c r="A35" s="17" t="s">
        <v>67</v>
      </c>
      <c r="B35" s="8">
        <v>13</v>
      </c>
      <c r="C35" s="8">
        <v>1298</v>
      </c>
      <c r="D35" s="8">
        <v>0</v>
      </c>
      <c r="E35" s="8">
        <v>0</v>
      </c>
      <c r="F35" s="8">
        <v>40</v>
      </c>
      <c r="G35" s="8">
        <v>3900</v>
      </c>
      <c r="H35" s="8">
        <v>0</v>
      </c>
      <c r="I35" s="8">
        <v>0</v>
      </c>
      <c r="J35" s="8">
        <v>53</v>
      </c>
      <c r="K35" s="8">
        <v>5198</v>
      </c>
      <c r="L35" s="8">
        <v>126567</v>
      </c>
      <c r="M35" s="16">
        <f t="shared" si="0"/>
        <v>0</v>
      </c>
      <c r="N35" s="16">
        <f t="shared" si="1"/>
        <v>0</v>
      </c>
    </row>
    <row r="36" spans="1:14" ht="9.65" customHeight="1" x14ac:dyDescent="0.3">
      <c r="A36" s="17" t="s">
        <v>68</v>
      </c>
      <c r="B36" s="8">
        <v>0</v>
      </c>
      <c r="C36" s="8">
        <v>0</v>
      </c>
      <c r="D36" s="8">
        <v>0</v>
      </c>
      <c r="E36" s="8">
        <v>0</v>
      </c>
      <c r="F36" s="8">
        <v>65</v>
      </c>
      <c r="G36" s="8">
        <v>6904</v>
      </c>
      <c r="H36" s="8">
        <v>0</v>
      </c>
      <c r="I36" s="8">
        <v>0</v>
      </c>
      <c r="J36" s="8">
        <v>65</v>
      </c>
      <c r="K36" s="8">
        <v>6904</v>
      </c>
      <c r="L36" s="8">
        <v>239915</v>
      </c>
      <c r="M36" s="16">
        <f t="shared" si="0"/>
        <v>0</v>
      </c>
      <c r="N36" s="16">
        <f t="shared" si="1"/>
        <v>0</v>
      </c>
    </row>
    <row r="37" spans="1:14" ht="9.65" customHeight="1" x14ac:dyDescent="0.3">
      <c r="A37" s="17" t="s">
        <v>69</v>
      </c>
      <c r="B37" s="8">
        <v>1339</v>
      </c>
      <c r="C37" s="8">
        <v>143875</v>
      </c>
      <c r="D37" s="8">
        <v>0</v>
      </c>
      <c r="E37" s="8">
        <v>0</v>
      </c>
      <c r="F37" s="8">
        <v>0</v>
      </c>
      <c r="G37" s="8">
        <v>0</v>
      </c>
      <c r="H37" s="8">
        <v>0</v>
      </c>
      <c r="I37" s="8">
        <v>0</v>
      </c>
      <c r="J37" s="8">
        <v>1339</v>
      </c>
      <c r="K37" s="8">
        <v>143875</v>
      </c>
      <c r="L37" s="8">
        <v>3703674</v>
      </c>
      <c r="M37" s="16">
        <f t="shared" si="0"/>
        <v>0</v>
      </c>
      <c r="N37" s="16">
        <f t="shared" si="1"/>
        <v>0</v>
      </c>
    </row>
    <row r="38" spans="1:14" ht="9.65" customHeight="1" x14ac:dyDescent="0.3">
      <c r="A38" s="17" t="s">
        <v>70</v>
      </c>
      <c r="B38" s="8">
        <v>18</v>
      </c>
      <c r="C38" s="8">
        <v>1837</v>
      </c>
      <c r="D38" s="8">
        <v>0</v>
      </c>
      <c r="E38" s="8">
        <v>0</v>
      </c>
      <c r="F38" s="8">
        <v>0</v>
      </c>
      <c r="G38" s="8">
        <v>0</v>
      </c>
      <c r="H38" s="8">
        <v>0</v>
      </c>
      <c r="I38" s="8">
        <v>0</v>
      </c>
      <c r="J38" s="8">
        <v>18</v>
      </c>
      <c r="K38" s="8">
        <v>1837</v>
      </c>
      <c r="L38" s="8">
        <v>49788</v>
      </c>
      <c r="M38" s="16">
        <f t="shared" si="0"/>
        <v>0</v>
      </c>
      <c r="N38" s="16">
        <f t="shared" si="1"/>
        <v>0</v>
      </c>
    </row>
    <row r="39" spans="1:14" ht="9.65" customHeight="1" x14ac:dyDescent="0.3">
      <c r="A39" s="17" t="s">
        <v>71</v>
      </c>
      <c r="B39" s="8">
        <v>1321</v>
      </c>
      <c r="C39" s="8">
        <v>142038</v>
      </c>
      <c r="D39" s="8">
        <v>0</v>
      </c>
      <c r="E39" s="8">
        <v>0</v>
      </c>
      <c r="F39" s="8">
        <v>0</v>
      </c>
      <c r="G39" s="8">
        <v>0</v>
      </c>
      <c r="H39" s="8">
        <v>0</v>
      </c>
      <c r="I39" s="8">
        <v>0</v>
      </c>
      <c r="J39" s="8">
        <v>1321</v>
      </c>
      <c r="K39" s="8">
        <v>142038</v>
      </c>
      <c r="L39" s="8">
        <v>3653886</v>
      </c>
      <c r="M39" s="16">
        <f t="shared" si="0"/>
        <v>0</v>
      </c>
      <c r="N39" s="16">
        <f t="shared" si="1"/>
        <v>0</v>
      </c>
    </row>
    <row r="40" spans="1:14" ht="9.65" customHeight="1" x14ac:dyDescent="0.3">
      <c r="A40" s="17" t="s">
        <v>72</v>
      </c>
      <c r="B40" s="8">
        <v>0</v>
      </c>
      <c r="C40" s="8">
        <v>0</v>
      </c>
      <c r="D40" s="8">
        <v>0</v>
      </c>
      <c r="E40" s="8">
        <v>0</v>
      </c>
      <c r="F40" s="8">
        <v>0</v>
      </c>
      <c r="G40" s="8">
        <v>0</v>
      </c>
      <c r="H40" s="8">
        <v>0</v>
      </c>
      <c r="I40" s="8">
        <v>0</v>
      </c>
      <c r="J40" s="8">
        <v>0</v>
      </c>
      <c r="K40" s="8">
        <v>0</v>
      </c>
      <c r="L40" s="8">
        <v>0</v>
      </c>
      <c r="M40" s="16">
        <f t="shared" si="0"/>
        <v>0</v>
      </c>
      <c r="N40" s="16">
        <f t="shared" si="1"/>
        <v>0</v>
      </c>
    </row>
    <row r="41" spans="1:14" ht="9.65" customHeight="1" x14ac:dyDescent="0.3">
      <c r="A41" s="17" t="s">
        <v>73</v>
      </c>
      <c r="B41" s="8">
        <v>49</v>
      </c>
      <c r="C41" s="8">
        <v>4234</v>
      </c>
      <c r="D41" s="8">
        <v>38</v>
      </c>
      <c r="E41" s="8">
        <v>3685</v>
      </c>
      <c r="F41" s="8">
        <v>254</v>
      </c>
      <c r="G41" s="8">
        <v>21702</v>
      </c>
      <c r="H41" s="8">
        <v>0</v>
      </c>
      <c r="I41" s="8">
        <v>0</v>
      </c>
      <c r="J41" s="8">
        <v>341</v>
      </c>
      <c r="K41" s="8">
        <v>29621</v>
      </c>
      <c r="L41" s="8">
        <v>1640913</v>
      </c>
      <c r="M41" s="16">
        <f t="shared" si="0"/>
        <v>0</v>
      </c>
      <c r="N41" s="16">
        <f t="shared" si="1"/>
        <v>0</v>
      </c>
    </row>
    <row r="42" spans="1:14" ht="9.65" customHeight="1" x14ac:dyDescent="0.3">
      <c r="A42" s="17" t="s">
        <v>74</v>
      </c>
      <c r="B42" s="8">
        <v>0</v>
      </c>
      <c r="C42" s="8">
        <v>0</v>
      </c>
      <c r="D42" s="8">
        <v>0</v>
      </c>
      <c r="E42" s="8">
        <v>0</v>
      </c>
      <c r="F42" s="8">
        <v>0</v>
      </c>
      <c r="G42" s="8">
        <v>0</v>
      </c>
      <c r="H42" s="8">
        <v>0</v>
      </c>
      <c r="I42" s="8">
        <v>0</v>
      </c>
      <c r="J42" s="8">
        <v>0</v>
      </c>
      <c r="K42" s="8">
        <v>0</v>
      </c>
      <c r="L42" s="8">
        <v>0</v>
      </c>
      <c r="M42" s="16">
        <f t="shared" si="0"/>
        <v>0</v>
      </c>
      <c r="N42" s="16">
        <f t="shared" si="1"/>
        <v>0</v>
      </c>
    </row>
    <row r="43" spans="1:14" ht="9.65" customHeight="1" x14ac:dyDescent="0.3">
      <c r="A43" s="17" t="s">
        <v>75</v>
      </c>
      <c r="B43" s="8">
        <v>0</v>
      </c>
      <c r="C43" s="8">
        <v>0</v>
      </c>
      <c r="D43" s="8">
        <v>0</v>
      </c>
      <c r="E43" s="8">
        <v>0</v>
      </c>
      <c r="F43" s="8">
        <v>0</v>
      </c>
      <c r="G43" s="8">
        <v>0</v>
      </c>
      <c r="H43" s="8">
        <v>0</v>
      </c>
      <c r="I43" s="8">
        <v>0</v>
      </c>
      <c r="J43" s="8">
        <v>0</v>
      </c>
      <c r="K43" s="8">
        <v>0</v>
      </c>
      <c r="L43" s="8">
        <v>0</v>
      </c>
      <c r="M43" s="16">
        <f t="shared" si="0"/>
        <v>0</v>
      </c>
      <c r="N43" s="16">
        <f t="shared" si="1"/>
        <v>0</v>
      </c>
    </row>
    <row r="44" spans="1:14" ht="9.65" customHeight="1" x14ac:dyDescent="0.3">
      <c r="A44" s="17" t="s">
        <v>76</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17" t="s">
        <v>77</v>
      </c>
      <c r="B45" s="8">
        <v>482</v>
      </c>
      <c r="C45" s="8">
        <v>51254</v>
      </c>
      <c r="D45" s="8">
        <v>0</v>
      </c>
      <c r="E45" s="8">
        <v>0</v>
      </c>
      <c r="F45" s="8">
        <v>2</v>
      </c>
      <c r="G45" s="8">
        <v>209</v>
      </c>
      <c r="H45" s="8">
        <v>0</v>
      </c>
      <c r="I45" s="8">
        <v>0</v>
      </c>
      <c r="J45" s="8">
        <v>484</v>
      </c>
      <c r="K45" s="8">
        <v>51463</v>
      </c>
      <c r="L45" s="8">
        <v>312885</v>
      </c>
      <c r="M45" s="16">
        <f t="shared" si="0"/>
        <v>0</v>
      </c>
      <c r="N45" s="16">
        <f t="shared" si="1"/>
        <v>0</v>
      </c>
    </row>
    <row r="46" spans="1:14" ht="9.65" customHeight="1" x14ac:dyDescent="0.3">
      <c r="A46" s="17" t="s">
        <v>78</v>
      </c>
      <c r="B46" s="8">
        <v>256858</v>
      </c>
      <c r="C46" s="8">
        <v>30627066</v>
      </c>
      <c r="D46" s="8">
        <v>101995</v>
      </c>
      <c r="E46" s="8">
        <v>12176113</v>
      </c>
      <c r="F46" s="8">
        <v>1432</v>
      </c>
      <c r="G46" s="8">
        <v>164859</v>
      </c>
      <c r="H46" s="8">
        <v>462</v>
      </c>
      <c r="I46" s="8">
        <v>48217</v>
      </c>
      <c r="J46" s="8">
        <v>360747</v>
      </c>
      <c r="K46" s="8">
        <v>43016255</v>
      </c>
      <c r="L46" s="8">
        <v>634688962</v>
      </c>
      <c r="M46" s="16">
        <f t="shared" si="0"/>
        <v>0</v>
      </c>
      <c r="N46" s="16">
        <f t="shared" si="1"/>
        <v>0</v>
      </c>
    </row>
    <row r="47" spans="1:14" ht="9.65" customHeight="1" x14ac:dyDescent="0.3">
      <c r="A47" s="17" t="s">
        <v>79</v>
      </c>
      <c r="B47" s="8">
        <v>0</v>
      </c>
      <c r="C47" s="8">
        <v>0</v>
      </c>
      <c r="D47" s="8">
        <v>0</v>
      </c>
      <c r="E47" s="8">
        <v>0</v>
      </c>
      <c r="F47" s="8">
        <v>39</v>
      </c>
      <c r="G47" s="8">
        <v>3758</v>
      </c>
      <c r="H47" s="8">
        <v>0</v>
      </c>
      <c r="I47" s="8">
        <v>0</v>
      </c>
      <c r="J47" s="8">
        <v>39</v>
      </c>
      <c r="K47" s="8">
        <v>3758</v>
      </c>
      <c r="L47" s="8">
        <v>210921</v>
      </c>
      <c r="M47" s="16">
        <f t="shared" si="0"/>
        <v>0</v>
      </c>
      <c r="N47" s="16">
        <f t="shared" si="1"/>
        <v>0</v>
      </c>
    </row>
    <row r="48" spans="1:14" ht="9.65" customHeight="1" x14ac:dyDescent="0.3">
      <c r="A48" s="17" t="s">
        <v>80</v>
      </c>
      <c r="B48" s="8">
        <v>0</v>
      </c>
      <c r="C48" s="8">
        <v>0</v>
      </c>
      <c r="D48" s="8">
        <v>0</v>
      </c>
      <c r="E48" s="8">
        <v>0</v>
      </c>
      <c r="F48" s="8">
        <v>0</v>
      </c>
      <c r="G48" s="8">
        <v>0</v>
      </c>
      <c r="H48" s="8">
        <v>0</v>
      </c>
      <c r="I48" s="8">
        <v>0</v>
      </c>
      <c r="J48" s="8">
        <v>0</v>
      </c>
      <c r="K48" s="8">
        <v>0</v>
      </c>
      <c r="L48" s="8">
        <v>0</v>
      </c>
      <c r="M48" s="16">
        <f t="shared" si="0"/>
        <v>0</v>
      </c>
      <c r="N48" s="16">
        <f t="shared" si="1"/>
        <v>0</v>
      </c>
    </row>
    <row r="49" spans="1:14" ht="9.65" customHeight="1" x14ac:dyDescent="0.3">
      <c r="A49" s="17" t="s">
        <v>81</v>
      </c>
      <c r="B49" s="8">
        <v>0</v>
      </c>
      <c r="C49" s="8">
        <v>0</v>
      </c>
      <c r="D49" s="8">
        <v>0</v>
      </c>
      <c r="E49" s="8">
        <v>0</v>
      </c>
      <c r="F49" s="8">
        <v>39</v>
      </c>
      <c r="G49" s="8">
        <v>3758</v>
      </c>
      <c r="H49" s="8">
        <v>0</v>
      </c>
      <c r="I49" s="8">
        <v>0</v>
      </c>
      <c r="J49" s="8">
        <v>39</v>
      </c>
      <c r="K49" s="8">
        <v>3758</v>
      </c>
      <c r="L49" s="8">
        <v>210921</v>
      </c>
      <c r="M49" s="16">
        <f t="shared" si="0"/>
        <v>0</v>
      </c>
      <c r="N49" s="16">
        <f t="shared" si="1"/>
        <v>0</v>
      </c>
    </row>
    <row r="50" spans="1:14" ht="9.65" customHeight="1" x14ac:dyDescent="0.3">
      <c r="A50" s="17" t="s">
        <v>82</v>
      </c>
      <c r="B50" s="8">
        <v>256858</v>
      </c>
      <c r="C50" s="8">
        <v>30627066</v>
      </c>
      <c r="D50" s="8">
        <v>101995</v>
      </c>
      <c r="E50" s="8">
        <v>12176113</v>
      </c>
      <c r="F50" s="8">
        <v>1393</v>
      </c>
      <c r="G50" s="8">
        <v>161101</v>
      </c>
      <c r="H50" s="8">
        <v>462</v>
      </c>
      <c r="I50" s="8">
        <v>48217</v>
      </c>
      <c r="J50" s="8">
        <v>360708</v>
      </c>
      <c r="K50" s="8">
        <v>43012497</v>
      </c>
      <c r="L50" s="8">
        <v>634478041</v>
      </c>
      <c r="M50" s="16">
        <f t="shared" si="0"/>
        <v>0</v>
      </c>
      <c r="N50" s="16">
        <f t="shared" si="1"/>
        <v>0</v>
      </c>
    </row>
    <row r="51" spans="1:14" ht="9.65" customHeight="1" x14ac:dyDescent="0.3">
      <c r="A51" s="17" t="s">
        <v>83</v>
      </c>
      <c r="B51" s="8">
        <v>256858</v>
      </c>
      <c r="C51" s="8">
        <v>30627066</v>
      </c>
      <c r="D51" s="8">
        <v>101995</v>
      </c>
      <c r="E51" s="8">
        <v>12176113</v>
      </c>
      <c r="F51" s="8">
        <v>1243</v>
      </c>
      <c r="G51" s="8">
        <v>146101</v>
      </c>
      <c r="H51" s="8">
        <v>462</v>
      </c>
      <c r="I51" s="8">
        <v>48217</v>
      </c>
      <c r="J51" s="8">
        <v>360558</v>
      </c>
      <c r="K51" s="8">
        <v>42997497</v>
      </c>
      <c r="L51" s="8">
        <v>634401421</v>
      </c>
      <c r="M51" s="16">
        <f t="shared" si="0"/>
        <v>0</v>
      </c>
      <c r="N51" s="16">
        <f t="shared" si="1"/>
        <v>0</v>
      </c>
    </row>
    <row r="52" spans="1:14" x14ac:dyDescent="0.3">
      <c r="D52" s="28"/>
      <c r="E52" s="28"/>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1"/>
  <sheetViews>
    <sheetView zoomScale="130" zoomScaleNormal="13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1" t="s">
        <v>478</v>
      </c>
      <c r="B1" s="31"/>
      <c r="C1" s="31"/>
      <c r="D1" s="31"/>
      <c r="E1" s="31"/>
      <c r="F1" s="31"/>
      <c r="G1" s="33"/>
      <c r="H1" s="33"/>
      <c r="I1" s="33"/>
      <c r="J1" s="9" t="s">
        <v>480</v>
      </c>
      <c r="K1" s="9"/>
      <c r="L1" s="9" t="s">
        <v>501</v>
      </c>
    </row>
    <row r="2" spans="1:14" ht="9.75" customHeight="1" x14ac:dyDescent="0.3">
      <c r="A2" s="31" t="s">
        <v>479</v>
      </c>
      <c r="B2" s="31"/>
      <c r="C2" s="31"/>
      <c r="D2" s="31"/>
      <c r="E2" s="31"/>
      <c r="F2" s="31"/>
      <c r="G2" s="33"/>
      <c r="H2" s="33"/>
      <c r="I2" s="33"/>
      <c r="J2" s="9"/>
      <c r="K2" s="34" t="str">
        <f>+'QCS Page 1'!K2:L2</f>
        <v>3rd QUARTER 2020</v>
      </c>
      <c r="L2" s="34"/>
    </row>
    <row r="3" spans="1:14" ht="9.75" customHeight="1"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19.5"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8" t="s">
        <v>84</v>
      </c>
      <c r="B10" s="8">
        <v>20726</v>
      </c>
      <c r="C10" s="8">
        <v>1963548</v>
      </c>
      <c r="D10" s="8">
        <v>5960</v>
      </c>
      <c r="E10" s="8">
        <v>567419</v>
      </c>
      <c r="F10" s="8">
        <v>3343</v>
      </c>
      <c r="G10" s="8">
        <v>312541</v>
      </c>
      <c r="H10" s="8">
        <v>0</v>
      </c>
      <c r="I10" s="8">
        <v>0</v>
      </c>
      <c r="J10" s="8">
        <v>30029</v>
      </c>
      <c r="K10" s="8">
        <v>2843508</v>
      </c>
      <c r="L10" s="8">
        <v>88665577</v>
      </c>
      <c r="M10" s="16">
        <f t="shared" ref="M10:M51" si="0">J10-(B10+D10+F10+H10)</f>
        <v>0</v>
      </c>
      <c r="N10" s="16">
        <f t="shared" ref="N10:N51" si="1">K10-(C10+E10+G10+I10)</f>
        <v>0</v>
      </c>
    </row>
    <row r="11" spans="1:14" ht="9.65" customHeight="1" x14ac:dyDescent="0.3">
      <c r="A11" s="18" t="s">
        <v>85</v>
      </c>
      <c r="B11" s="8">
        <v>20726</v>
      </c>
      <c r="C11" s="8">
        <v>1963548</v>
      </c>
      <c r="D11" s="8">
        <v>5955</v>
      </c>
      <c r="E11" s="8">
        <v>567078</v>
      </c>
      <c r="F11" s="8">
        <v>3343</v>
      </c>
      <c r="G11" s="8">
        <v>312541</v>
      </c>
      <c r="H11" s="8">
        <v>0</v>
      </c>
      <c r="I11" s="8">
        <v>0</v>
      </c>
      <c r="J11" s="8">
        <v>30024</v>
      </c>
      <c r="K11" s="8">
        <v>2843167</v>
      </c>
      <c r="L11" s="8">
        <v>88646667</v>
      </c>
      <c r="M11" s="16">
        <f t="shared" si="0"/>
        <v>0</v>
      </c>
      <c r="N11" s="16">
        <f t="shared" si="1"/>
        <v>0</v>
      </c>
    </row>
    <row r="12" spans="1:14" ht="9.65" customHeight="1" x14ac:dyDescent="0.3">
      <c r="A12" s="18" t="s">
        <v>86</v>
      </c>
      <c r="B12" s="8">
        <v>0</v>
      </c>
      <c r="C12" s="8">
        <v>0</v>
      </c>
      <c r="D12" s="8">
        <v>5</v>
      </c>
      <c r="E12" s="8">
        <v>341</v>
      </c>
      <c r="F12" s="8">
        <v>0</v>
      </c>
      <c r="G12" s="8">
        <v>0</v>
      </c>
      <c r="H12" s="8">
        <v>0</v>
      </c>
      <c r="I12" s="8">
        <v>0</v>
      </c>
      <c r="J12" s="8">
        <v>5</v>
      </c>
      <c r="K12" s="8">
        <v>341</v>
      </c>
      <c r="L12" s="8">
        <v>18910</v>
      </c>
      <c r="M12" s="16">
        <f t="shared" si="0"/>
        <v>0</v>
      </c>
      <c r="N12" s="16">
        <f t="shared" si="1"/>
        <v>0</v>
      </c>
    </row>
    <row r="13" spans="1:14" ht="9.65" customHeight="1" x14ac:dyDescent="0.3">
      <c r="A13" s="18" t="s">
        <v>87</v>
      </c>
      <c r="B13" s="8">
        <v>42487</v>
      </c>
      <c r="C13" s="8">
        <v>4613016</v>
      </c>
      <c r="D13" s="8">
        <v>4585</v>
      </c>
      <c r="E13" s="8">
        <v>490026</v>
      </c>
      <c r="F13" s="8">
        <v>1350</v>
      </c>
      <c r="G13" s="8">
        <v>136216</v>
      </c>
      <c r="H13" s="8">
        <v>71</v>
      </c>
      <c r="I13" s="8">
        <v>6866</v>
      </c>
      <c r="J13" s="8">
        <v>48493</v>
      </c>
      <c r="K13" s="8">
        <v>5246124</v>
      </c>
      <c r="L13" s="8">
        <v>84779316</v>
      </c>
      <c r="M13" s="16">
        <f t="shared" si="0"/>
        <v>0</v>
      </c>
      <c r="N13" s="16">
        <f t="shared" si="1"/>
        <v>0</v>
      </c>
    </row>
    <row r="14" spans="1:14" ht="9.65" customHeight="1" x14ac:dyDescent="0.3">
      <c r="A14" s="18" t="s">
        <v>88</v>
      </c>
      <c r="B14" s="8">
        <v>16</v>
      </c>
      <c r="C14" s="8">
        <v>466</v>
      </c>
      <c r="D14" s="8">
        <v>0</v>
      </c>
      <c r="E14" s="8">
        <v>0</v>
      </c>
      <c r="F14" s="8">
        <v>10</v>
      </c>
      <c r="G14" s="8">
        <v>811</v>
      </c>
      <c r="H14" s="8">
        <v>0</v>
      </c>
      <c r="I14" s="8">
        <v>0</v>
      </c>
      <c r="J14" s="8">
        <v>26</v>
      </c>
      <c r="K14" s="8">
        <v>1277</v>
      </c>
      <c r="L14" s="8">
        <v>76337</v>
      </c>
      <c r="M14" s="16">
        <f t="shared" si="0"/>
        <v>0</v>
      </c>
      <c r="N14" s="16">
        <f t="shared" si="1"/>
        <v>0</v>
      </c>
    </row>
    <row r="15" spans="1:14" ht="9.65" customHeight="1" x14ac:dyDescent="0.3">
      <c r="A15" s="18" t="s">
        <v>89</v>
      </c>
      <c r="B15" s="8">
        <v>30180</v>
      </c>
      <c r="C15" s="8">
        <v>3297796</v>
      </c>
      <c r="D15" s="8">
        <v>128</v>
      </c>
      <c r="E15" s="8">
        <v>12748</v>
      </c>
      <c r="F15" s="8">
        <v>1051</v>
      </c>
      <c r="G15" s="8">
        <v>106293</v>
      </c>
      <c r="H15" s="8">
        <v>0</v>
      </c>
      <c r="I15" s="8">
        <v>0</v>
      </c>
      <c r="J15" s="8">
        <v>31359</v>
      </c>
      <c r="K15" s="8">
        <v>3416837</v>
      </c>
      <c r="L15" s="8">
        <v>38608893</v>
      </c>
      <c r="M15" s="16">
        <f t="shared" si="0"/>
        <v>0</v>
      </c>
      <c r="N15" s="16">
        <f t="shared" si="1"/>
        <v>0</v>
      </c>
    </row>
    <row r="16" spans="1:14" ht="9.65" customHeight="1" x14ac:dyDescent="0.3">
      <c r="A16" s="18" t="s">
        <v>90</v>
      </c>
      <c r="B16" s="8">
        <v>7</v>
      </c>
      <c r="C16" s="8">
        <v>738</v>
      </c>
      <c r="D16" s="8">
        <v>0</v>
      </c>
      <c r="E16" s="8">
        <v>0</v>
      </c>
      <c r="F16" s="8">
        <v>0</v>
      </c>
      <c r="G16" s="8">
        <v>0</v>
      </c>
      <c r="H16" s="8">
        <v>0</v>
      </c>
      <c r="I16" s="8">
        <v>0</v>
      </c>
      <c r="J16" s="8">
        <v>7</v>
      </c>
      <c r="K16" s="8">
        <v>738</v>
      </c>
      <c r="L16" s="8">
        <v>21861</v>
      </c>
      <c r="M16" s="16">
        <f>J16-(B16+D16+F16+H16)</f>
        <v>0</v>
      </c>
      <c r="N16" s="16">
        <f t="shared" si="1"/>
        <v>0</v>
      </c>
    </row>
    <row r="17" spans="1:14" ht="9.65" customHeight="1" x14ac:dyDescent="0.3">
      <c r="A17" s="18" t="s">
        <v>91</v>
      </c>
      <c r="B17" s="8">
        <v>0</v>
      </c>
      <c r="C17" s="8">
        <v>0</v>
      </c>
      <c r="D17" s="8">
        <v>0</v>
      </c>
      <c r="E17" s="8">
        <v>0</v>
      </c>
      <c r="F17" s="8">
        <v>0</v>
      </c>
      <c r="G17" s="8">
        <v>0</v>
      </c>
      <c r="H17" s="8">
        <v>0</v>
      </c>
      <c r="I17" s="8">
        <v>0</v>
      </c>
      <c r="J17" s="8">
        <v>0</v>
      </c>
      <c r="K17" s="8">
        <v>0</v>
      </c>
      <c r="L17" s="8">
        <v>0</v>
      </c>
      <c r="M17" s="16">
        <f t="shared" si="0"/>
        <v>0</v>
      </c>
      <c r="N17" s="16">
        <f t="shared" si="1"/>
        <v>0</v>
      </c>
    </row>
    <row r="18" spans="1:14" ht="9.65" customHeight="1" x14ac:dyDescent="0.3">
      <c r="A18" s="18" t="s">
        <v>92</v>
      </c>
      <c r="B18" s="8">
        <v>30173</v>
      </c>
      <c r="C18" s="8">
        <v>3297058</v>
      </c>
      <c r="D18" s="8">
        <v>128</v>
      </c>
      <c r="E18" s="8">
        <v>12748</v>
      </c>
      <c r="F18" s="8">
        <v>1051</v>
      </c>
      <c r="G18" s="8">
        <v>106293</v>
      </c>
      <c r="H18" s="8">
        <v>0</v>
      </c>
      <c r="I18" s="8">
        <v>0</v>
      </c>
      <c r="J18" s="8">
        <v>31352</v>
      </c>
      <c r="K18" s="8">
        <v>3416099</v>
      </c>
      <c r="L18" s="8">
        <v>38587032</v>
      </c>
      <c r="M18" s="16">
        <f t="shared" si="0"/>
        <v>0</v>
      </c>
      <c r="N18" s="16">
        <f t="shared" si="1"/>
        <v>0</v>
      </c>
    </row>
    <row r="19" spans="1:14" ht="9.65" customHeight="1" x14ac:dyDescent="0.3">
      <c r="A19" s="18" t="s">
        <v>93</v>
      </c>
      <c r="B19" s="8">
        <v>9460</v>
      </c>
      <c r="C19" s="8">
        <v>1054076</v>
      </c>
      <c r="D19" s="8">
        <v>2839</v>
      </c>
      <c r="E19" s="8">
        <v>319030</v>
      </c>
      <c r="F19" s="8">
        <v>109</v>
      </c>
      <c r="G19" s="8">
        <v>12112</v>
      </c>
      <c r="H19" s="8">
        <v>-2</v>
      </c>
      <c r="I19" s="8">
        <v>-105</v>
      </c>
      <c r="J19" s="8">
        <v>12406</v>
      </c>
      <c r="K19" s="8">
        <v>1385113</v>
      </c>
      <c r="L19" s="8">
        <v>27929470</v>
      </c>
      <c r="M19" s="16">
        <f t="shared" si="0"/>
        <v>0</v>
      </c>
      <c r="N19" s="16">
        <f t="shared" si="1"/>
        <v>0</v>
      </c>
    </row>
    <row r="20" spans="1:14" ht="9.65" customHeight="1" x14ac:dyDescent="0.3">
      <c r="A20" s="18" t="s">
        <v>94</v>
      </c>
      <c r="B20" s="8">
        <v>4347</v>
      </c>
      <c r="C20" s="8">
        <v>482454</v>
      </c>
      <c r="D20" s="8">
        <v>0</v>
      </c>
      <c r="E20" s="8">
        <v>0</v>
      </c>
      <c r="F20" s="8">
        <v>-2</v>
      </c>
      <c r="G20" s="8">
        <v>-211</v>
      </c>
      <c r="H20" s="8">
        <v>0</v>
      </c>
      <c r="I20" s="8">
        <v>0</v>
      </c>
      <c r="J20" s="8">
        <v>4345</v>
      </c>
      <c r="K20" s="8">
        <v>482243</v>
      </c>
      <c r="L20" s="8">
        <v>4449339</v>
      </c>
      <c r="M20" s="16">
        <f t="shared" si="0"/>
        <v>0</v>
      </c>
      <c r="N20" s="16">
        <f t="shared" si="1"/>
        <v>0</v>
      </c>
    </row>
    <row r="21" spans="1:14" ht="9.65" customHeight="1" x14ac:dyDescent="0.3">
      <c r="A21" s="18" t="s">
        <v>95</v>
      </c>
      <c r="B21" s="8">
        <v>430</v>
      </c>
      <c r="C21" s="8">
        <v>42462</v>
      </c>
      <c r="D21" s="8">
        <v>3</v>
      </c>
      <c r="E21" s="8">
        <v>203</v>
      </c>
      <c r="F21" s="8">
        <v>2</v>
      </c>
      <c r="G21" s="8">
        <v>59</v>
      </c>
      <c r="H21" s="8">
        <v>-2</v>
      </c>
      <c r="I21" s="8">
        <v>-105</v>
      </c>
      <c r="J21" s="8">
        <v>433</v>
      </c>
      <c r="K21" s="8">
        <v>42619</v>
      </c>
      <c r="L21" s="8">
        <v>707811</v>
      </c>
      <c r="M21" s="16">
        <f t="shared" si="0"/>
        <v>0</v>
      </c>
      <c r="N21" s="16">
        <f t="shared" si="1"/>
        <v>0</v>
      </c>
    </row>
    <row r="22" spans="1:14" ht="9.65" customHeight="1" x14ac:dyDescent="0.3">
      <c r="A22" s="18" t="s">
        <v>96</v>
      </c>
      <c r="B22" s="8">
        <v>4683</v>
      </c>
      <c r="C22" s="8">
        <v>529160</v>
      </c>
      <c r="D22" s="8">
        <v>2836</v>
      </c>
      <c r="E22" s="8">
        <v>318827</v>
      </c>
      <c r="F22" s="8">
        <v>109</v>
      </c>
      <c r="G22" s="8">
        <v>12264</v>
      </c>
      <c r="H22" s="8">
        <v>0</v>
      </c>
      <c r="I22" s="8">
        <v>0</v>
      </c>
      <c r="J22" s="8">
        <v>7628</v>
      </c>
      <c r="K22" s="8">
        <v>860251</v>
      </c>
      <c r="L22" s="8">
        <v>22772321</v>
      </c>
      <c r="M22" s="16">
        <f t="shared" si="0"/>
        <v>0</v>
      </c>
      <c r="N22" s="16">
        <f t="shared" si="1"/>
        <v>0</v>
      </c>
    </row>
    <row r="23" spans="1:14" ht="9.65" customHeight="1" x14ac:dyDescent="0.3">
      <c r="A23" s="18" t="s">
        <v>97</v>
      </c>
      <c r="B23" s="8">
        <v>677</v>
      </c>
      <c r="C23" s="8">
        <v>67743</v>
      </c>
      <c r="D23" s="8">
        <v>129</v>
      </c>
      <c r="E23" s="8">
        <v>12160</v>
      </c>
      <c r="F23" s="8">
        <v>36</v>
      </c>
      <c r="G23" s="8">
        <v>3427</v>
      </c>
      <c r="H23" s="8">
        <v>75</v>
      </c>
      <c r="I23" s="8">
        <v>7172</v>
      </c>
      <c r="J23" s="8">
        <v>917</v>
      </c>
      <c r="K23" s="8">
        <v>90502</v>
      </c>
      <c r="L23" s="8">
        <v>5022729</v>
      </c>
      <c r="M23" s="16">
        <f t="shared" si="0"/>
        <v>0</v>
      </c>
      <c r="N23" s="16">
        <f t="shared" si="1"/>
        <v>0</v>
      </c>
    </row>
    <row r="24" spans="1:14" ht="9.65" customHeight="1" x14ac:dyDescent="0.3">
      <c r="A24" s="18" t="s">
        <v>98</v>
      </c>
      <c r="B24" s="8">
        <v>616</v>
      </c>
      <c r="C24" s="8">
        <v>65212</v>
      </c>
      <c r="D24" s="8">
        <v>117</v>
      </c>
      <c r="E24" s="8">
        <v>11954</v>
      </c>
      <c r="F24" s="8">
        <v>36</v>
      </c>
      <c r="G24" s="8">
        <v>3427</v>
      </c>
      <c r="H24" s="8">
        <v>75</v>
      </c>
      <c r="I24" s="8">
        <v>7172</v>
      </c>
      <c r="J24" s="8">
        <v>844</v>
      </c>
      <c r="K24" s="8">
        <v>87765</v>
      </c>
      <c r="L24" s="8">
        <v>4875788</v>
      </c>
      <c r="M24" s="16">
        <f t="shared" si="0"/>
        <v>0</v>
      </c>
      <c r="N24" s="16">
        <f t="shared" si="1"/>
        <v>0</v>
      </c>
    </row>
    <row r="25" spans="1:14" ht="9.65" customHeight="1" x14ac:dyDescent="0.3">
      <c r="A25" s="18" t="s">
        <v>99</v>
      </c>
      <c r="B25" s="8">
        <v>0</v>
      </c>
      <c r="C25" s="8">
        <v>0</v>
      </c>
      <c r="D25" s="8">
        <v>0</v>
      </c>
      <c r="E25" s="8">
        <v>0</v>
      </c>
      <c r="F25" s="8">
        <v>0</v>
      </c>
      <c r="G25" s="8">
        <v>0</v>
      </c>
      <c r="H25" s="8">
        <v>0</v>
      </c>
      <c r="I25" s="8">
        <v>0</v>
      </c>
      <c r="J25" s="8">
        <v>0</v>
      </c>
      <c r="K25" s="8">
        <v>0</v>
      </c>
      <c r="L25" s="8">
        <v>0</v>
      </c>
      <c r="M25" s="16">
        <f t="shared" si="0"/>
        <v>0</v>
      </c>
      <c r="N25" s="16">
        <f t="shared" si="1"/>
        <v>0</v>
      </c>
    </row>
    <row r="26" spans="1:14" ht="9.65" customHeight="1" x14ac:dyDescent="0.3">
      <c r="A26" s="18" t="s">
        <v>100</v>
      </c>
      <c r="B26" s="8">
        <v>24</v>
      </c>
      <c r="C26" s="8">
        <v>485</v>
      </c>
      <c r="D26" s="8">
        <v>0</v>
      </c>
      <c r="E26" s="8">
        <v>0</v>
      </c>
      <c r="F26" s="8">
        <v>0</v>
      </c>
      <c r="G26" s="8">
        <v>0</v>
      </c>
      <c r="H26" s="8">
        <v>0</v>
      </c>
      <c r="I26" s="8">
        <v>0</v>
      </c>
      <c r="J26" s="8">
        <v>24</v>
      </c>
      <c r="K26" s="8">
        <v>485</v>
      </c>
      <c r="L26" s="8">
        <v>25493</v>
      </c>
      <c r="M26" s="16">
        <f t="shared" si="0"/>
        <v>0</v>
      </c>
      <c r="N26" s="16">
        <f t="shared" si="1"/>
        <v>0</v>
      </c>
    </row>
    <row r="27" spans="1:14" ht="9.65" customHeight="1" x14ac:dyDescent="0.3">
      <c r="A27" s="18" t="s">
        <v>101</v>
      </c>
      <c r="B27" s="8">
        <v>1053</v>
      </c>
      <c r="C27" s="8">
        <v>105319</v>
      </c>
      <c r="D27" s="8">
        <v>954</v>
      </c>
      <c r="E27" s="8">
        <v>96092</v>
      </c>
      <c r="F27" s="8">
        <v>65</v>
      </c>
      <c r="G27" s="8">
        <v>6585</v>
      </c>
      <c r="H27" s="8">
        <v>-2</v>
      </c>
      <c r="I27" s="8">
        <v>-201</v>
      </c>
      <c r="J27" s="8">
        <v>2070</v>
      </c>
      <c r="K27" s="8">
        <v>207795</v>
      </c>
      <c r="L27" s="8">
        <v>6442983</v>
      </c>
      <c r="M27" s="16">
        <f t="shared" si="0"/>
        <v>0</v>
      </c>
      <c r="N27" s="16">
        <f t="shared" si="1"/>
        <v>0</v>
      </c>
    </row>
    <row r="28" spans="1:14" ht="9.65" customHeight="1" x14ac:dyDescent="0.3">
      <c r="A28" s="18" t="s">
        <v>102</v>
      </c>
      <c r="B28" s="8">
        <v>161</v>
      </c>
      <c r="C28" s="8">
        <v>15428</v>
      </c>
      <c r="D28" s="8">
        <v>70</v>
      </c>
      <c r="E28" s="8">
        <v>7139</v>
      </c>
      <c r="F28" s="8">
        <v>-1</v>
      </c>
      <c r="G28" s="8">
        <v>-104</v>
      </c>
      <c r="H28" s="8">
        <v>-1</v>
      </c>
      <c r="I28" s="8">
        <v>-103</v>
      </c>
      <c r="J28" s="8">
        <v>229</v>
      </c>
      <c r="K28" s="8">
        <v>22360</v>
      </c>
      <c r="L28" s="8">
        <v>1205740</v>
      </c>
      <c r="M28" s="16">
        <f t="shared" si="0"/>
        <v>0</v>
      </c>
      <c r="N28" s="16">
        <f t="shared" si="1"/>
        <v>0</v>
      </c>
    </row>
    <row r="29" spans="1:14" ht="9.65" customHeight="1" x14ac:dyDescent="0.3">
      <c r="A29" s="18" t="s">
        <v>103</v>
      </c>
      <c r="B29" s="8">
        <v>0</v>
      </c>
      <c r="C29" s="8">
        <v>0</v>
      </c>
      <c r="D29" s="8">
        <v>0</v>
      </c>
      <c r="E29" s="8">
        <v>0</v>
      </c>
      <c r="F29" s="8">
        <v>3</v>
      </c>
      <c r="G29" s="8">
        <v>297</v>
      </c>
      <c r="H29" s="8">
        <v>0</v>
      </c>
      <c r="I29" s="8">
        <v>0</v>
      </c>
      <c r="J29" s="8">
        <v>3</v>
      </c>
      <c r="K29" s="8">
        <v>297</v>
      </c>
      <c r="L29" s="8">
        <v>8565</v>
      </c>
      <c r="M29" s="16">
        <f t="shared" si="0"/>
        <v>0</v>
      </c>
      <c r="N29" s="16">
        <f t="shared" si="1"/>
        <v>0</v>
      </c>
    </row>
    <row r="30" spans="1:14" ht="9.65" customHeight="1" x14ac:dyDescent="0.3">
      <c r="A30" s="18" t="s">
        <v>104</v>
      </c>
      <c r="B30" s="8">
        <v>0</v>
      </c>
      <c r="C30" s="8">
        <v>0</v>
      </c>
      <c r="D30" s="8">
        <v>0</v>
      </c>
      <c r="E30" s="8">
        <v>0</v>
      </c>
      <c r="F30" s="8">
        <v>0</v>
      </c>
      <c r="G30" s="8">
        <v>0</v>
      </c>
      <c r="H30" s="8">
        <v>0</v>
      </c>
      <c r="I30" s="8">
        <v>0</v>
      </c>
      <c r="J30" s="8">
        <v>0</v>
      </c>
      <c r="K30" s="8">
        <v>0</v>
      </c>
      <c r="L30" s="8">
        <v>0</v>
      </c>
      <c r="M30" s="16">
        <f t="shared" si="0"/>
        <v>0</v>
      </c>
      <c r="N30" s="16">
        <f t="shared" si="1"/>
        <v>0</v>
      </c>
    </row>
    <row r="31" spans="1:14" ht="9.65" customHeight="1" x14ac:dyDescent="0.3">
      <c r="A31" s="18" t="s">
        <v>105</v>
      </c>
      <c r="B31" s="8">
        <v>769</v>
      </c>
      <c r="C31" s="8">
        <v>77419</v>
      </c>
      <c r="D31" s="8">
        <v>14</v>
      </c>
      <c r="E31" s="8">
        <v>1369</v>
      </c>
      <c r="F31" s="8">
        <v>5</v>
      </c>
      <c r="G31" s="8">
        <v>559</v>
      </c>
      <c r="H31" s="8">
        <v>0</v>
      </c>
      <c r="I31" s="8">
        <v>0</v>
      </c>
      <c r="J31" s="8">
        <v>788</v>
      </c>
      <c r="K31" s="8">
        <v>79347</v>
      </c>
      <c r="L31" s="8">
        <v>1746163</v>
      </c>
      <c r="M31" s="16">
        <f t="shared" si="0"/>
        <v>0</v>
      </c>
      <c r="N31" s="16">
        <f t="shared" si="1"/>
        <v>0</v>
      </c>
    </row>
    <row r="32" spans="1:14" ht="9.65" customHeight="1" x14ac:dyDescent="0.3">
      <c r="A32" s="18" t="s">
        <v>106</v>
      </c>
      <c r="B32" s="8">
        <v>117</v>
      </c>
      <c r="C32" s="8">
        <v>12126</v>
      </c>
      <c r="D32" s="8">
        <v>861</v>
      </c>
      <c r="E32" s="8">
        <v>86753</v>
      </c>
      <c r="F32" s="8">
        <v>58</v>
      </c>
      <c r="G32" s="8">
        <v>5833</v>
      </c>
      <c r="H32" s="8">
        <v>-1</v>
      </c>
      <c r="I32" s="8">
        <v>-98</v>
      </c>
      <c r="J32" s="8">
        <v>1035</v>
      </c>
      <c r="K32" s="8">
        <v>104614</v>
      </c>
      <c r="L32" s="8">
        <v>3436106</v>
      </c>
      <c r="M32" s="16">
        <f t="shared" si="0"/>
        <v>0</v>
      </c>
      <c r="N32" s="16">
        <f t="shared" si="1"/>
        <v>0</v>
      </c>
    </row>
    <row r="33" spans="1:14" ht="9.65" customHeight="1" x14ac:dyDescent="0.3">
      <c r="A33" s="18" t="s">
        <v>107</v>
      </c>
      <c r="B33" s="8">
        <v>1101</v>
      </c>
      <c r="C33" s="8">
        <v>87616</v>
      </c>
      <c r="D33" s="8">
        <v>535</v>
      </c>
      <c r="E33" s="8">
        <v>49996</v>
      </c>
      <c r="F33" s="8">
        <v>79</v>
      </c>
      <c r="G33" s="8">
        <v>6988</v>
      </c>
      <c r="H33" s="8">
        <v>0</v>
      </c>
      <c r="I33" s="8">
        <v>0</v>
      </c>
      <c r="J33" s="8">
        <v>1715</v>
      </c>
      <c r="K33" s="8">
        <v>144600</v>
      </c>
      <c r="L33" s="8">
        <v>6698904</v>
      </c>
      <c r="M33" s="16">
        <f t="shared" si="0"/>
        <v>0</v>
      </c>
      <c r="N33" s="16">
        <f t="shared" si="1"/>
        <v>0</v>
      </c>
    </row>
    <row r="34" spans="1:14" ht="9.65" customHeight="1" x14ac:dyDescent="0.3">
      <c r="A34" s="18" t="s">
        <v>108</v>
      </c>
      <c r="B34" s="8">
        <v>713</v>
      </c>
      <c r="C34" s="8">
        <v>68226</v>
      </c>
      <c r="D34" s="8">
        <v>1</v>
      </c>
      <c r="E34" s="8">
        <v>91</v>
      </c>
      <c r="F34" s="8">
        <v>0</v>
      </c>
      <c r="G34" s="8">
        <v>0</v>
      </c>
      <c r="H34" s="8">
        <v>0</v>
      </c>
      <c r="I34" s="8">
        <v>0</v>
      </c>
      <c r="J34" s="8">
        <v>714</v>
      </c>
      <c r="K34" s="8">
        <v>68317</v>
      </c>
      <c r="L34" s="8">
        <v>2100549</v>
      </c>
      <c r="M34" s="16">
        <f t="shared" si="0"/>
        <v>0</v>
      </c>
      <c r="N34" s="16">
        <f t="shared" si="1"/>
        <v>0</v>
      </c>
    </row>
    <row r="35" spans="1:14" ht="9.65" customHeight="1" x14ac:dyDescent="0.3">
      <c r="A35" s="18" t="s">
        <v>109</v>
      </c>
      <c r="B35" s="8">
        <v>13</v>
      </c>
      <c r="C35" s="8">
        <v>212</v>
      </c>
      <c r="D35" s="8">
        <v>0</v>
      </c>
      <c r="E35" s="8">
        <v>0</v>
      </c>
      <c r="F35" s="8">
        <v>0</v>
      </c>
      <c r="G35" s="8">
        <v>0</v>
      </c>
      <c r="H35" s="8">
        <v>0</v>
      </c>
      <c r="I35" s="8">
        <v>0</v>
      </c>
      <c r="J35" s="8">
        <v>13</v>
      </c>
      <c r="K35" s="8">
        <v>212</v>
      </c>
      <c r="L35" s="8">
        <v>16240</v>
      </c>
      <c r="M35" s="16">
        <f t="shared" si="0"/>
        <v>0</v>
      </c>
      <c r="N35" s="16">
        <f t="shared" si="1"/>
        <v>0</v>
      </c>
    </row>
    <row r="36" spans="1:14" ht="9.65" customHeight="1" x14ac:dyDescent="0.3">
      <c r="A36" s="18" t="s">
        <v>110</v>
      </c>
      <c r="B36" s="8">
        <v>6</v>
      </c>
      <c r="C36" s="8">
        <v>600</v>
      </c>
      <c r="D36" s="8">
        <v>139</v>
      </c>
      <c r="E36" s="8">
        <v>13846</v>
      </c>
      <c r="F36" s="8">
        <v>0</v>
      </c>
      <c r="G36" s="8">
        <v>0</v>
      </c>
      <c r="H36" s="8">
        <v>0</v>
      </c>
      <c r="I36" s="8">
        <v>0</v>
      </c>
      <c r="J36" s="8">
        <v>145</v>
      </c>
      <c r="K36" s="8">
        <v>14446</v>
      </c>
      <c r="L36" s="8">
        <v>461373</v>
      </c>
      <c r="M36" s="16">
        <f t="shared" si="0"/>
        <v>0</v>
      </c>
      <c r="N36" s="16">
        <f t="shared" si="1"/>
        <v>0</v>
      </c>
    </row>
    <row r="37" spans="1:14" ht="9.65" customHeight="1" x14ac:dyDescent="0.3">
      <c r="A37" s="18" t="s">
        <v>111</v>
      </c>
      <c r="B37" s="8">
        <v>275</v>
      </c>
      <c r="C37" s="8">
        <v>8259</v>
      </c>
      <c r="D37" s="8">
        <v>44</v>
      </c>
      <c r="E37" s="8">
        <v>2593</v>
      </c>
      <c r="F37" s="8">
        <v>61</v>
      </c>
      <c r="G37" s="8">
        <v>5441</v>
      </c>
      <c r="H37" s="8">
        <v>0</v>
      </c>
      <c r="I37" s="8">
        <v>0</v>
      </c>
      <c r="J37" s="8">
        <v>380</v>
      </c>
      <c r="K37" s="8">
        <v>16293</v>
      </c>
      <c r="L37" s="8">
        <v>1786982</v>
      </c>
      <c r="M37" s="16">
        <f t="shared" si="0"/>
        <v>0</v>
      </c>
      <c r="N37" s="16">
        <f t="shared" si="1"/>
        <v>0</v>
      </c>
    </row>
    <row r="38" spans="1:14" ht="9.65" customHeight="1" x14ac:dyDescent="0.3">
      <c r="A38" s="18" t="s">
        <v>112</v>
      </c>
      <c r="B38" s="8">
        <v>0</v>
      </c>
      <c r="C38" s="8">
        <v>0</v>
      </c>
      <c r="D38" s="8">
        <v>0</v>
      </c>
      <c r="E38" s="8">
        <v>0</v>
      </c>
      <c r="F38" s="8">
        <v>0</v>
      </c>
      <c r="G38" s="8">
        <v>0</v>
      </c>
      <c r="H38" s="8">
        <v>0</v>
      </c>
      <c r="I38" s="8">
        <v>0</v>
      </c>
      <c r="J38" s="8">
        <v>0</v>
      </c>
      <c r="K38" s="8">
        <v>0</v>
      </c>
      <c r="L38" s="8">
        <v>0</v>
      </c>
      <c r="M38" s="16">
        <f t="shared" si="0"/>
        <v>0</v>
      </c>
      <c r="N38" s="16">
        <f t="shared" si="1"/>
        <v>0</v>
      </c>
    </row>
    <row r="39" spans="1:14" ht="9.65" customHeight="1" x14ac:dyDescent="0.3">
      <c r="A39" s="18" t="s">
        <v>113</v>
      </c>
      <c r="B39" s="8">
        <v>0</v>
      </c>
      <c r="C39" s="8">
        <v>0</v>
      </c>
      <c r="D39" s="8">
        <v>18</v>
      </c>
      <c r="E39" s="8">
        <v>747</v>
      </c>
      <c r="F39" s="8">
        <v>4</v>
      </c>
      <c r="G39" s="8">
        <v>64</v>
      </c>
      <c r="H39" s="8">
        <v>0</v>
      </c>
      <c r="I39" s="8">
        <v>0</v>
      </c>
      <c r="J39" s="8">
        <v>22</v>
      </c>
      <c r="K39" s="8">
        <v>811</v>
      </c>
      <c r="L39" s="8">
        <v>121115</v>
      </c>
      <c r="M39" s="16">
        <f t="shared" si="0"/>
        <v>0</v>
      </c>
      <c r="N39" s="16">
        <f t="shared" si="1"/>
        <v>0</v>
      </c>
    </row>
    <row r="40" spans="1:14" ht="9.65" customHeight="1" x14ac:dyDescent="0.3">
      <c r="A40" s="18" t="s">
        <v>114</v>
      </c>
      <c r="B40" s="8">
        <v>164</v>
      </c>
      <c r="C40" s="8">
        <v>5699</v>
      </c>
      <c r="D40" s="8">
        <v>26</v>
      </c>
      <c r="E40" s="8">
        <v>1846</v>
      </c>
      <c r="F40" s="8">
        <v>57</v>
      </c>
      <c r="G40" s="8">
        <v>5377</v>
      </c>
      <c r="H40" s="8">
        <v>0</v>
      </c>
      <c r="I40" s="8">
        <v>0</v>
      </c>
      <c r="J40" s="8">
        <v>247</v>
      </c>
      <c r="K40" s="8">
        <v>12922</v>
      </c>
      <c r="L40" s="8">
        <v>1523116</v>
      </c>
      <c r="M40" s="16">
        <f t="shared" si="0"/>
        <v>0</v>
      </c>
      <c r="N40" s="16">
        <f t="shared" si="1"/>
        <v>0</v>
      </c>
    </row>
    <row r="41" spans="1:14" ht="9.65" customHeight="1" x14ac:dyDescent="0.3">
      <c r="A41" s="18" t="s">
        <v>115</v>
      </c>
      <c r="B41" s="8">
        <v>0</v>
      </c>
      <c r="C41" s="8">
        <v>0</v>
      </c>
      <c r="D41" s="8">
        <v>0</v>
      </c>
      <c r="E41" s="8">
        <v>0</v>
      </c>
      <c r="F41" s="8">
        <v>0</v>
      </c>
      <c r="G41" s="8">
        <v>0</v>
      </c>
      <c r="H41" s="8">
        <v>0</v>
      </c>
      <c r="I41" s="8">
        <v>0</v>
      </c>
      <c r="J41" s="8">
        <v>0</v>
      </c>
      <c r="K41" s="8">
        <v>0</v>
      </c>
      <c r="L41" s="8">
        <v>0</v>
      </c>
      <c r="M41" s="16">
        <f t="shared" si="0"/>
        <v>0</v>
      </c>
      <c r="N41" s="16">
        <f t="shared" si="1"/>
        <v>0</v>
      </c>
    </row>
    <row r="42" spans="1:14" ht="9.65" customHeight="1" x14ac:dyDescent="0.3">
      <c r="A42" s="18" t="s">
        <v>116</v>
      </c>
      <c r="B42" s="8">
        <v>0</v>
      </c>
      <c r="C42" s="8">
        <v>0</v>
      </c>
      <c r="D42" s="8">
        <v>0</v>
      </c>
      <c r="E42" s="8">
        <v>0</v>
      </c>
      <c r="F42" s="8">
        <v>0</v>
      </c>
      <c r="G42" s="8">
        <v>0</v>
      </c>
      <c r="H42" s="8">
        <v>0</v>
      </c>
      <c r="I42" s="8">
        <v>0</v>
      </c>
      <c r="J42" s="8">
        <v>0</v>
      </c>
      <c r="K42" s="8">
        <v>0</v>
      </c>
      <c r="L42" s="8">
        <v>0</v>
      </c>
      <c r="M42" s="16">
        <f t="shared" si="0"/>
        <v>0</v>
      </c>
      <c r="N42" s="16">
        <f t="shared" si="1"/>
        <v>0</v>
      </c>
    </row>
    <row r="43" spans="1:14" ht="9.65" customHeight="1" x14ac:dyDescent="0.3">
      <c r="A43" s="18" t="s">
        <v>117</v>
      </c>
      <c r="B43" s="8">
        <v>111</v>
      </c>
      <c r="C43" s="8">
        <v>2560</v>
      </c>
      <c r="D43" s="8">
        <v>0</v>
      </c>
      <c r="E43" s="8">
        <v>0</v>
      </c>
      <c r="F43" s="8">
        <v>0</v>
      </c>
      <c r="G43" s="8">
        <v>0</v>
      </c>
      <c r="H43" s="8">
        <v>0</v>
      </c>
      <c r="I43" s="8">
        <v>0</v>
      </c>
      <c r="J43" s="8">
        <v>111</v>
      </c>
      <c r="K43" s="8">
        <v>2560</v>
      </c>
      <c r="L43" s="8">
        <v>142751</v>
      </c>
      <c r="M43" s="16">
        <f t="shared" si="0"/>
        <v>0</v>
      </c>
      <c r="N43" s="16">
        <f t="shared" si="1"/>
        <v>0</v>
      </c>
    </row>
    <row r="44" spans="1:14" ht="9.65" customHeight="1" x14ac:dyDescent="0.3">
      <c r="A44" s="18" t="s">
        <v>118</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18" t="s">
        <v>119</v>
      </c>
      <c r="B45" s="8">
        <v>102277</v>
      </c>
      <c r="C45" s="8">
        <v>5835943</v>
      </c>
      <c r="D45" s="8">
        <v>27006</v>
      </c>
      <c r="E45" s="8">
        <v>2524148</v>
      </c>
      <c r="F45" s="8">
        <v>19119</v>
      </c>
      <c r="G45" s="8">
        <v>1725229</v>
      </c>
      <c r="H45" s="8">
        <v>3650</v>
      </c>
      <c r="I45" s="8">
        <v>377289</v>
      </c>
      <c r="J45" s="8">
        <v>152052</v>
      </c>
      <c r="K45" s="8">
        <v>10462609</v>
      </c>
      <c r="L45" s="8">
        <v>475698786</v>
      </c>
      <c r="M45" s="16">
        <f t="shared" si="0"/>
        <v>0</v>
      </c>
      <c r="N45" s="16">
        <f t="shared" si="1"/>
        <v>0</v>
      </c>
    </row>
    <row r="46" spans="1:14" ht="9.65" customHeight="1" x14ac:dyDescent="0.3">
      <c r="A46" s="18" t="s">
        <v>120</v>
      </c>
      <c r="B46" s="8">
        <v>6533</v>
      </c>
      <c r="C46" s="8">
        <v>309852</v>
      </c>
      <c r="D46" s="8">
        <v>2152</v>
      </c>
      <c r="E46" s="8">
        <v>199924</v>
      </c>
      <c r="F46" s="8">
        <v>191</v>
      </c>
      <c r="G46" s="8">
        <v>16736</v>
      </c>
      <c r="H46" s="8">
        <v>99</v>
      </c>
      <c r="I46" s="8">
        <v>9215</v>
      </c>
      <c r="J46" s="8">
        <v>8975</v>
      </c>
      <c r="K46" s="8">
        <v>535727</v>
      </c>
      <c r="L46" s="8">
        <v>28338831</v>
      </c>
      <c r="M46" s="16">
        <f t="shared" si="0"/>
        <v>0</v>
      </c>
      <c r="N46" s="16">
        <f t="shared" si="1"/>
        <v>0</v>
      </c>
    </row>
    <row r="47" spans="1:14" ht="9.65" customHeight="1" x14ac:dyDescent="0.3">
      <c r="A47" s="18" t="s">
        <v>121</v>
      </c>
      <c r="B47" s="8">
        <v>17</v>
      </c>
      <c r="C47" s="8">
        <v>259</v>
      </c>
      <c r="D47" s="8">
        <v>0</v>
      </c>
      <c r="E47" s="8">
        <v>0</v>
      </c>
      <c r="F47" s="8">
        <v>0</v>
      </c>
      <c r="G47" s="8">
        <v>0</v>
      </c>
      <c r="H47" s="8">
        <v>0</v>
      </c>
      <c r="I47" s="8">
        <v>0</v>
      </c>
      <c r="J47" s="8">
        <v>17</v>
      </c>
      <c r="K47" s="8">
        <v>259</v>
      </c>
      <c r="L47" s="8">
        <v>32414</v>
      </c>
      <c r="M47" s="16">
        <f t="shared" si="0"/>
        <v>0</v>
      </c>
      <c r="N47" s="16">
        <f t="shared" si="1"/>
        <v>0</v>
      </c>
    </row>
    <row r="48" spans="1:14" ht="9.65" customHeight="1" x14ac:dyDescent="0.3">
      <c r="A48" s="18" t="s">
        <v>122</v>
      </c>
      <c r="B48" s="8">
        <v>2337</v>
      </c>
      <c r="C48" s="8">
        <v>85729</v>
      </c>
      <c r="D48" s="8">
        <v>4</v>
      </c>
      <c r="E48" s="8">
        <v>336</v>
      </c>
      <c r="F48" s="8">
        <v>0</v>
      </c>
      <c r="G48" s="8">
        <v>0</v>
      </c>
      <c r="H48" s="8">
        <v>0</v>
      </c>
      <c r="I48" s="8">
        <v>0</v>
      </c>
      <c r="J48" s="8">
        <v>2341</v>
      </c>
      <c r="K48" s="8">
        <v>86065</v>
      </c>
      <c r="L48" s="8">
        <v>7709803</v>
      </c>
      <c r="M48" s="16">
        <f t="shared" si="0"/>
        <v>0</v>
      </c>
      <c r="N48" s="16">
        <f t="shared" si="1"/>
        <v>0</v>
      </c>
    </row>
    <row r="49" spans="1:14" ht="9.65" customHeight="1" x14ac:dyDescent="0.3">
      <c r="A49" s="18" t="s">
        <v>123</v>
      </c>
      <c r="B49" s="8">
        <v>470</v>
      </c>
      <c r="C49" s="8">
        <v>42039</v>
      </c>
      <c r="D49" s="8">
        <v>431</v>
      </c>
      <c r="E49" s="8">
        <v>39388</v>
      </c>
      <c r="F49" s="8">
        <v>44</v>
      </c>
      <c r="G49" s="8">
        <v>4304</v>
      </c>
      <c r="H49" s="8">
        <v>11</v>
      </c>
      <c r="I49" s="8">
        <v>991</v>
      </c>
      <c r="J49" s="8">
        <v>956</v>
      </c>
      <c r="K49" s="8">
        <v>86722</v>
      </c>
      <c r="L49" s="8">
        <v>4370753</v>
      </c>
      <c r="M49" s="16">
        <f t="shared" si="0"/>
        <v>0</v>
      </c>
      <c r="N49" s="16">
        <f t="shared" si="1"/>
        <v>0</v>
      </c>
    </row>
    <row r="50" spans="1:14" ht="9.65" customHeight="1" x14ac:dyDescent="0.3">
      <c r="A50" s="18" t="s">
        <v>124</v>
      </c>
      <c r="B50" s="8">
        <v>3696</v>
      </c>
      <c r="C50" s="8">
        <v>180905</v>
      </c>
      <c r="D50" s="8">
        <v>1717</v>
      </c>
      <c r="E50" s="8">
        <v>160200</v>
      </c>
      <c r="F50" s="8">
        <v>145</v>
      </c>
      <c r="G50" s="8">
        <v>12342</v>
      </c>
      <c r="H50" s="8">
        <v>88</v>
      </c>
      <c r="I50" s="8">
        <v>8224</v>
      </c>
      <c r="J50" s="8">
        <v>5646</v>
      </c>
      <c r="K50" s="8">
        <v>361671</v>
      </c>
      <c r="L50" s="8">
        <v>16097000</v>
      </c>
      <c r="M50" s="16">
        <f t="shared" si="0"/>
        <v>0</v>
      </c>
      <c r="N50" s="16">
        <f t="shared" si="1"/>
        <v>0</v>
      </c>
    </row>
    <row r="51" spans="1:14" ht="9.65" customHeight="1" x14ac:dyDescent="0.3">
      <c r="A51" s="18" t="s">
        <v>125</v>
      </c>
      <c r="B51" s="8">
        <v>2256</v>
      </c>
      <c r="C51" s="8">
        <v>49858</v>
      </c>
      <c r="D51" s="8">
        <v>0</v>
      </c>
      <c r="E51" s="8">
        <v>0</v>
      </c>
      <c r="F51" s="8">
        <v>20</v>
      </c>
      <c r="G51" s="8">
        <v>467</v>
      </c>
      <c r="H51" s="8">
        <v>0</v>
      </c>
      <c r="I51" s="8">
        <v>0</v>
      </c>
      <c r="J51" s="8">
        <v>2276</v>
      </c>
      <c r="K51" s="8">
        <v>50325</v>
      </c>
      <c r="L51" s="8">
        <v>2404077</v>
      </c>
      <c r="M51" s="16">
        <f t="shared" si="0"/>
        <v>0</v>
      </c>
      <c r="N51" s="16">
        <f t="shared" si="1"/>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1"/>
  <sheetViews>
    <sheetView zoomScale="130" zoomScaleNormal="13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1" t="s">
        <v>478</v>
      </c>
      <c r="B1" s="31"/>
      <c r="C1" s="31"/>
      <c r="D1" s="31"/>
      <c r="E1" s="31"/>
      <c r="F1" s="31"/>
      <c r="G1" s="33"/>
      <c r="H1" s="33"/>
      <c r="I1" s="33"/>
      <c r="J1" s="9" t="s">
        <v>480</v>
      </c>
      <c r="K1" s="9"/>
      <c r="L1" s="9" t="s">
        <v>500</v>
      </c>
    </row>
    <row r="2" spans="1:14" x14ac:dyDescent="0.3">
      <c r="A2" s="31" t="s">
        <v>479</v>
      </c>
      <c r="B2" s="31"/>
      <c r="C2" s="31"/>
      <c r="D2" s="31"/>
      <c r="E2" s="31"/>
      <c r="F2" s="31"/>
      <c r="G2" s="33"/>
      <c r="H2" s="33"/>
      <c r="I2" s="33"/>
      <c r="J2" s="9"/>
      <c r="K2" s="34" t="str">
        <f>+'QCS Page 1'!K2:L2</f>
        <v>3rd QUARTER 2020</v>
      </c>
      <c r="L2" s="34"/>
    </row>
    <row r="3" spans="1:14" ht="8.25" customHeight="1"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19.5"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126</v>
      </c>
      <c r="B10" s="8">
        <v>0</v>
      </c>
      <c r="C10" s="8">
        <v>0</v>
      </c>
      <c r="D10" s="8">
        <v>0</v>
      </c>
      <c r="E10" s="8">
        <v>0</v>
      </c>
      <c r="F10" s="8">
        <v>2</v>
      </c>
      <c r="G10" s="8">
        <v>90</v>
      </c>
      <c r="H10" s="8">
        <v>0</v>
      </c>
      <c r="I10" s="8">
        <v>0</v>
      </c>
      <c r="J10" s="8">
        <v>2</v>
      </c>
      <c r="K10" s="8">
        <v>90</v>
      </c>
      <c r="L10" s="8">
        <v>6182</v>
      </c>
      <c r="M10" s="16">
        <f t="shared" ref="M10:M51" si="0">J10-(B10+D10+F10+H10)</f>
        <v>0</v>
      </c>
      <c r="N10" s="16">
        <f t="shared" ref="N10:N51" si="1">K10-(C10+E10+G10+I10)</f>
        <v>0</v>
      </c>
    </row>
    <row r="11" spans="1:14" ht="9.65" customHeight="1" x14ac:dyDescent="0.3">
      <c r="A11" s="17" t="s">
        <v>127</v>
      </c>
      <c r="B11" s="8">
        <v>11</v>
      </c>
      <c r="C11" s="8">
        <v>877</v>
      </c>
      <c r="D11" s="8">
        <v>0</v>
      </c>
      <c r="E11" s="8">
        <v>0</v>
      </c>
      <c r="F11" s="8">
        <v>0</v>
      </c>
      <c r="G11" s="8">
        <v>0</v>
      </c>
      <c r="H11" s="8">
        <v>0</v>
      </c>
      <c r="I11" s="8">
        <v>0</v>
      </c>
      <c r="J11" s="8">
        <v>11</v>
      </c>
      <c r="K11" s="8">
        <v>877</v>
      </c>
      <c r="L11" s="8">
        <v>119818</v>
      </c>
      <c r="M11" s="16">
        <f t="shared" si="0"/>
        <v>0</v>
      </c>
      <c r="N11" s="16">
        <f t="shared" si="1"/>
        <v>0</v>
      </c>
    </row>
    <row r="12" spans="1:14" ht="9.65" customHeight="1" x14ac:dyDescent="0.3">
      <c r="A12" s="17" t="s">
        <v>128</v>
      </c>
      <c r="B12" s="8">
        <v>2</v>
      </c>
      <c r="C12" s="8">
        <v>43</v>
      </c>
      <c r="D12" s="8">
        <v>0</v>
      </c>
      <c r="E12" s="8">
        <v>0</v>
      </c>
      <c r="F12" s="8">
        <v>0</v>
      </c>
      <c r="G12" s="8">
        <v>0</v>
      </c>
      <c r="H12" s="8">
        <v>0</v>
      </c>
      <c r="I12" s="8">
        <v>0</v>
      </c>
      <c r="J12" s="8">
        <v>2</v>
      </c>
      <c r="K12" s="8">
        <v>43</v>
      </c>
      <c r="L12" s="8">
        <v>2862</v>
      </c>
      <c r="M12" s="16">
        <f t="shared" si="0"/>
        <v>0</v>
      </c>
      <c r="N12" s="16">
        <f t="shared" si="1"/>
        <v>0</v>
      </c>
    </row>
    <row r="13" spans="1:14" ht="9.65" customHeight="1" x14ac:dyDescent="0.3">
      <c r="A13" s="17" t="s">
        <v>129</v>
      </c>
      <c r="B13" s="8">
        <v>417</v>
      </c>
      <c r="C13" s="8">
        <v>8365</v>
      </c>
      <c r="D13" s="8">
        <v>148</v>
      </c>
      <c r="E13" s="8">
        <v>10307</v>
      </c>
      <c r="F13" s="8">
        <v>46</v>
      </c>
      <c r="G13" s="8">
        <v>3496</v>
      </c>
      <c r="H13" s="8">
        <v>0</v>
      </c>
      <c r="I13" s="8">
        <v>0</v>
      </c>
      <c r="J13" s="8">
        <v>611</v>
      </c>
      <c r="K13" s="8">
        <v>22168</v>
      </c>
      <c r="L13" s="8">
        <v>1625409</v>
      </c>
      <c r="M13" s="16">
        <f t="shared" si="0"/>
        <v>0</v>
      </c>
      <c r="N13" s="16">
        <f t="shared" si="1"/>
        <v>0</v>
      </c>
    </row>
    <row r="14" spans="1:14" ht="9.65" customHeight="1" x14ac:dyDescent="0.3">
      <c r="A14" s="17" t="s">
        <v>130</v>
      </c>
      <c r="B14" s="8">
        <v>0</v>
      </c>
      <c r="C14" s="8">
        <v>0</v>
      </c>
      <c r="D14" s="8">
        <v>4</v>
      </c>
      <c r="E14" s="8">
        <v>279</v>
      </c>
      <c r="F14" s="8">
        <v>0</v>
      </c>
      <c r="G14" s="8">
        <v>0</v>
      </c>
      <c r="H14" s="8">
        <v>0</v>
      </c>
      <c r="I14" s="8">
        <v>0</v>
      </c>
      <c r="J14" s="8">
        <v>4</v>
      </c>
      <c r="K14" s="8">
        <v>279</v>
      </c>
      <c r="L14" s="8">
        <v>25231</v>
      </c>
      <c r="M14" s="16">
        <f t="shared" si="0"/>
        <v>0</v>
      </c>
      <c r="N14" s="16">
        <f t="shared" si="1"/>
        <v>0</v>
      </c>
    </row>
    <row r="15" spans="1:14" ht="9.65" customHeight="1" x14ac:dyDescent="0.3">
      <c r="A15" s="17" t="s">
        <v>131</v>
      </c>
      <c r="B15" s="8">
        <v>91</v>
      </c>
      <c r="C15" s="8">
        <v>2349</v>
      </c>
      <c r="D15" s="8">
        <v>4</v>
      </c>
      <c r="E15" s="8">
        <v>80</v>
      </c>
      <c r="F15" s="8">
        <v>0</v>
      </c>
      <c r="G15" s="8">
        <v>0</v>
      </c>
      <c r="H15" s="8">
        <v>0</v>
      </c>
      <c r="I15" s="8">
        <v>0</v>
      </c>
      <c r="J15" s="8">
        <v>95</v>
      </c>
      <c r="K15" s="8">
        <v>2429</v>
      </c>
      <c r="L15" s="8">
        <v>178438</v>
      </c>
      <c r="M15" s="16">
        <f t="shared" si="0"/>
        <v>0</v>
      </c>
      <c r="N15" s="16">
        <f t="shared" si="1"/>
        <v>0</v>
      </c>
    </row>
    <row r="16" spans="1:14" ht="9.65" customHeight="1" x14ac:dyDescent="0.3">
      <c r="A16" s="17" t="s">
        <v>132</v>
      </c>
      <c r="B16" s="8">
        <v>73</v>
      </c>
      <c r="C16" s="8">
        <v>1068</v>
      </c>
      <c r="D16" s="8">
        <v>0</v>
      </c>
      <c r="E16" s="8">
        <v>0</v>
      </c>
      <c r="F16" s="8">
        <v>0</v>
      </c>
      <c r="G16" s="8">
        <v>0</v>
      </c>
      <c r="H16" s="8">
        <v>0</v>
      </c>
      <c r="I16" s="8">
        <v>0</v>
      </c>
      <c r="J16" s="8">
        <v>73</v>
      </c>
      <c r="K16" s="8">
        <v>1068</v>
      </c>
      <c r="L16" s="8">
        <v>127255</v>
      </c>
      <c r="M16" s="16">
        <f t="shared" si="0"/>
        <v>0</v>
      </c>
      <c r="N16" s="16">
        <f t="shared" si="1"/>
        <v>0</v>
      </c>
    </row>
    <row r="17" spans="1:14" ht="9.65" customHeight="1" x14ac:dyDescent="0.3">
      <c r="A17" s="17" t="s">
        <v>133</v>
      </c>
      <c r="B17" s="8">
        <v>225</v>
      </c>
      <c r="C17" s="8">
        <v>4370</v>
      </c>
      <c r="D17" s="8">
        <v>132</v>
      </c>
      <c r="E17" s="8">
        <v>9789</v>
      </c>
      <c r="F17" s="8">
        <v>46</v>
      </c>
      <c r="G17" s="8">
        <v>3496</v>
      </c>
      <c r="H17" s="8">
        <v>0</v>
      </c>
      <c r="I17" s="8">
        <v>0</v>
      </c>
      <c r="J17" s="8">
        <v>403</v>
      </c>
      <c r="K17" s="8">
        <v>17655</v>
      </c>
      <c r="L17" s="8">
        <v>1235596</v>
      </c>
      <c r="M17" s="16">
        <f t="shared" si="0"/>
        <v>0</v>
      </c>
      <c r="N17" s="16">
        <f t="shared" si="1"/>
        <v>0</v>
      </c>
    </row>
    <row r="18" spans="1:14" ht="9.65" customHeight="1" x14ac:dyDescent="0.3">
      <c r="A18" s="17" t="s">
        <v>134</v>
      </c>
      <c r="B18" s="8">
        <v>28</v>
      </c>
      <c r="C18" s="8">
        <v>578</v>
      </c>
      <c r="D18" s="8">
        <v>8</v>
      </c>
      <c r="E18" s="8">
        <v>159</v>
      </c>
      <c r="F18" s="8">
        <v>0</v>
      </c>
      <c r="G18" s="8">
        <v>0</v>
      </c>
      <c r="H18" s="8">
        <v>0</v>
      </c>
      <c r="I18" s="8">
        <v>0</v>
      </c>
      <c r="J18" s="8">
        <v>36</v>
      </c>
      <c r="K18" s="8">
        <v>737</v>
      </c>
      <c r="L18" s="8">
        <v>58889</v>
      </c>
      <c r="M18" s="16">
        <f t="shared" si="0"/>
        <v>0</v>
      </c>
      <c r="N18" s="16">
        <f t="shared" si="1"/>
        <v>0</v>
      </c>
    </row>
    <row r="19" spans="1:14" ht="9.65" customHeight="1" x14ac:dyDescent="0.3">
      <c r="A19" s="17" t="s">
        <v>135</v>
      </c>
      <c r="B19" s="8">
        <v>6610</v>
      </c>
      <c r="C19" s="8">
        <v>193182</v>
      </c>
      <c r="D19" s="8">
        <v>2715</v>
      </c>
      <c r="E19" s="8">
        <v>210104</v>
      </c>
      <c r="F19" s="8">
        <v>296</v>
      </c>
      <c r="G19" s="8">
        <v>11717</v>
      </c>
      <c r="H19" s="8">
        <v>197</v>
      </c>
      <c r="I19" s="8">
        <v>19337</v>
      </c>
      <c r="J19" s="8">
        <v>9818</v>
      </c>
      <c r="K19" s="8">
        <v>434340</v>
      </c>
      <c r="L19" s="8">
        <v>37431530</v>
      </c>
      <c r="M19" s="16">
        <f t="shared" si="0"/>
        <v>0</v>
      </c>
      <c r="N19" s="16">
        <f t="shared" si="1"/>
        <v>0</v>
      </c>
    </row>
    <row r="20" spans="1:14" ht="9.65" customHeight="1" x14ac:dyDescent="0.3">
      <c r="A20" s="17" t="s">
        <v>136</v>
      </c>
      <c r="B20" s="8">
        <v>19</v>
      </c>
      <c r="C20" s="8">
        <v>370</v>
      </c>
      <c r="D20" s="8">
        <v>7</v>
      </c>
      <c r="E20" s="8">
        <v>149</v>
      </c>
      <c r="F20" s="8">
        <v>3</v>
      </c>
      <c r="G20" s="8">
        <v>52</v>
      </c>
      <c r="H20" s="8">
        <v>0</v>
      </c>
      <c r="I20" s="8">
        <v>0</v>
      </c>
      <c r="J20" s="8">
        <v>29</v>
      </c>
      <c r="K20" s="8">
        <v>571</v>
      </c>
      <c r="L20" s="8">
        <v>35600</v>
      </c>
      <c r="M20" s="16">
        <f t="shared" si="0"/>
        <v>0</v>
      </c>
      <c r="N20" s="16">
        <f t="shared" si="1"/>
        <v>0</v>
      </c>
    </row>
    <row r="21" spans="1:14" ht="9.65" customHeight="1" x14ac:dyDescent="0.3">
      <c r="A21" s="17" t="s">
        <v>137</v>
      </c>
      <c r="B21" s="8">
        <v>139</v>
      </c>
      <c r="C21" s="8">
        <v>1527</v>
      </c>
      <c r="D21" s="8">
        <v>60</v>
      </c>
      <c r="E21" s="8">
        <v>705</v>
      </c>
      <c r="F21" s="8">
        <v>0</v>
      </c>
      <c r="G21" s="8">
        <v>0</v>
      </c>
      <c r="H21" s="8">
        <v>0</v>
      </c>
      <c r="I21" s="8">
        <v>0</v>
      </c>
      <c r="J21" s="8">
        <v>199</v>
      </c>
      <c r="K21" s="8">
        <v>2232</v>
      </c>
      <c r="L21" s="8">
        <v>352818</v>
      </c>
      <c r="M21" s="16">
        <f t="shared" si="0"/>
        <v>0</v>
      </c>
      <c r="N21" s="16">
        <f t="shared" si="1"/>
        <v>0</v>
      </c>
    </row>
    <row r="22" spans="1:14" ht="9.65" customHeight="1" x14ac:dyDescent="0.3">
      <c r="A22" s="17" t="s">
        <v>138</v>
      </c>
      <c r="B22" s="8">
        <v>335</v>
      </c>
      <c r="C22" s="8">
        <v>16528</v>
      </c>
      <c r="D22" s="8">
        <v>894</v>
      </c>
      <c r="E22" s="8">
        <v>74902</v>
      </c>
      <c r="F22" s="8">
        <v>70</v>
      </c>
      <c r="G22" s="8">
        <v>6553</v>
      </c>
      <c r="H22" s="8">
        <v>191</v>
      </c>
      <c r="I22" s="8">
        <v>18751</v>
      </c>
      <c r="J22" s="8">
        <v>1490</v>
      </c>
      <c r="K22" s="8">
        <v>116734</v>
      </c>
      <c r="L22" s="8">
        <v>7866589</v>
      </c>
      <c r="M22" s="16">
        <f t="shared" si="0"/>
        <v>0</v>
      </c>
      <c r="N22" s="16">
        <f t="shared" si="1"/>
        <v>0</v>
      </c>
    </row>
    <row r="23" spans="1:14" ht="9.65" customHeight="1" x14ac:dyDescent="0.3">
      <c r="A23" s="17" t="s">
        <v>139</v>
      </c>
      <c r="B23" s="8">
        <v>323</v>
      </c>
      <c r="C23" s="8">
        <v>15544</v>
      </c>
      <c r="D23" s="8">
        <v>125</v>
      </c>
      <c r="E23" s="8">
        <v>8820</v>
      </c>
      <c r="F23" s="8">
        <v>18</v>
      </c>
      <c r="G23" s="8">
        <v>1459</v>
      </c>
      <c r="H23" s="8">
        <v>0</v>
      </c>
      <c r="I23" s="8">
        <v>0</v>
      </c>
      <c r="J23" s="8">
        <v>466</v>
      </c>
      <c r="K23" s="8">
        <v>25823</v>
      </c>
      <c r="L23" s="8">
        <v>1577009</v>
      </c>
      <c r="M23" s="16">
        <f t="shared" si="0"/>
        <v>0</v>
      </c>
      <c r="N23" s="16">
        <f t="shared" si="1"/>
        <v>0</v>
      </c>
    </row>
    <row r="24" spans="1:14" ht="9.65" customHeight="1" x14ac:dyDescent="0.3">
      <c r="A24" s="17" t="s">
        <v>140</v>
      </c>
      <c r="B24" s="8">
        <v>786</v>
      </c>
      <c r="C24" s="8">
        <v>25350</v>
      </c>
      <c r="D24" s="8">
        <v>59</v>
      </c>
      <c r="E24" s="8">
        <v>5605</v>
      </c>
      <c r="F24" s="8">
        <v>158</v>
      </c>
      <c r="G24" s="8">
        <v>2512</v>
      </c>
      <c r="H24" s="8">
        <v>3</v>
      </c>
      <c r="I24" s="8">
        <v>291</v>
      </c>
      <c r="J24" s="8">
        <v>1006</v>
      </c>
      <c r="K24" s="8">
        <v>33758</v>
      </c>
      <c r="L24" s="8">
        <v>2127956</v>
      </c>
      <c r="M24" s="16">
        <f t="shared" si="0"/>
        <v>0</v>
      </c>
      <c r="N24" s="16">
        <f t="shared" si="1"/>
        <v>0</v>
      </c>
    </row>
    <row r="25" spans="1:14" ht="9.65" customHeight="1" x14ac:dyDescent="0.3">
      <c r="A25" s="17" t="s">
        <v>141</v>
      </c>
      <c r="B25" s="8">
        <v>0</v>
      </c>
      <c r="C25" s="8">
        <v>0</v>
      </c>
      <c r="D25" s="8">
        <v>22</v>
      </c>
      <c r="E25" s="8">
        <v>1699</v>
      </c>
      <c r="F25" s="8">
        <v>0</v>
      </c>
      <c r="G25" s="8">
        <v>0</v>
      </c>
      <c r="H25" s="8">
        <v>0</v>
      </c>
      <c r="I25" s="8">
        <v>0</v>
      </c>
      <c r="J25" s="8">
        <v>22</v>
      </c>
      <c r="K25" s="8">
        <v>1699</v>
      </c>
      <c r="L25" s="8">
        <v>221042</v>
      </c>
      <c r="M25" s="16">
        <f t="shared" si="0"/>
        <v>0</v>
      </c>
      <c r="N25" s="16">
        <f t="shared" si="1"/>
        <v>0</v>
      </c>
    </row>
    <row r="26" spans="1:14" ht="9.65" customHeight="1" x14ac:dyDescent="0.3">
      <c r="A26" s="17" t="s">
        <v>142</v>
      </c>
      <c r="B26" s="8">
        <v>331</v>
      </c>
      <c r="C26" s="8">
        <v>23476</v>
      </c>
      <c r="D26" s="8">
        <v>1222</v>
      </c>
      <c r="E26" s="8">
        <v>91275</v>
      </c>
      <c r="F26" s="8">
        <v>4</v>
      </c>
      <c r="G26" s="8">
        <v>304</v>
      </c>
      <c r="H26" s="8">
        <v>0</v>
      </c>
      <c r="I26" s="8">
        <v>0</v>
      </c>
      <c r="J26" s="8">
        <v>1557</v>
      </c>
      <c r="K26" s="8">
        <v>115055</v>
      </c>
      <c r="L26" s="8">
        <v>13995574</v>
      </c>
      <c r="M26" s="16">
        <f t="shared" si="0"/>
        <v>0</v>
      </c>
      <c r="N26" s="16">
        <f t="shared" si="1"/>
        <v>0</v>
      </c>
    </row>
    <row r="27" spans="1:14" ht="9.65" customHeight="1" x14ac:dyDescent="0.3">
      <c r="A27" s="17" t="s">
        <v>143</v>
      </c>
      <c r="B27" s="8">
        <v>4225</v>
      </c>
      <c r="C27" s="8">
        <v>77027</v>
      </c>
      <c r="D27" s="8">
        <v>10</v>
      </c>
      <c r="E27" s="8">
        <v>156</v>
      </c>
      <c r="F27" s="8">
        <v>0</v>
      </c>
      <c r="G27" s="8">
        <v>0</v>
      </c>
      <c r="H27" s="8">
        <v>0</v>
      </c>
      <c r="I27" s="8">
        <v>0</v>
      </c>
      <c r="J27" s="8">
        <v>4235</v>
      </c>
      <c r="K27" s="8">
        <v>77183</v>
      </c>
      <c r="L27" s="8">
        <v>6894295</v>
      </c>
      <c r="M27" s="16">
        <f t="shared" si="0"/>
        <v>0</v>
      </c>
      <c r="N27" s="16">
        <f t="shared" si="1"/>
        <v>0</v>
      </c>
    </row>
    <row r="28" spans="1:14" ht="9.65" customHeight="1" x14ac:dyDescent="0.3">
      <c r="A28" s="17" t="s">
        <v>144</v>
      </c>
      <c r="B28" s="8">
        <v>452</v>
      </c>
      <c r="C28" s="8">
        <v>33360</v>
      </c>
      <c r="D28" s="8">
        <v>316</v>
      </c>
      <c r="E28" s="8">
        <v>26793</v>
      </c>
      <c r="F28" s="8">
        <v>43</v>
      </c>
      <c r="G28" s="8">
        <v>837</v>
      </c>
      <c r="H28" s="8">
        <v>3</v>
      </c>
      <c r="I28" s="8">
        <v>295</v>
      </c>
      <c r="J28" s="8">
        <v>814</v>
      </c>
      <c r="K28" s="8">
        <v>61285</v>
      </c>
      <c r="L28" s="8">
        <v>4360646</v>
      </c>
      <c r="M28" s="16">
        <f t="shared" si="0"/>
        <v>0</v>
      </c>
      <c r="N28" s="16">
        <f t="shared" si="1"/>
        <v>0</v>
      </c>
    </row>
    <row r="29" spans="1:14" ht="9.65" customHeight="1" x14ac:dyDescent="0.3">
      <c r="A29" s="17" t="s">
        <v>145</v>
      </c>
      <c r="B29" s="8">
        <v>22601</v>
      </c>
      <c r="C29" s="8">
        <v>1720692</v>
      </c>
      <c r="D29" s="8">
        <v>9012</v>
      </c>
      <c r="E29" s="8">
        <v>886421</v>
      </c>
      <c r="F29" s="8">
        <v>6055</v>
      </c>
      <c r="G29" s="8">
        <v>616219</v>
      </c>
      <c r="H29" s="8">
        <v>1378</v>
      </c>
      <c r="I29" s="8">
        <v>145960</v>
      </c>
      <c r="J29" s="8">
        <v>39046</v>
      </c>
      <c r="K29" s="8">
        <v>3369292</v>
      </c>
      <c r="L29" s="8">
        <v>117201191</v>
      </c>
      <c r="M29" s="16">
        <f>J29-(B29+D29+F29+H29)</f>
        <v>0</v>
      </c>
      <c r="N29" s="16">
        <f t="shared" si="1"/>
        <v>0</v>
      </c>
    </row>
    <row r="30" spans="1:14" ht="9.65" customHeight="1" x14ac:dyDescent="0.3">
      <c r="A30" s="17" t="s">
        <v>146</v>
      </c>
      <c r="B30" s="8">
        <v>3298</v>
      </c>
      <c r="C30" s="8">
        <v>310187</v>
      </c>
      <c r="D30" s="8">
        <v>3173</v>
      </c>
      <c r="E30" s="8">
        <v>313846</v>
      </c>
      <c r="F30" s="8">
        <v>464</v>
      </c>
      <c r="G30" s="8">
        <v>46182</v>
      </c>
      <c r="H30" s="8">
        <v>11</v>
      </c>
      <c r="I30" s="8">
        <v>1097</v>
      </c>
      <c r="J30" s="8">
        <v>6946</v>
      </c>
      <c r="K30" s="8">
        <v>671312</v>
      </c>
      <c r="L30" s="8">
        <v>28286887</v>
      </c>
      <c r="M30" s="16">
        <f t="shared" si="0"/>
        <v>0</v>
      </c>
      <c r="N30" s="16">
        <f t="shared" si="1"/>
        <v>0</v>
      </c>
    </row>
    <row r="31" spans="1:14" ht="9.65" customHeight="1" x14ac:dyDescent="0.3">
      <c r="A31" s="17" t="s">
        <v>147</v>
      </c>
      <c r="B31" s="8">
        <v>1238</v>
      </c>
      <c r="C31" s="8">
        <v>125313</v>
      </c>
      <c r="D31" s="8">
        <v>2222</v>
      </c>
      <c r="E31" s="8">
        <v>222441</v>
      </c>
      <c r="F31" s="8">
        <v>132</v>
      </c>
      <c r="G31" s="8">
        <v>13281</v>
      </c>
      <c r="H31" s="8">
        <v>0</v>
      </c>
      <c r="I31" s="8">
        <v>0</v>
      </c>
      <c r="J31" s="8">
        <v>3592</v>
      </c>
      <c r="K31" s="8">
        <v>361035</v>
      </c>
      <c r="L31" s="8">
        <v>14181620</v>
      </c>
      <c r="M31" s="16">
        <f t="shared" si="0"/>
        <v>0</v>
      </c>
      <c r="N31" s="16">
        <f t="shared" si="1"/>
        <v>0</v>
      </c>
    </row>
    <row r="32" spans="1:14" ht="9.65" customHeight="1" x14ac:dyDescent="0.3">
      <c r="A32" s="17" t="s">
        <v>148</v>
      </c>
      <c r="B32" s="8">
        <v>590</v>
      </c>
      <c r="C32" s="8">
        <v>50778</v>
      </c>
      <c r="D32" s="8">
        <v>11</v>
      </c>
      <c r="E32" s="8">
        <v>878</v>
      </c>
      <c r="F32" s="8">
        <v>0</v>
      </c>
      <c r="G32" s="8">
        <v>0</v>
      </c>
      <c r="H32" s="8">
        <v>0</v>
      </c>
      <c r="I32" s="8">
        <v>0</v>
      </c>
      <c r="J32" s="8">
        <v>601</v>
      </c>
      <c r="K32" s="8">
        <v>51656</v>
      </c>
      <c r="L32" s="8">
        <v>3295774</v>
      </c>
      <c r="M32" s="16">
        <f t="shared" si="0"/>
        <v>0</v>
      </c>
      <c r="N32" s="16">
        <f t="shared" si="1"/>
        <v>0</v>
      </c>
    </row>
    <row r="33" spans="1:14" ht="9.65" customHeight="1" x14ac:dyDescent="0.3">
      <c r="A33" s="17" t="s">
        <v>149</v>
      </c>
      <c r="B33" s="8">
        <v>6185</v>
      </c>
      <c r="C33" s="8">
        <v>564282</v>
      </c>
      <c r="D33" s="8">
        <v>215</v>
      </c>
      <c r="E33" s="8">
        <v>16186</v>
      </c>
      <c r="F33" s="8">
        <v>4113</v>
      </c>
      <c r="G33" s="8">
        <v>431415</v>
      </c>
      <c r="H33" s="8">
        <v>21</v>
      </c>
      <c r="I33" s="8">
        <v>1824</v>
      </c>
      <c r="J33" s="8">
        <v>10534</v>
      </c>
      <c r="K33" s="8">
        <v>1013707</v>
      </c>
      <c r="L33" s="8">
        <v>25862246</v>
      </c>
      <c r="M33" s="16">
        <f t="shared" si="0"/>
        <v>0</v>
      </c>
      <c r="N33" s="16">
        <f t="shared" si="1"/>
        <v>0</v>
      </c>
    </row>
    <row r="34" spans="1:14" ht="9.65" customHeight="1" x14ac:dyDescent="0.3">
      <c r="A34" s="17" t="s">
        <v>150</v>
      </c>
      <c r="B34" s="8">
        <v>53</v>
      </c>
      <c r="C34" s="8">
        <v>588</v>
      </c>
      <c r="D34" s="8">
        <v>0</v>
      </c>
      <c r="E34" s="8">
        <v>0</v>
      </c>
      <c r="F34" s="8">
        <v>0</v>
      </c>
      <c r="G34" s="8">
        <v>0</v>
      </c>
      <c r="H34" s="8">
        <v>0</v>
      </c>
      <c r="I34" s="8">
        <v>0</v>
      </c>
      <c r="J34" s="8">
        <v>53</v>
      </c>
      <c r="K34" s="8">
        <v>588</v>
      </c>
      <c r="L34" s="8">
        <v>55388</v>
      </c>
      <c r="M34" s="16">
        <f t="shared" si="0"/>
        <v>0</v>
      </c>
      <c r="N34" s="16">
        <f t="shared" si="1"/>
        <v>0</v>
      </c>
    </row>
    <row r="35" spans="1:14" ht="9.65" customHeight="1" x14ac:dyDescent="0.3">
      <c r="A35" s="17" t="s">
        <v>151</v>
      </c>
      <c r="B35" s="8">
        <v>474</v>
      </c>
      <c r="C35" s="8">
        <v>8125</v>
      </c>
      <c r="D35" s="8">
        <v>6</v>
      </c>
      <c r="E35" s="8">
        <v>110</v>
      </c>
      <c r="F35" s="8">
        <v>95</v>
      </c>
      <c r="G35" s="8">
        <v>1080</v>
      </c>
      <c r="H35" s="8">
        <v>0</v>
      </c>
      <c r="I35" s="8">
        <v>0</v>
      </c>
      <c r="J35" s="8">
        <v>575</v>
      </c>
      <c r="K35" s="8">
        <v>9315</v>
      </c>
      <c r="L35" s="8">
        <v>657361</v>
      </c>
      <c r="M35" s="16">
        <f t="shared" si="0"/>
        <v>0</v>
      </c>
      <c r="N35" s="16">
        <f t="shared" si="1"/>
        <v>0</v>
      </c>
    </row>
    <row r="36" spans="1:14" ht="9.65" customHeight="1" x14ac:dyDescent="0.3">
      <c r="A36" s="17" t="s">
        <v>152</v>
      </c>
      <c r="B36" s="8">
        <v>978</v>
      </c>
      <c r="C36" s="8">
        <v>34027</v>
      </c>
      <c r="D36" s="8">
        <v>77</v>
      </c>
      <c r="E36" s="8">
        <v>7472</v>
      </c>
      <c r="F36" s="8">
        <v>54</v>
      </c>
      <c r="G36" s="8">
        <v>5104</v>
      </c>
      <c r="H36" s="8">
        <v>0</v>
      </c>
      <c r="I36" s="8">
        <v>0</v>
      </c>
      <c r="J36" s="8">
        <v>1109</v>
      </c>
      <c r="K36" s="8">
        <v>46603</v>
      </c>
      <c r="L36" s="8">
        <v>2249509</v>
      </c>
      <c r="M36" s="16">
        <f t="shared" si="0"/>
        <v>0</v>
      </c>
      <c r="N36" s="16">
        <f t="shared" si="1"/>
        <v>0</v>
      </c>
    </row>
    <row r="37" spans="1:14" ht="9.65" customHeight="1" x14ac:dyDescent="0.3">
      <c r="A37" s="17" t="s">
        <v>153</v>
      </c>
      <c r="B37" s="8">
        <v>0</v>
      </c>
      <c r="C37" s="8">
        <v>0</v>
      </c>
      <c r="D37" s="8">
        <v>0</v>
      </c>
      <c r="E37" s="8">
        <v>0</v>
      </c>
      <c r="F37" s="8">
        <v>0</v>
      </c>
      <c r="G37" s="8">
        <v>0</v>
      </c>
      <c r="H37" s="8">
        <v>0</v>
      </c>
      <c r="I37" s="8">
        <v>0</v>
      </c>
      <c r="J37" s="8">
        <v>0</v>
      </c>
      <c r="K37" s="8">
        <v>0</v>
      </c>
      <c r="L37" s="8">
        <v>0</v>
      </c>
      <c r="M37" s="16">
        <f t="shared" si="0"/>
        <v>0</v>
      </c>
      <c r="N37" s="16">
        <f t="shared" si="1"/>
        <v>0</v>
      </c>
    </row>
    <row r="38" spans="1:14" ht="9.65" customHeight="1" x14ac:dyDescent="0.3">
      <c r="A38" s="17" t="s">
        <v>154</v>
      </c>
      <c r="B38" s="8">
        <v>6942</v>
      </c>
      <c r="C38" s="8">
        <v>698088</v>
      </c>
      <c r="D38" s="8">
        <v>5410</v>
      </c>
      <c r="E38" s="8">
        <v>539151</v>
      </c>
      <c r="F38" s="8">
        <v>1286</v>
      </c>
      <c r="G38" s="8">
        <v>129735</v>
      </c>
      <c r="H38" s="8">
        <v>1340</v>
      </c>
      <c r="I38" s="8">
        <v>142444</v>
      </c>
      <c r="J38" s="8">
        <v>14978</v>
      </c>
      <c r="K38" s="8">
        <v>1509418</v>
      </c>
      <c r="L38" s="8">
        <v>53519096</v>
      </c>
      <c r="M38" s="16">
        <f t="shared" si="0"/>
        <v>0</v>
      </c>
      <c r="N38" s="16">
        <f t="shared" si="1"/>
        <v>0</v>
      </c>
    </row>
    <row r="39" spans="1:14" ht="9.65" customHeight="1" x14ac:dyDescent="0.3">
      <c r="A39" s="17" t="s">
        <v>155</v>
      </c>
      <c r="B39" s="8">
        <v>4899</v>
      </c>
      <c r="C39" s="8">
        <v>509191</v>
      </c>
      <c r="D39" s="8">
        <v>3729</v>
      </c>
      <c r="E39" s="8">
        <v>388517</v>
      </c>
      <c r="F39" s="8">
        <v>796</v>
      </c>
      <c r="G39" s="8">
        <v>82662</v>
      </c>
      <c r="H39" s="8">
        <v>1296</v>
      </c>
      <c r="I39" s="8">
        <v>138362</v>
      </c>
      <c r="J39" s="8">
        <v>10720</v>
      </c>
      <c r="K39" s="8">
        <v>1118732</v>
      </c>
      <c r="L39" s="8">
        <v>38839473</v>
      </c>
      <c r="M39" s="16">
        <f t="shared" si="0"/>
        <v>0</v>
      </c>
      <c r="N39" s="16">
        <f t="shared" si="1"/>
        <v>0</v>
      </c>
    </row>
    <row r="40" spans="1:14" ht="9.65" customHeight="1" x14ac:dyDescent="0.3">
      <c r="A40" s="17" t="s">
        <v>156</v>
      </c>
      <c r="B40" s="8">
        <v>494</v>
      </c>
      <c r="C40" s="8">
        <v>40505</v>
      </c>
      <c r="D40" s="8">
        <v>613</v>
      </c>
      <c r="E40" s="8">
        <v>56592</v>
      </c>
      <c r="F40" s="8">
        <v>167</v>
      </c>
      <c r="G40" s="8">
        <v>15245</v>
      </c>
      <c r="H40" s="8">
        <v>44</v>
      </c>
      <c r="I40" s="8">
        <v>4082</v>
      </c>
      <c r="J40" s="8">
        <v>1318</v>
      </c>
      <c r="K40" s="8">
        <v>116424</v>
      </c>
      <c r="L40" s="8">
        <v>5188246</v>
      </c>
      <c r="M40" s="16">
        <f t="shared" si="0"/>
        <v>0</v>
      </c>
      <c r="N40" s="16">
        <f t="shared" si="1"/>
        <v>0</v>
      </c>
    </row>
    <row r="41" spans="1:14" ht="9.65" customHeight="1" x14ac:dyDescent="0.3">
      <c r="A41" s="17" t="s">
        <v>157</v>
      </c>
      <c r="B41" s="8">
        <v>0</v>
      </c>
      <c r="C41" s="8">
        <v>0</v>
      </c>
      <c r="D41" s="8">
        <v>72</v>
      </c>
      <c r="E41" s="8">
        <v>1464</v>
      </c>
      <c r="F41" s="8">
        <v>1</v>
      </c>
      <c r="G41" s="8">
        <v>108</v>
      </c>
      <c r="H41" s="8">
        <v>0</v>
      </c>
      <c r="I41" s="8">
        <v>0</v>
      </c>
      <c r="J41" s="8">
        <v>73</v>
      </c>
      <c r="K41" s="8">
        <v>1572</v>
      </c>
      <c r="L41" s="8">
        <v>53125</v>
      </c>
      <c r="M41" s="16">
        <f t="shared" si="0"/>
        <v>0</v>
      </c>
      <c r="N41" s="16">
        <f t="shared" si="1"/>
        <v>0</v>
      </c>
    </row>
    <row r="42" spans="1:14" ht="9.65" customHeight="1" x14ac:dyDescent="0.3">
      <c r="A42" s="17" t="s">
        <v>158</v>
      </c>
      <c r="B42" s="8">
        <v>4671</v>
      </c>
      <c r="C42" s="8">
        <v>105395</v>
      </c>
      <c r="D42" s="8">
        <v>131</v>
      </c>
      <c r="E42" s="8">
        <v>9656</v>
      </c>
      <c r="F42" s="8">
        <v>43</v>
      </c>
      <c r="G42" s="8">
        <v>2703</v>
      </c>
      <c r="H42" s="8">
        <v>6</v>
      </c>
      <c r="I42" s="8">
        <v>595</v>
      </c>
      <c r="J42" s="8">
        <v>4851</v>
      </c>
      <c r="K42" s="8">
        <v>118349</v>
      </c>
      <c r="L42" s="8">
        <v>6570703</v>
      </c>
      <c r="M42" s="16">
        <f t="shared" si="0"/>
        <v>0</v>
      </c>
      <c r="N42" s="16">
        <f t="shared" si="1"/>
        <v>0</v>
      </c>
    </row>
    <row r="43" spans="1:14" ht="9.65" customHeight="1" x14ac:dyDescent="0.3">
      <c r="A43" s="17" t="s">
        <v>159</v>
      </c>
      <c r="B43" s="8">
        <v>0</v>
      </c>
      <c r="C43" s="8">
        <v>0</v>
      </c>
      <c r="D43" s="8">
        <v>0</v>
      </c>
      <c r="E43" s="8">
        <v>0</v>
      </c>
      <c r="F43" s="8">
        <v>0</v>
      </c>
      <c r="G43" s="8">
        <v>0</v>
      </c>
      <c r="H43" s="8">
        <v>0</v>
      </c>
      <c r="I43" s="8">
        <v>0</v>
      </c>
      <c r="J43" s="8">
        <v>0</v>
      </c>
      <c r="K43" s="8">
        <v>0</v>
      </c>
      <c r="L43" s="8">
        <v>0</v>
      </c>
      <c r="M43" s="16">
        <f t="shared" si="0"/>
        <v>0</v>
      </c>
      <c r="N43" s="16">
        <f t="shared" si="1"/>
        <v>0</v>
      </c>
    </row>
    <row r="44" spans="1:14" ht="9.65" customHeight="1" x14ac:dyDescent="0.3">
      <c r="A44" s="17" t="s">
        <v>160</v>
      </c>
      <c r="B44" s="8">
        <v>241</v>
      </c>
      <c r="C44" s="8">
        <v>3395</v>
      </c>
      <c r="D44" s="8">
        <v>19</v>
      </c>
      <c r="E44" s="8">
        <v>222</v>
      </c>
      <c r="F44" s="8">
        <v>1048</v>
      </c>
      <c r="G44" s="8">
        <v>18434</v>
      </c>
      <c r="H44" s="8">
        <v>0</v>
      </c>
      <c r="I44" s="8">
        <v>0</v>
      </c>
      <c r="J44" s="8">
        <v>1308</v>
      </c>
      <c r="K44" s="8">
        <v>22051</v>
      </c>
      <c r="L44" s="8">
        <v>1355723</v>
      </c>
      <c r="M44" s="16">
        <f t="shared" si="0"/>
        <v>0</v>
      </c>
      <c r="N44" s="16">
        <f t="shared" si="1"/>
        <v>0</v>
      </c>
    </row>
    <row r="45" spans="1:14" ht="9.65" customHeight="1" x14ac:dyDescent="0.3">
      <c r="A45" s="17" t="s">
        <v>161</v>
      </c>
      <c r="B45" s="8">
        <v>3187</v>
      </c>
      <c r="C45" s="8">
        <v>314748</v>
      </c>
      <c r="D45" s="8">
        <v>2007</v>
      </c>
      <c r="E45" s="8">
        <v>206276</v>
      </c>
      <c r="F45" s="8">
        <v>541</v>
      </c>
      <c r="G45" s="8">
        <v>53262</v>
      </c>
      <c r="H45" s="8">
        <v>29</v>
      </c>
      <c r="I45" s="8">
        <v>2711</v>
      </c>
      <c r="J45" s="8">
        <v>5764</v>
      </c>
      <c r="K45" s="8">
        <v>576997</v>
      </c>
      <c r="L45" s="8">
        <v>30035870</v>
      </c>
      <c r="M45" s="16">
        <f t="shared" si="0"/>
        <v>0</v>
      </c>
      <c r="N45" s="16">
        <f t="shared" si="1"/>
        <v>0</v>
      </c>
    </row>
    <row r="46" spans="1:14" ht="9.65" customHeight="1" x14ac:dyDescent="0.3">
      <c r="A46" s="17" t="s">
        <v>162</v>
      </c>
      <c r="B46" s="8">
        <v>1589</v>
      </c>
      <c r="C46" s="8">
        <v>156166</v>
      </c>
      <c r="D46" s="8">
        <v>184</v>
      </c>
      <c r="E46" s="8">
        <v>18118</v>
      </c>
      <c r="F46" s="8">
        <v>196</v>
      </c>
      <c r="G46" s="8">
        <v>19050</v>
      </c>
      <c r="H46" s="8">
        <v>22</v>
      </c>
      <c r="I46" s="8">
        <v>2106</v>
      </c>
      <c r="J46" s="8">
        <v>1991</v>
      </c>
      <c r="K46" s="8">
        <v>195440</v>
      </c>
      <c r="L46" s="8">
        <v>8936753</v>
      </c>
      <c r="M46" s="16">
        <f t="shared" si="0"/>
        <v>0</v>
      </c>
      <c r="N46" s="16">
        <f t="shared" si="1"/>
        <v>0</v>
      </c>
    </row>
    <row r="47" spans="1:14" ht="9.65" customHeight="1" x14ac:dyDescent="0.3">
      <c r="A47" s="17" t="s">
        <v>163</v>
      </c>
      <c r="B47" s="8">
        <v>119</v>
      </c>
      <c r="C47" s="8">
        <v>11119</v>
      </c>
      <c r="D47" s="8">
        <v>0</v>
      </c>
      <c r="E47" s="8">
        <v>0</v>
      </c>
      <c r="F47" s="8">
        <v>0</v>
      </c>
      <c r="G47" s="8">
        <v>0</v>
      </c>
      <c r="H47" s="8">
        <v>0</v>
      </c>
      <c r="I47" s="8">
        <v>0</v>
      </c>
      <c r="J47" s="8">
        <v>119</v>
      </c>
      <c r="K47" s="8">
        <v>11119</v>
      </c>
      <c r="L47" s="8">
        <v>663560</v>
      </c>
      <c r="M47" s="16">
        <f t="shared" si="0"/>
        <v>0</v>
      </c>
      <c r="N47" s="16">
        <f t="shared" si="1"/>
        <v>0</v>
      </c>
    </row>
    <row r="48" spans="1:14" ht="9.65" customHeight="1" x14ac:dyDescent="0.3">
      <c r="A48" s="17" t="s">
        <v>164</v>
      </c>
      <c r="B48" s="8">
        <v>354</v>
      </c>
      <c r="C48" s="8">
        <v>32462</v>
      </c>
      <c r="D48" s="8">
        <v>29</v>
      </c>
      <c r="E48" s="8">
        <v>2669</v>
      </c>
      <c r="F48" s="8">
        <v>65</v>
      </c>
      <c r="G48" s="8">
        <v>6133</v>
      </c>
      <c r="H48" s="8">
        <v>4</v>
      </c>
      <c r="I48" s="8">
        <v>388</v>
      </c>
      <c r="J48" s="8">
        <v>452</v>
      </c>
      <c r="K48" s="8">
        <v>41652</v>
      </c>
      <c r="L48" s="8">
        <v>1244735</v>
      </c>
      <c r="M48" s="16">
        <f t="shared" si="0"/>
        <v>0</v>
      </c>
      <c r="N48" s="16">
        <f t="shared" si="1"/>
        <v>0</v>
      </c>
    </row>
    <row r="49" spans="1:14" ht="9.65" customHeight="1" x14ac:dyDescent="0.3">
      <c r="A49" s="17" t="s">
        <v>165</v>
      </c>
      <c r="B49" s="8">
        <v>440</v>
      </c>
      <c r="C49" s="8">
        <v>41059</v>
      </c>
      <c r="D49" s="8">
        <v>119</v>
      </c>
      <c r="E49" s="8">
        <v>11735</v>
      </c>
      <c r="F49" s="8">
        <v>81</v>
      </c>
      <c r="G49" s="8">
        <v>7985</v>
      </c>
      <c r="H49" s="8">
        <v>17</v>
      </c>
      <c r="I49" s="8">
        <v>1620</v>
      </c>
      <c r="J49" s="8">
        <v>657</v>
      </c>
      <c r="K49" s="8">
        <v>62399</v>
      </c>
      <c r="L49" s="8">
        <v>3178740</v>
      </c>
      <c r="M49" s="16">
        <f t="shared" si="0"/>
        <v>0</v>
      </c>
      <c r="N49" s="16">
        <f t="shared" si="1"/>
        <v>0</v>
      </c>
    </row>
    <row r="50" spans="1:14" ht="9.65" customHeight="1" x14ac:dyDescent="0.3">
      <c r="A50" s="17" t="s">
        <v>166</v>
      </c>
      <c r="B50" s="8">
        <v>1598</v>
      </c>
      <c r="C50" s="8">
        <v>158582</v>
      </c>
      <c r="D50" s="8">
        <v>1823</v>
      </c>
      <c r="E50" s="8">
        <v>188158</v>
      </c>
      <c r="F50" s="8">
        <v>345</v>
      </c>
      <c r="G50" s="8">
        <v>34212</v>
      </c>
      <c r="H50" s="8">
        <v>7</v>
      </c>
      <c r="I50" s="8">
        <v>605</v>
      </c>
      <c r="J50" s="8">
        <v>3773</v>
      </c>
      <c r="K50" s="8">
        <v>381557</v>
      </c>
      <c r="L50" s="8">
        <v>21099117</v>
      </c>
      <c r="M50" s="16">
        <f t="shared" si="0"/>
        <v>0</v>
      </c>
      <c r="N50" s="16">
        <f t="shared" si="1"/>
        <v>0</v>
      </c>
    </row>
    <row r="51" spans="1:14" ht="9.65" customHeight="1" x14ac:dyDescent="0.3">
      <c r="A51" s="17" t="s">
        <v>167</v>
      </c>
      <c r="B51" s="8">
        <v>163</v>
      </c>
      <c r="C51" s="8">
        <v>11916</v>
      </c>
      <c r="D51" s="8">
        <v>219</v>
      </c>
      <c r="E51" s="8">
        <v>19328</v>
      </c>
      <c r="F51" s="8">
        <v>58</v>
      </c>
      <c r="G51" s="8">
        <v>4460</v>
      </c>
      <c r="H51" s="8">
        <v>0</v>
      </c>
      <c r="I51" s="8">
        <v>0</v>
      </c>
      <c r="J51" s="8">
        <v>440</v>
      </c>
      <c r="K51" s="8">
        <v>35704</v>
      </c>
      <c r="L51" s="8">
        <v>2109063</v>
      </c>
      <c r="M51" s="16">
        <f t="shared" si="0"/>
        <v>0</v>
      </c>
      <c r="N51" s="16">
        <f t="shared" si="1"/>
        <v>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2"/>
  <sheetViews>
    <sheetView zoomScale="130" zoomScaleNormal="13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1" t="s">
        <v>478</v>
      </c>
      <c r="B1" s="31"/>
      <c r="C1" s="31"/>
      <c r="D1" s="31"/>
      <c r="E1" s="31"/>
      <c r="F1" s="31"/>
      <c r="G1" s="33"/>
      <c r="H1" s="33"/>
      <c r="I1" s="33"/>
      <c r="J1" s="9" t="s">
        <v>480</v>
      </c>
      <c r="K1" s="9"/>
      <c r="L1" s="9" t="s">
        <v>499</v>
      </c>
    </row>
    <row r="2" spans="1:14" x14ac:dyDescent="0.3">
      <c r="A2" s="31" t="s">
        <v>479</v>
      </c>
      <c r="B2" s="31"/>
      <c r="C2" s="31"/>
      <c r="D2" s="31"/>
      <c r="E2" s="31"/>
      <c r="F2" s="31"/>
      <c r="G2" s="33"/>
      <c r="H2" s="33"/>
      <c r="I2" s="33"/>
      <c r="J2" s="9"/>
      <c r="K2" s="34" t="str">
        <f>+'QCS Page 1'!K2:L2</f>
        <v>3rd QUARTER 2020</v>
      </c>
      <c r="L2" s="34"/>
    </row>
    <row r="3" spans="1:14" ht="8.25" customHeight="1"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16.5"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8" t="s">
        <v>168</v>
      </c>
      <c r="B10" s="8">
        <v>0</v>
      </c>
      <c r="C10" s="8">
        <v>0</v>
      </c>
      <c r="D10" s="8">
        <v>0</v>
      </c>
      <c r="E10" s="8">
        <v>0</v>
      </c>
      <c r="F10" s="8">
        <v>0</v>
      </c>
      <c r="G10" s="8">
        <v>0</v>
      </c>
      <c r="H10" s="8">
        <v>0</v>
      </c>
      <c r="I10" s="8">
        <v>0</v>
      </c>
      <c r="J10" s="8">
        <v>0</v>
      </c>
      <c r="K10" s="8">
        <v>0</v>
      </c>
      <c r="L10" s="8">
        <v>0</v>
      </c>
      <c r="M10" s="16">
        <f t="shared" ref="M10:M51" si="0">J10-(B10+D10+F10+H10)</f>
        <v>0</v>
      </c>
      <c r="N10" s="16">
        <f t="shared" ref="N10:N51" si="1">K10-(C10+E10+G10+I10)</f>
        <v>0</v>
      </c>
    </row>
    <row r="11" spans="1:14" ht="9.65" customHeight="1" x14ac:dyDescent="0.3">
      <c r="A11" s="18" t="s">
        <v>169</v>
      </c>
      <c r="B11" s="8">
        <v>3042</v>
      </c>
      <c r="C11" s="8">
        <v>53066</v>
      </c>
      <c r="D11" s="8">
        <v>15</v>
      </c>
      <c r="E11" s="8">
        <v>487</v>
      </c>
      <c r="F11" s="8">
        <v>17</v>
      </c>
      <c r="G11" s="8">
        <v>300</v>
      </c>
      <c r="H11" s="8">
        <v>0</v>
      </c>
      <c r="I11" s="8">
        <v>0</v>
      </c>
      <c r="J11" s="8">
        <v>3074</v>
      </c>
      <c r="K11" s="8">
        <v>53853</v>
      </c>
      <c r="L11" s="8">
        <v>4253368</v>
      </c>
      <c r="M11" s="16">
        <f t="shared" si="0"/>
        <v>0</v>
      </c>
      <c r="N11" s="16">
        <f t="shared" si="1"/>
        <v>0</v>
      </c>
    </row>
    <row r="12" spans="1:14" ht="9.65" customHeight="1" x14ac:dyDescent="0.3">
      <c r="A12" s="18" t="s">
        <v>170</v>
      </c>
      <c r="B12" s="8">
        <v>21268</v>
      </c>
      <c r="C12" s="8">
        <v>1004075</v>
      </c>
      <c r="D12" s="8">
        <v>4426</v>
      </c>
      <c r="E12" s="8">
        <v>380964</v>
      </c>
      <c r="F12" s="8">
        <v>2454</v>
      </c>
      <c r="G12" s="8">
        <v>238238</v>
      </c>
      <c r="H12" s="8">
        <v>964</v>
      </c>
      <c r="I12" s="8">
        <v>94039</v>
      </c>
      <c r="J12" s="8">
        <v>29112</v>
      </c>
      <c r="K12" s="8">
        <v>1717316</v>
      </c>
      <c r="L12" s="8">
        <v>98506237</v>
      </c>
      <c r="M12" s="16">
        <f t="shared" si="0"/>
        <v>0</v>
      </c>
      <c r="N12" s="16">
        <f t="shared" si="1"/>
        <v>0</v>
      </c>
    </row>
    <row r="13" spans="1:14" ht="9.65" customHeight="1" x14ac:dyDescent="0.3">
      <c r="A13" s="18" t="s">
        <v>171</v>
      </c>
      <c r="B13" s="8">
        <v>1079</v>
      </c>
      <c r="C13" s="8">
        <v>44371</v>
      </c>
      <c r="D13" s="8">
        <v>120</v>
      </c>
      <c r="E13" s="8">
        <v>9818</v>
      </c>
      <c r="F13" s="8">
        <v>28</v>
      </c>
      <c r="G13" s="8">
        <v>1555</v>
      </c>
      <c r="H13" s="8">
        <v>0</v>
      </c>
      <c r="I13" s="8">
        <v>0</v>
      </c>
      <c r="J13" s="8">
        <v>1227</v>
      </c>
      <c r="K13" s="8">
        <v>55744</v>
      </c>
      <c r="L13" s="8">
        <v>3820069</v>
      </c>
      <c r="M13" s="16">
        <f t="shared" si="0"/>
        <v>0</v>
      </c>
      <c r="N13" s="16">
        <f t="shared" si="1"/>
        <v>0</v>
      </c>
    </row>
    <row r="14" spans="1:14" ht="9.65" customHeight="1" x14ac:dyDescent="0.3">
      <c r="A14" s="18" t="s">
        <v>172</v>
      </c>
      <c r="B14" s="8">
        <v>1092</v>
      </c>
      <c r="C14" s="8">
        <v>32401</v>
      </c>
      <c r="D14" s="8">
        <v>248</v>
      </c>
      <c r="E14" s="8">
        <v>24566</v>
      </c>
      <c r="F14" s="8">
        <v>797</v>
      </c>
      <c r="G14" s="8">
        <v>80768</v>
      </c>
      <c r="H14" s="8">
        <v>29</v>
      </c>
      <c r="I14" s="8">
        <v>2561</v>
      </c>
      <c r="J14" s="8">
        <v>2166</v>
      </c>
      <c r="K14" s="8">
        <v>140296</v>
      </c>
      <c r="L14" s="8">
        <v>5524110</v>
      </c>
      <c r="M14" s="16">
        <f t="shared" si="0"/>
        <v>0</v>
      </c>
      <c r="N14" s="16">
        <f t="shared" si="1"/>
        <v>0</v>
      </c>
    </row>
    <row r="15" spans="1:14" ht="9.65" customHeight="1" x14ac:dyDescent="0.3">
      <c r="A15" s="18" t="s">
        <v>173</v>
      </c>
      <c r="B15" s="8">
        <v>305</v>
      </c>
      <c r="C15" s="8">
        <v>20978</v>
      </c>
      <c r="D15" s="8">
        <v>1573</v>
      </c>
      <c r="E15" s="8">
        <v>133120</v>
      </c>
      <c r="F15" s="8">
        <v>133</v>
      </c>
      <c r="G15" s="8">
        <v>12883</v>
      </c>
      <c r="H15" s="8">
        <v>131</v>
      </c>
      <c r="I15" s="8">
        <v>13846</v>
      </c>
      <c r="J15" s="8">
        <v>2142</v>
      </c>
      <c r="K15" s="8">
        <v>180827</v>
      </c>
      <c r="L15" s="8">
        <v>10533618</v>
      </c>
      <c r="M15" s="16">
        <f t="shared" si="0"/>
        <v>0</v>
      </c>
      <c r="N15" s="16">
        <f t="shared" si="1"/>
        <v>0</v>
      </c>
    </row>
    <row r="16" spans="1:14" ht="9.65" customHeight="1" x14ac:dyDescent="0.3">
      <c r="A16" s="18" t="s">
        <v>174</v>
      </c>
      <c r="B16" s="8">
        <v>2474</v>
      </c>
      <c r="C16" s="8">
        <v>132814</v>
      </c>
      <c r="D16" s="8">
        <v>969</v>
      </c>
      <c r="E16" s="8">
        <v>76954</v>
      </c>
      <c r="F16" s="8">
        <v>89</v>
      </c>
      <c r="G16" s="8">
        <v>6584</v>
      </c>
      <c r="H16" s="8">
        <v>0</v>
      </c>
      <c r="I16" s="8">
        <v>0</v>
      </c>
      <c r="J16" s="8">
        <v>3532</v>
      </c>
      <c r="K16" s="8">
        <v>216352</v>
      </c>
      <c r="L16" s="8">
        <v>17157574</v>
      </c>
      <c r="M16" s="16">
        <f t="shared" si="0"/>
        <v>0</v>
      </c>
      <c r="N16" s="16">
        <f t="shared" si="1"/>
        <v>0</v>
      </c>
    </row>
    <row r="17" spans="1:14" ht="9.65" customHeight="1" x14ac:dyDescent="0.3">
      <c r="A17" s="18" t="s">
        <v>175</v>
      </c>
      <c r="B17" s="8">
        <v>1555</v>
      </c>
      <c r="C17" s="8">
        <v>95466</v>
      </c>
      <c r="D17" s="8">
        <v>95</v>
      </c>
      <c r="E17" s="8">
        <v>7725</v>
      </c>
      <c r="F17" s="8">
        <v>21</v>
      </c>
      <c r="G17" s="8">
        <v>1044</v>
      </c>
      <c r="H17" s="8">
        <v>4</v>
      </c>
      <c r="I17" s="8">
        <v>374</v>
      </c>
      <c r="J17" s="8">
        <v>1675</v>
      </c>
      <c r="K17" s="8">
        <v>104609</v>
      </c>
      <c r="L17" s="8">
        <v>7056885</v>
      </c>
      <c r="M17" s="16">
        <f t="shared" si="0"/>
        <v>0</v>
      </c>
      <c r="N17" s="16">
        <f t="shared" si="1"/>
        <v>0</v>
      </c>
    </row>
    <row r="18" spans="1:14" ht="9.65" customHeight="1" x14ac:dyDescent="0.3">
      <c r="A18" s="18" t="s">
        <v>176</v>
      </c>
      <c r="B18" s="8">
        <v>8630</v>
      </c>
      <c r="C18" s="8">
        <v>550859</v>
      </c>
      <c r="D18" s="8">
        <v>1320</v>
      </c>
      <c r="E18" s="8">
        <v>127478</v>
      </c>
      <c r="F18" s="8">
        <v>1311</v>
      </c>
      <c r="G18" s="8">
        <v>133737</v>
      </c>
      <c r="H18" s="8">
        <v>800</v>
      </c>
      <c r="I18" s="8">
        <v>77258</v>
      </c>
      <c r="J18" s="8">
        <v>12061</v>
      </c>
      <c r="K18" s="8">
        <v>889332</v>
      </c>
      <c r="L18" s="8">
        <v>44842291</v>
      </c>
      <c r="M18" s="16">
        <f t="shared" si="0"/>
        <v>0</v>
      </c>
      <c r="N18" s="16">
        <f t="shared" si="1"/>
        <v>0</v>
      </c>
    </row>
    <row r="19" spans="1:14" ht="9.65" customHeight="1" x14ac:dyDescent="0.3">
      <c r="A19" s="18" t="s">
        <v>177</v>
      </c>
      <c r="B19" s="8">
        <v>1205</v>
      </c>
      <c r="C19" s="8">
        <v>25015</v>
      </c>
      <c r="D19" s="8">
        <v>84</v>
      </c>
      <c r="E19" s="8">
        <v>957</v>
      </c>
      <c r="F19" s="8">
        <v>22</v>
      </c>
      <c r="G19" s="8">
        <v>593</v>
      </c>
      <c r="H19" s="8">
        <v>0</v>
      </c>
      <c r="I19" s="8">
        <v>0</v>
      </c>
      <c r="J19" s="8">
        <v>1311</v>
      </c>
      <c r="K19" s="8">
        <v>26565</v>
      </c>
      <c r="L19" s="8">
        <v>2000808</v>
      </c>
      <c r="M19" s="16">
        <f t="shared" si="0"/>
        <v>0</v>
      </c>
      <c r="N19" s="16">
        <f t="shared" si="1"/>
        <v>0</v>
      </c>
    </row>
    <row r="20" spans="1:14" ht="9.65" customHeight="1" x14ac:dyDescent="0.3">
      <c r="A20" s="18" t="s">
        <v>178</v>
      </c>
      <c r="B20" s="8">
        <v>4928</v>
      </c>
      <c r="C20" s="8">
        <v>102171</v>
      </c>
      <c r="D20" s="8">
        <v>17</v>
      </c>
      <c r="E20" s="8">
        <v>346</v>
      </c>
      <c r="F20" s="8">
        <v>53</v>
      </c>
      <c r="G20" s="8">
        <v>1074</v>
      </c>
      <c r="H20" s="8">
        <v>0</v>
      </c>
      <c r="I20" s="8">
        <v>0</v>
      </c>
      <c r="J20" s="8">
        <v>4998</v>
      </c>
      <c r="K20" s="8">
        <v>103591</v>
      </c>
      <c r="L20" s="8">
        <v>7570883</v>
      </c>
      <c r="M20" s="16">
        <f t="shared" si="0"/>
        <v>0</v>
      </c>
      <c r="N20" s="16">
        <f t="shared" si="1"/>
        <v>0</v>
      </c>
    </row>
    <row r="21" spans="1:14" ht="9.65" customHeight="1" x14ac:dyDescent="0.3">
      <c r="A21" s="18" t="s">
        <v>179</v>
      </c>
      <c r="B21" s="8">
        <v>38378</v>
      </c>
      <c r="C21" s="8">
        <v>2228568</v>
      </c>
      <c r="D21" s="8">
        <v>6512</v>
      </c>
      <c r="E21" s="8">
        <v>629443</v>
      </c>
      <c r="F21" s="8">
        <v>8471</v>
      </c>
      <c r="G21" s="8">
        <v>766827</v>
      </c>
      <c r="H21" s="8">
        <v>983</v>
      </c>
      <c r="I21" s="8">
        <v>106027</v>
      </c>
      <c r="J21" s="8">
        <v>54344</v>
      </c>
      <c r="K21" s="8">
        <v>3730865</v>
      </c>
      <c r="L21" s="8">
        <v>156950626</v>
      </c>
      <c r="M21" s="16">
        <f t="shared" si="0"/>
        <v>0</v>
      </c>
      <c r="N21" s="16">
        <f t="shared" si="1"/>
        <v>0</v>
      </c>
    </row>
    <row r="22" spans="1:14" ht="9.65" customHeight="1" x14ac:dyDescent="0.3">
      <c r="A22" s="18" t="s">
        <v>180</v>
      </c>
      <c r="B22" s="8">
        <v>78</v>
      </c>
      <c r="C22" s="8">
        <v>7448</v>
      </c>
      <c r="D22" s="8">
        <v>37</v>
      </c>
      <c r="E22" s="8">
        <v>3467</v>
      </c>
      <c r="F22" s="8">
        <v>0</v>
      </c>
      <c r="G22" s="8">
        <v>0</v>
      </c>
      <c r="H22" s="8">
        <v>0</v>
      </c>
      <c r="I22" s="8">
        <v>0</v>
      </c>
      <c r="J22" s="8">
        <v>115</v>
      </c>
      <c r="K22" s="8">
        <v>10915</v>
      </c>
      <c r="L22" s="8">
        <v>478512</v>
      </c>
      <c r="M22" s="16">
        <f t="shared" si="0"/>
        <v>0</v>
      </c>
      <c r="N22" s="16">
        <f t="shared" si="1"/>
        <v>0</v>
      </c>
    </row>
    <row r="23" spans="1:14" ht="9.65" customHeight="1" x14ac:dyDescent="0.3">
      <c r="A23" s="18" t="s">
        <v>181</v>
      </c>
      <c r="B23" s="8">
        <v>123</v>
      </c>
      <c r="C23" s="8">
        <v>8731</v>
      </c>
      <c r="D23" s="8">
        <v>12</v>
      </c>
      <c r="E23" s="8">
        <v>1083</v>
      </c>
      <c r="F23" s="8">
        <v>3</v>
      </c>
      <c r="G23" s="8">
        <v>78</v>
      </c>
      <c r="H23" s="8">
        <v>0</v>
      </c>
      <c r="I23" s="8">
        <v>0</v>
      </c>
      <c r="J23" s="8">
        <v>138</v>
      </c>
      <c r="K23" s="8">
        <v>9892</v>
      </c>
      <c r="L23" s="8">
        <v>669063</v>
      </c>
      <c r="M23" s="16">
        <f t="shared" si="0"/>
        <v>0</v>
      </c>
      <c r="N23" s="16">
        <f t="shared" si="1"/>
        <v>0</v>
      </c>
    </row>
    <row r="24" spans="1:14" ht="9.65" customHeight="1" x14ac:dyDescent="0.3">
      <c r="A24" s="18" t="s">
        <v>182</v>
      </c>
      <c r="B24" s="8">
        <v>3151</v>
      </c>
      <c r="C24" s="8">
        <v>305524</v>
      </c>
      <c r="D24" s="8">
        <v>1426</v>
      </c>
      <c r="E24" s="8">
        <v>139035</v>
      </c>
      <c r="F24" s="8">
        <v>185</v>
      </c>
      <c r="G24" s="8">
        <v>17959</v>
      </c>
      <c r="H24" s="8">
        <v>16</v>
      </c>
      <c r="I24" s="8">
        <v>1521</v>
      </c>
      <c r="J24" s="8">
        <v>4778</v>
      </c>
      <c r="K24" s="8">
        <v>464039</v>
      </c>
      <c r="L24" s="8">
        <v>14983434</v>
      </c>
      <c r="M24" s="16">
        <f t="shared" si="0"/>
        <v>0</v>
      </c>
      <c r="N24" s="16">
        <f t="shared" si="1"/>
        <v>0</v>
      </c>
    </row>
    <row r="25" spans="1:14" ht="9.65" customHeight="1" x14ac:dyDescent="0.3">
      <c r="A25" s="18" t="s">
        <v>183</v>
      </c>
      <c r="B25" s="8">
        <v>17673</v>
      </c>
      <c r="C25" s="8">
        <v>1417534</v>
      </c>
      <c r="D25" s="8">
        <v>3063</v>
      </c>
      <c r="E25" s="8">
        <v>320242</v>
      </c>
      <c r="F25" s="8">
        <v>541</v>
      </c>
      <c r="G25" s="8">
        <v>55840</v>
      </c>
      <c r="H25" s="8">
        <v>48</v>
      </c>
      <c r="I25" s="8">
        <v>4920</v>
      </c>
      <c r="J25" s="8">
        <v>21325</v>
      </c>
      <c r="K25" s="8">
        <v>1798536</v>
      </c>
      <c r="L25" s="8">
        <v>69057608</v>
      </c>
      <c r="M25" s="16">
        <f t="shared" si="0"/>
        <v>0</v>
      </c>
      <c r="N25" s="16">
        <f t="shared" si="1"/>
        <v>0</v>
      </c>
    </row>
    <row r="26" spans="1:14" ht="9.65" customHeight="1" x14ac:dyDescent="0.3">
      <c r="A26" s="18" t="s">
        <v>184</v>
      </c>
      <c r="B26" s="8">
        <v>2110</v>
      </c>
      <c r="C26" s="8">
        <v>200962</v>
      </c>
      <c r="D26" s="8">
        <v>1055</v>
      </c>
      <c r="E26" s="8">
        <v>100200</v>
      </c>
      <c r="F26" s="8">
        <v>6516</v>
      </c>
      <c r="G26" s="8">
        <v>671451</v>
      </c>
      <c r="H26" s="8">
        <v>906</v>
      </c>
      <c r="I26" s="8">
        <v>98351</v>
      </c>
      <c r="J26" s="8">
        <v>10587</v>
      </c>
      <c r="K26" s="8">
        <v>1070964</v>
      </c>
      <c r="L26" s="8">
        <v>45084573</v>
      </c>
      <c r="M26" s="16">
        <f t="shared" si="0"/>
        <v>0</v>
      </c>
      <c r="N26" s="16">
        <f t="shared" si="1"/>
        <v>0</v>
      </c>
    </row>
    <row r="27" spans="1:14" ht="9.65" customHeight="1" x14ac:dyDescent="0.3">
      <c r="A27" s="18" t="s">
        <v>185</v>
      </c>
      <c r="B27" s="8">
        <v>0</v>
      </c>
      <c r="C27" s="8">
        <v>0</v>
      </c>
      <c r="D27" s="8">
        <v>2</v>
      </c>
      <c r="E27" s="8">
        <v>79</v>
      </c>
      <c r="F27" s="8">
        <v>12</v>
      </c>
      <c r="G27" s="8">
        <v>1059</v>
      </c>
      <c r="H27" s="8">
        <v>9</v>
      </c>
      <c r="I27" s="8">
        <v>841</v>
      </c>
      <c r="J27" s="8">
        <v>23</v>
      </c>
      <c r="K27" s="8">
        <v>1979</v>
      </c>
      <c r="L27" s="8">
        <v>71977</v>
      </c>
      <c r="M27" s="16">
        <f t="shared" si="0"/>
        <v>0</v>
      </c>
      <c r="N27" s="16">
        <f t="shared" si="1"/>
        <v>0</v>
      </c>
    </row>
    <row r="28" spans="1:14" ht="9.65" customHeight="1" x14ac:dyDescent="0.3">
      <c r="A28" s="18" t="s">
        <v>186</v>
      </c>
      <c r="B28" s="8">
        <v>2</v>
      </c>
      <c r="C28" s="8">
        <v>24</v>
      </c>
      <c r="D28" s="8">
        <v>1</v>
      </c>
      <c r="E28" s="8">
        <v>18</v>
      </c>
      <c r="F28" s="8">
        <v>0</v>
      </c>
      <c r="G28" s="8">
        <v>0</v>
      </c>
      <c r="H28" s="8">
        <v>0</v>
      </c>
      <c r="I28" s="8">
        <v>0</v>
      </c>
      <c r="J28" s="8">
        <v>3</v>
      </c>
      <c r="K28" s="8">
        <v>42</v>
      </c>
      <c r="L28" s="8">
        <v>4055</v>
      </c>
      <c r="M28" s="16">
        <f t="shared" si="0"/>
        <v>0</v>
      </c>
      <c r="N28" s="16">
        <f t="shared" si="1"/>
        <v>0</v>
      </c>
    </row>
    <row r="29" spans="1:14" ht="9.65" customHeight="1" x14ac:dyDescent="0.3">
      <c r="A29" s="18" t="s">
        <v>187</v>
      </c>
      <c r="B29" s="8">
        <v>7</v>
      </c>
      <c r="C29" s="8">
        <v>146</v>
      </c>
      <c r="D29" s="8">
        <v>0</v>
      </c>
      <c r="E29" s="8">
        <v>0</v>
      </c>
      <c r="F29" s="8">
        <v>16</v>
      </c>
      <c r="G29" s="8">
        <v>343</v>
      </c>
      <c r="H29" s="8">
        <v>0</v>
      </c>
      <c r="I29" s="8">
        <v>0</v>
      </c>
      <c r="J29" s="8">
        <v>23</v>
      </c>
      <c r="K29" s="8">
        <v>489</v>
      </c>
      <c r="L29" s="8">
        <v>27547</v>
      </c>
      <c r="M29" s="16">
        <f t="shared" si="0"/>
        <v>0</v>
      </c>
      <c r="N29" s="16">
        <f t="shared" si="1"/>
        <v>0</v>
      </c>
    </row>
    <row r="30" spans="1:14" ht="9.65" customHeight="1" x14ac:dyDescent="0.3">
      <c r="A30" s="18" t="s">
        <v>188</v>
      </c>
      <c r="B30" s="8">
        <v>0</v>
      </c>
      <c r="C30" s="8">
        <v>0</v>
      </c>
      <c r="D30" s="8">
        <v>0</v>
      </c>
      <c r="E30" s="8">
        <v>0</v>
      </c>
      <c r="F30" s="8">
        <v>0</v>
      </c>
      <c r="G30" s="8">
        <v>0</v>
      </c>
      <c r="H30" s="8">
        <v>0</v>
      </c>
      <c r="I30" s="8">
        <v>0</v>
      </c>
      <c r="J30" s="8">
        <v>0</v>
      </c>
      <c r="K30" s="8">
        <v>0</v>
      </c>
      <c r="L30" s="8">
        <v>0</v>
      </c>
      <c r="M30" s="16">
        <f t="shared" si="0"/>
        <v>0</v>
      </c>
      <c r="N30" s="16">
        <f t="shared" si="1"/>
        <v>0</v>
      </c>
    </row>
    <row r="31" spans="1:14" ht="9.65" customHeight="1" x14ac:dyDescent="0.3">
      <c r="A31" s="18" t="s">
        <v>189</v>
      </c>
      <c r="B31" s="8">
        <v>44</v>
      </c>
      <c r="C31" s="8">
        <v>573</v>
      </c>
      <c r="D31" s="8">
        <v>0</v>
      </c>
      <c r="E31" s="8">
        <v>0</v>
      </c>
      <c r="F31" s="8">
        <v>0</v>
      </c>
      <c r="G31" s="8">
        <v>0</v>
      </c>
      <c r="H31" s="8">
        <v>0</v>
      </c>
      <c r="I31" s="8">
        <v>0</v>
      </c>
      <c r="J31" s="8">
        <v>44</v>
      </c>
      <c r="K31" s="8">
        <v>573</v>
      </c>
      <c r="L31" s="8">
        <v>74472</v>
      </c>
      <c r="M31" s="16">
        <f t="shared" si="0"/>
        <v>0</v>
      </c>
      <c r="N31" s="16">
        <f t="shared" si="1"/>
        <v>0</v>
      </c>
    </row>
    <row r="32" spans="1:14" ht="9.65" customHeight="1" x14ac:dyDescent="0.3">
      <c r="A32" s="18" t="s">
        <v>190</v>
      </c>
      <c r="B32" s="8">
        <v>18</v>
      </c>
      <c r="C32" s="8">
        <v>127</v>
      </c>
      <c r="D32" s="8">
        <v>0</v>
      </c>
      <c r="E32" s="8">
        <v>0</v>
      </c>
      <c r="F32" s="8">
        <v>0</v>
      </c>
      <c r="G32" s="8">
        <v>0</v>
      </c>
      <c r="H32" s="8">
        <v>0</v>
      </c>
      <c r="I32" s="8">
        <v>0</v>
      </c>
      <c r="J32" s="8">
        <v>18</v>
      </c>
      <c r="K32" s="8">
        <v>127</v>
      </c>
      <c r="L32" s="8">
        <v>18870</v>
      </c>
      <c r="M32" s="16">
        <f t="shared" si="0"/>
        <v>0</v>
      </c>
      <c r="N32" s="16">
        <f t="shared" si="1"/>
        <v>0</v>
      </c>
    </row>
    <row r="33" spans="1:14" ht="9.65" customHeight="1" x14ac:dyDescent="0.3">
      <c r="A33" s="18" t="s">
        <v>191</v>
      </c>
      <c r="B33" s="8">
        <v>18</v>
      </c>
      <c r="C33" s="8">
        <v>127</v>
      </c>
      <c r="D33" s="8">
        <v>0</v>
      </c>
      <c r="E33" s="8">
        <v>0</v>
      </c>
      <c r="F33" s="8">
        <v>0</v>
      </c>
      <c r="G33" s="8">
        <v>0</v>
      </c>
      <c r="H33" s="8">
        <v>0</v>
      </c>
      <c r="I33" s="8">
        <v>0</v>
      </c>
      <c r="J33" s="8">
        <v>18</v>
      </c>
      <c r="K33" s="8">
        <v>127</v>
      </c>
      <c r="L33" s="8">
        <v>18870</v>
      </c>
      <c r="M33" s="16">
        <f t="shared" si="0"/>
        <v>0</v>
      </c>
      <c r="N33" s="16">
        <f t="shared" si="1"/>
        <v>0</v>
      </c>
    </row>
    <row r="34" spans="1:14" ht="9.65" customHeight="1" x14ac:dyDescent="0.3">
      <c r="A34" s="18" t="s">
        <v>192</v>
      </c>
      <c r="B34" s="8">
        <v>0</v>
      </c>
      <c r="C34" s="8">
        <v>0</v>
      </c>
      <c r="D34" s="8">
        <v>0</v>
      </c>
      <c r="E34" s="8">
        <v>0</v>
      </c>
      <c r="F34" s="8">
        <v>0</v>
      </c>
      <c r="G34" s="8">
        <v>0</v>
      </c>
      <c r="H34" s="8">
        <v>0</v>
      </c>
      <c r="I34" s="8">
        <v>0</v>
      </c>
      <c r="J34" s="8">
        <v>0</v>
      </c>
      <c r="K34" s="8">
        <v>0</v>
      </c>
      <c r="L34" s="8">
        <v>0</v>
      </c>
      <c r="M34" s="16">
        <f t="shared" si="0"/>
        <v>0</v>
      </c>
      <c r="N34" s="16">
        <f t="shared" si="1"/>
        <v>0</v>
      </c>
    </row>
    <row r="35" spans="1:14" ht="9.65" customHeight="1" x14ac:dyDescent="0.3">
      <c r="A35" s="18" t="s">
        <v>193</v>
      </c>
      <c r="B35" s="8">
        <v>0</v>
      </c>
      <c r="C35" s="8">
        <v>0</v>
      </c>
      <c r="D35" s="8">
        <v>0</v>
      </c>
      <c r="E35" s="8">
        <v>0</v>
      </c>
      <c r="F35" s="8">
        <v>0</v>
      </c>
      <c r="G35" s="8">
        <v>0</v>
      </c>
      <c r="H35" s="8">
        <v>0</v>
      </c>
      <c r="I35" s="8">
        <v>0</v>
      </c>
      <c r="J35" s="8">
        <v>0</v>
      </c>
      <c r="K35" s="8">
        <v>0</v>
      </c>
      <c r="L35" s="8">
        <v>0</v>
      </c>
      <c r="M35" s="16">
        <f t="shared" si="0"/>
        <v>0</v>
      </c>
      <c r="N35" s="16">
        <f t="shared" si="1"/>
        <v>0</v>
      </c>
    </row>
    <row r="36" spans="1:14" ht="9.65" customHeight="1" x14ac:dyDescent="0.3">
      <c r="A36" s="18" t="s">
        <v>194</v>
      </c>
      <c r="B36" s="8">
        <v>0</v>
      </c>
      <c r="C36" s="8">
        <v>0</v>
      </c>
      <c r="D36" s="8">
        <v>0</v>
      </c>
      <c r="E36" s="8">
        <v>0</v>
      </c>
      <c r="F36" s="8">
        <v>0</v>
      </c>
      <c r="G36" s="8">
        <v>0</v>
      </c>
      <c r="H36" s="8">
        <v>0</v>
      </c>
      <c r="I36" s="8">
        <v>0</v>
      </c>
      <c r="J36" s="8">
        <v>0</v>
      </c>
      <c r="K36" s="8">
        <v>0</v>
      </c>
      <c r="L36" s="8">
        <v>0</v>
      </c>
      <c r="M36" s="16">
        <f t="shared" si="0"/>
        <v>0</v>
      </c>
      <c r="N36" s="16">
        <f t="shared" si="1"/>
        <v>0</v>
      </c>
    </row>
    <row r="37" spans="1:14" ht="9.65" customHeight="1" x14ac:dyDescent="0.3">
      <c r="A37" s="18" t="s">
        <v>195</v>
      </c>
      <c r="B37" s="8">
        <v>402</v>
      </c>
      <c r="C37" s="8">
        <v>4758</v>
      </c>
      <c r="D37" s="8">
        <v>33</v>
      </c>
      <c r="E37" s="8">
        <v>385</v>
      </c>
      <c r="F37" s="8">
        <v>43</v>
      </c>
      <c r="G37" s="8">
        <v>397</v>
      </c>
      <c r="H37" s="8">
        <v>0</v>
      </c>
      <c r="I37" s="8">
        <v>0</v>
      </c>
      <c r="J37" s="8">
        <v>478</v>
      </c>
      <c r="K37" s="8">
        <v>5540</v>
      </c>
      <c r="L37" s="8">
        <v>610353</v>
      </c>
      <c r="M37" s="16">
        <f t="shared" si="0"/>
        <v>0</v>
      </c>
      <c r="N37" s="16">
        <f t="shared" si="1"/>
        <v>0</v>
      </c>
    </row>
    <row r="38" spans="1:14" ht="9.65" customHeight="1" x14ac:dyDescent="0.3">
      <c r="A38" s="18" t="s">
        <v>196</v>
      </c>
      <c r="B38" s="8">
        <v>9</v>
      </c>
      <c r="C38" s="8">
        <v>120</v>
      </c>
      <c r="D38" s="8">
        <v>2</v>
      </c>
      <c r="E38" s="8">
        <v>11</v>
      </c>
      <c r="F38" s="8">
        <v>1</v>
      </c>
      <c r="G38" s="8">
        <v>5</v>
      </c>
      <c r="H38" s="8">
        <v>0</v>
      </c>
      <c r="I38" s="8">
        <v>0</v>
      </c>
      <c r="J38" s="8">
        <v>12</v>
      </c>
      <c r="K38" s="8">
        <v>136</v>
      </c>
      <c r="L38" s="8">
        <v>15544</v>
      </c>
      <c r="M38" s="16">
        <f t="shared" si="0"/>
        <v>0</v>
      </c>
      <c r="N38" s="16">
        <f t="shared" si="1"/>
        <v>0</v>
      </c>
    </row>
    <row r="39" spans="1:14" ht="9.65" customHeight="1" x14ac:dyDescent="0.3">
      <c r="A39" s="18" t="s">
        <v>197</v>
      </c>
      <c r="B39" s="8">
        <v>80</v>
      </c>
      <c r="C39" s="8">
        <v>1112</v>
      </c>
      <c r="D39" s="8">
        <v>5</v>
      </c>
      <c r="E39" s="8">
        <v>105</v>
      </c>
      <c r="F39" s="8">
        <v>24</v>
      </c>
      <c r="G39" s="8">
        <v>245</v>
      </c>
      <c r="H39" s="8">
        <v>0</v>
      </c>
      <c r="I39" s="8">
        <v>0</v>
      </c>
      <c r="J39" s="8">
        <v>109</v>
      </c>
      <c r="K39" s="8">
        <v>1462</v>
      </c>
      <c r="L39" s="8">
        <v>148604</v>
      </c>
      <c r="M39" s="16">
        <f t="shared" si="0"/>
        <v>0</v>
      </c>
      <c r="N39" s="16">
        <f t="shared" si="1"/>
        <v>0</v>
      </c>
    </row>
    <row r="40" spans="1:14" ht="9.65" customHeight="1" x14ac:dyDescent="0.3">
      <c r="A40" s="18" t="s">
        <v>198</v>
      </c>
      <c r="B40" s="8">
        <v>0</v>
      </c>
      <c r="C40" s="8">
        <v>0</v>
      </c>
      <c r="D40" s="8">
        <v>0</v>
      </c>
      <c r="E40" s="8">
        <v>0</v>
      </c>
      <c r="F40" s="8">
        <v>0</v>
      </c>
      <c r="G40" s="8">
        <v>0</v>
      </c>
      <c r="H40" s="8">
        <v>0</v>
      </c>
      <c r="I40" s="8">
        <v>0</v>
      </c>
      <c r="J40" s="8">
        <v>0</v>
      </c>
      <c r="K40" s="8">
        <v>0</v>
      </c>
      <c r="L40" s="8">
        <v>0</v>
      </c>
      <c r="M40" s="16">
        <f t="shared" si="0"/>
        <v>0</v>
      </c>
      <c r="N40" s="16">
        <f t="shared" si="1"/>
        <v>0</v>
      </c>
    </row>
    <row r="41" spans="1:14" ht="9.65" customHeight="1" x14ac:dyDescent="0.3">
      <c r="A41" s="18" t="s">
        <v>199</v>
      </c>
      <c r="B41" s="8">
        <v>0</v>
      </c>
      <c r="C41" s="8">
        <v>0</v>
      </c>
      <c r="D41" s="8">
        <v>0</v>
      </c>
      <c r="E41" s="8">
        <v>0</v>
      </c>
      <c r="F41" s="8">
        <v>0</v>
      </c>
      <c r="G41" s="8">
        <v>0</v>
      </c>
      <c r="H41" s="8">
        <v>0</v>
      </c>
      <c r="I41" s="8">
        <v>0</v>
      </c>
      <c r="J41" s="8">
        <v>0</v>
      </c>
      <c r="K41" s="8">
        <v>0</v>
      </c>
      <c r="L41" s="8">
        <v>0</v>
      </c>
      <c r="M41" s="16">
        <f t="shared" si="0"/>
        <v>0</v>
      </c>
      <c r="N41" s="16">
        <f t="shared" si="1"/>
        <v>0</v>
      </c>
    </row>
    <row r="42" spans="1:14" ht="9.65" customHeight="1" x14ac:dyDescent="0.3">
      <c r="A42" s="18" t="s">
        <v>200</v>
      </c>
      <c r="B42" s="8">
        <v>0</v>
      </c>
      <c r="C42" s="8">
        <v>0</v>
      </c>
      <c r="D42" s="8">
        <v>0</v>
      </c>
      <c r="E42" s="8">
        <v>0</v>
      </c>
      <c r="F42" s="8">
        <v>0</v>
      </c>
      <c r="G42" s="8">
        <v>0</v>
      </c>
      <c r="H42" s="8">
        <v>0</v>
      </c>
      <c r="I42" s="8">
        <v>0</v>
      </c>
      <c r="J42" s="8">
        <v>0</v>
      </c>
      <c r="K42" s="8">
        <v>0</v>
      </c>
      <c r="L42" s="8">
        <v>0</v>
      </c>
      <c r="M42" s="16">
        <f t="shared" si="0"/>
        <v>0</v>
      </c>
      <c r="N42" s="16">
        <f t="shared" si="1"/>
        <v>0</v>
      </c>
    </row>
    <row r="43" spans="1:14" ht="9.65" customHeight="1" x14ac:dyDescent="0.3">
      <c r="A43" s="18" t="s">
        <v>201</v>
      </c>
      <c r="B43" s="8">
        <v>117</v>
      </c>
      <c r="C43" s="8">
        <v>1218</v>
      </c>
      <c r="D43" s="8">
        <v>1</v>
      </c>
      <c r="E43" s="8">
        <v>2</v>
      </c>
      <c r="F43" s="8">
        <v>8</v>
      </c>
      <c r="G43" s="8">
        <v>71</v>
      </c>
      <c r="H43" s="8">
        <v>0</v>
      </c>
      <c r="I43" s="8">
        <v>0</v>
      </c>
      <c r="J43" s="8">
        <v>126</v>
      </c>
      <c r="K43" s="8">
        <v>1291</v>
      </c>
      <c r="L43" s="8">
        <v>152360</v>
      </c>
      <c r="M43" s="16">
        <f t="shared" si="0"/>
        <v>0</v>
      </c>
      <c r="N43" s="16">
        <f t="shared" si="1"/>
        <v>0</v>
      </c>
    </row>
    <row r="44" spans="1:14" ht="9.65" customHeight="1" x14ac:dyDescent="0.3">
      <c r="A44" s="25" t="s">
        <v>515</v>
      </c>
      <c r="B44" s="8">
        <v>5</v>
      </c>
      <c r="C44" s="8">
        <v>96</v>
      </c>
      <c r="D44" s="8">
        <v>0</v>
      </c>
      <c r="E44" s="8">
        <v>0</v>
      </c>
      <c r="F44" s="8">
        <v>0</v>
      </c>
      <c r="G44" s="8">
        <v>0</v>
      </c>
      <c r="H44" s="8">
        <v>0</v>
      </c>
      <c r="I44" s="8">
        <v>0</v>
      </c>
      <c r="J44" s="8">
        <v>5</v>
      </c>
      <c r="K44" s="8">
        <v>96</v>
      </c>
      <c r="L44" s="8">
        <v>6327</v>
      </c>
      <c r="M44" s="16">
        <f t="shared" si="0"/>
        <v>0</v>
      </c>
      <c r="N44" s="16">
        <f t="shared" si="1"/>
        <v>0</v>
      </c>
    </row>
    <row r="45" spans="1:14" ht="9.65" customHeight="1" x14ac:dyDescent="0.3">
      <c r="A45" s="18" t="s">
        <v>202</v>
      </c>
      <c r="B45" s="8">
        <v>191</v>
      </c>
      <c r="C45" s="8">
        <v>2212</v>
      </c>
      <c r="D45" s="8">
        <v>25</v>
      </c>
      <c r="E45" s="8">
        <v>267</v>
      </c>
      <c r="F45" s="8">
        <v>10</v>
      </c>
      <c r="G45" s="8">
        <v>76</v>
      </c>
      <c r="H45" s="8">
        <v>0</v>
      </c>
      <c r="I45" s="8">
        <v>0</v>
      </c>
      <c r="J45" s="8">
        <v>226</v>
      </c>
      <c r="K45" s="8">
        <v>2555</v>
      </c>
      <c r="L45" s="8">
        <v>287518</v>
      </c>
      <c r="M45" s="16">
        <f t="shared" si="0"/>
        <v>0</v>
      </c>
      <c r="N45" s="16">
        <f t="shared" si="1"/>
        <v>0</v>
      </c>
    </row>
    <row r="46" spans="1:14" ht="9.65" customHeight="1" x14ac:dyDescent="0.3">
      <c r="A46" s="18" t="s">
        <v>203</v>
      </c>
      <c r="B46" s="8">
        <v>0</v>
      </c>
      <c r="C46" s="8">
        <v>0</v>
      </c>
      <c r="D46" s="8">
        <v>0</v>
      </c>
      <c r="E46" s="8">
        <v>0</v>
      </c>
      <c r="F46" s="8">
        <v>0</v>
      </c>
      <c r="G46" s="8">
        <v>0</v>
      </c>
      <c r="H46" s="8">
        <v>0</v>
      </c>
      <c r="I46" s="8">
        <v>0</v>
      </c>
      <c r="J46" s="8">
        <v>0</v>
      </c>
      <c r="K46" s="8">
        <v>0</v>
      </c>
      <c r="L46" s="8">
        <v>0</v>
      </c>
      <c r="M46" s="16">
        <f t="shared" si="0"/>
        <v>0</v>
      </c>
      <c r="N46" s="16">
        <f t="shared" si="1"/>
        <v>0</v>
      </c>
    </row>
    <row r="47" spans="1:14" ht="9.65" customHeight="1" x14ac:dyDescent="0.3">
      <c r="A47" s="18" t="s">
        <v>204</v>
      </c>
      <c r="B47" s="8">
        <v>0</v>
      </c>
      <c r="C47" s="8">
        <v>0</v>
      </c>
      <c r="D47" s="8">
        <v>0</v>
      </c>
      <c r="E47" s="8">
        <v>0</v>
      </c>
      <c r="F47" s="8">
        <v>1</v>
      </c>
      <c r="G47" s="8">
        <v>18</v>
      </c>
      <c r="H47" s="8">
        <v>0</v>
      </c>
      <c r="I47" s="8">
        <v>0</v>
      </c>
      <c r="J47" s="8">
        <v>1</v>
      </c>
      <c r="K47" s="8">
        <v>18</v>
      </c>
      <c r="L47" s="8">
        <v>1308</v>
      </c>
      <c r="M47" s="16">
        <f t="shared" si="0"/>
        <v>0</v>
      </c>
      <c r="N47" s="16">
        <f t="shared" si="1"/>
        <v>0</v>
      </c>
    </row>
    <row r="48" spans="1:14" ht="9.65" customHeight="1" x14ac:dyDescent="0.3">
      <c r="A48" s="18" t="s">
        <v>205</v>
      </c>
      <c r="B48" s="8">
        <v>0</v>
      </c>
      <c r="C48" s="8">
        <v>0</v>
      </c>
      <c r="D48" s="8">
        <v>0</v>
      </c>
      <c r="E48" s="8">
        <v>0</v>
      </c>
      <c r="F48" s="8">
        <v>0</v>
      </c>
      <c r="G48" s="8">
        <v>0</v>
      </c>
      <c r="H48" s="8">
        <v>0</v>
      </c>
      <c r="I48" s="8">
        <v>0</v>
      </c>
      <c r="J48" s="8">
        <v>0</v>
      </c>
      <c r="K48" s="8">
        <v>0</v>
      </c>
      <c r="L48" s="8">
        <v>0</v>
      </c>
      <c r="M48" s="16">
        <f t="shared" si="0"/>
        <v>0</v>
      </c>
      <c r="N48" s="16">
        <f t="shared" si="1"/>
        <v>0</v>
      </c>
    </row>
    <row r="49" spans="1:14" ht="9.65" customHeight="1" x14ac:dyDescent="0.3">
      <c r="A49" s="18" t="s">
        <v>206</v>
      </c>
      <c r="B49" s="8">
        <v>7556</v>
      </c>
      <c r="C49" s="8">
        <v>112138</v>
      </c>
      <c r="D49" s="8">
        <v>930</v>
      </c>
      <c r="E49" s="8">
        <v>12122</v>
      </c>
      <c r="F49" s="8">
        <v>166</v>
      </c>
      <c r="G49" s="8">
        <v>2508</v>
      </c>
      <c r="H49" s="8">
        <v>0</v>
      </c>
      <c r="I49" s="8">
        <v>0</v>
      </c>
      <c r="J49" s="8">
        <v>8652</v>
      </c>
      <c r="K49" s="8">
        <v>126768</v>
      </c>
      <c r="L49" s="8">
        <v>13166880</v>
      </c>
      <c r="M49" s="16">
        <f t="shared" si="0"/>
        <v>0</v>
      </c>
      <c r="N49" s="16">
        <f t="shared" si="1"/>
        <v>0</v>
      </c>
    </row>
    <row r="50" spans="1:14" ht="9.65" customHeight="1" x14ac:dyDescent="0.3">
      <c r="A50" s="18" t="s">
        <v>207</v>
      </c>
      <c r="B50" s="8">
        <v>1017</v>
      </c>
      <c r="C50" s="8">
        <v>19620</v>
      </c>
      <c r="D50" s="8">
        <v>3</v>
      </c>
      <c r="E50" s="8">
        <v>26</v>
      </c>
      <c r="F50" s="8">
        <v>0</v>
      </c>
      <c r="G50" s="8">
        <v>0</v>
      </c>
      <c r="H50" s="8">
        <v>0</v>
      </c>
      <c r="I50" s="8">
        <v>0</v>
      </c>
      <c r="J50" s="8">
        <v>1020</v>
      </c>
      <c r="K50" s="8">
        <v>19646</v>
      </c>
      <c r="L50" s="8">
        <v>2011840</v>
      </c>
      <c r="M50" s="16">
        <f t="shared" si="0"/>
        <v>0</v>
      </c>
      <c r="N50" s="16">
        <f t="shared" si="1"/>
        <v>0</v>
      </c>
    </row>
    <row r="51" spans="1:14" ht="9.65" customHeight="1" x14ac:dyDescent="0.3">
      <c r="A51" s="18" t="s">
        <v>208</v>
      </c>
      <c r="B51" s="8">
        <v>3925</v>
      </c>
      <c r="C51" s="8">
        <v>52394</v>
      </c>
      <c r="D51" s="8">
        <v>908</v>
      </c>
      <c r="E51" s="8">
        <v>11772</v>
      </c>
      <c r="F51" s="8">
        <v>102</v>
      </c>
      <c r="G51" s="8">
        <v>1406</v>
      </c>
      <c r="H51" s="8">
        <v>0</v>
      </c>
      <c r="I51" s="8">
        <v>0</v>
      </c>
      <c r="J51" s="8">
        <v>4935</v>
      </c>
      <c r="K51" s="8">
        <v>65572</v>
      </c>
      <c r="L51" s="8">
        <v>7474276</v>
      </c>
      <c r="M51" s="16">
        <f t="shared" si="0"/>
        <v>0</v>
      </c>
      <c r="N51" s="16">
        <f t="shared" si="1"/>
        <v>0</v>
      </c>
    </row>
    <row r="52" spans="1:14" x14ac:dyDescent="0.3">
      <c r="F52" s="28"/>
      <c r="G52" s="2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0"/>
  <sheetViews>
    <sheetView zoomScale="130" zoomScaleNormal="13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1" t="s">
        <v>478</v>
      </c>
      <c r="B1" s="31"/>
      <c r="C1" s="31"/>
      <c r="D1" s="31"/>
      <c r="E1" s="31"/>
      <c r="F1" s="31"/>
      <c r="G1" s="33"/>
      <c r="H1" s="33"/>
      <c r="I1" s="33"/>
      <c r="J1" s="9" t="s">
        <v>480</v>
      </c>
      <c r="K1" s="9"/>
      <c r="L1" s="9" t="s">
        <v>498</v>
      </c>
    </row>
    <row r="2" spans="1:14" ht="9" customHeight="1" x14ac:dyDescent="0.3">
      <c r="A2" s="31" t="s">
        <v>479</v>
      </c>
      <c r="B2" s="31"/>
      <c r="C2" s="31"/>
      <c r="D2" s="31"/>
      <c r="E2" s="31"/>
      <c r="F2" s="31"/>
      <c r="G2" s="33"/>
      <c r="H2" s="33"/>
      <c r="I2" s="33"/>
      <c r="J2" s="9"/>
      <c r="K2" s="34" t="str">
        <f>+'QCS Page 1'!K2:L2</f>
        <v>3rd QUARTER 2020</v>
      </c>
      <c r="L2" s="34"/>
    </row>
    <row r="3" spans="1:14" ht="9.75" customHeight="1"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17.25"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209</v>
      </c>
      <c r="B10" s="8">
        <v>0</v>
      </c>
      <c r="C10" s="8">
        <v>0</v>
      </c>
      <c r="D10" s="8">
        <v>0</v>
      </c>
      <c r="E10" s="8">
        <v>0</v>
      </c>
      <c r="F10" s="8">
        <v>0</v>
      </c>
      <c r="G10" s="8">
        <v>0</v>
      </c>
      <c r="H10" s="8">
        <v>0</v>
      </c>
      <c r="I10" s="8">
        <v>0</v>
      </c>
      <c r="J10" s="8">
        <v>0</v>
      </c>
      <c r="K10" s="8">
        <v>0</v>
      </c>
      <c r="L10" s="8">
        <v>0</v>
      </c>
      <c r="M10" s="16">
        <f t="shared" ref="M10:M50" si="0">J10-(B10+D10+F10+H10)</f>
        <v>0</v>
      </c>
      <c r="N10" s="16">
        <f t="shared" ref="N10:N50" si="1">K10-(C10+E10+G10+I10)</f>
        <v>0</v>
      </c>
    </row>
    <row r="11" spans="1:14" ht="9.65" customHeight="1" x14ac:dyDescent="0.3">
      <c r="A11" s="17" t="s">
        <v>210</v>
      </c>
      <c r="B11" s="8">
        <v>0</v>
      </c>
      <c r="C11" s="8">
        <v>0</v>
      </c>
      <c r="D11" s="8">
        <v>0</v>
      </c>
      <c r="E11" s="8">
        <v>0</v>
      </c>
      <c r="F11" s="8">
        <v>0</v>
      </c>
      <c r="G11" s="8">
        <v>0</v>
      </c>
      <c r="H11" s="8">
        <v>0</v>
      </c>
      <c r="I11" s="8">
        <v>0</v>
      </c>
      <c r="J11" s="8">
        <v>0</v>
      </c>
      <c r="K11" s="8">
        <v>0</v>
      </c>
      <c r="L11" s="8">
        <v>0</v>
      </c>
      <c r="M11" s="16">
        <f t="shared" si="0"/>
        <v>0</v>
      </c>
      <c r="N11" s="16">
        <f t="shared" si="1"/>
        <v>0</v>
      </c>
    </row>
    <row r="12" spans="1:14" ht="9.65" customHeight="1" x14ac:dyDescent="0.3">
      <c r="A12" s="17" t="s">
        <v>211</v>
      </c>
      <c r="B12" s="8">
        <v>0</v>
      </c>
      <c r="C12" s="8">
        <v>0</v>
      </c>
      <c r="D12" s="8">
        <v>0</v>
      </c>
      <c r="E12" s="8">
        <v>0</v>
      </c>
      <c r="F12" s="8">
        <v>0</v>
      </c>
      <c r="G12" s="8">
        <v>0</v>
      </c>
      <c r="H12" s="8">
        <v>0</v>
      </c>
      <c r="I12" s="8">
        <v>0</v>
      </c>
      <c r="J12" s="8">
        <v>0</v>
      </c>
      <c r="K12" s="8">
        <v>0</v>
      </c>
      <c r="L12" s="8">
        <v>0</v>
      </c>
      <c r="M12" s="16">
        <f t="shared" si="0"/>
        <v>0</v>
      </c>
      <c r="N12" s="16">
        <f t="shared" si="1"/>
        <v>0</v>
      </c>
    </row>
    <row r="13" spans="1:14" ht="9.65" customHeight="1" x14ac:dyDescent="0.3">
      <c r="A13" s="17" t="s">
        <v>212</v>
      </c>
      <c r="B13" s="8">
        <v>2614</v>
      </c>
      <c r="C13" s="8">
        <v>40124</v>
      </c>
      <c r="D13" s="8">
        <v>19</v>
      </c>
      <c r="E13" s="8">
        <v>324</v>
      </c>
      <c r="F13" s="8">
        <v>64</v>
      </c>
      <c r="G13" s="8">
        <v>1102</v>
      </c>
      <c r="H13" s="8">
        <v>0</v>
      </c>
      <c r="I13" s="8">
        <v>0</v>
      </c>
      <c r="J13" s="8">
        <v>2697</v>
      </c>
      <c r="K13" s="8">
        <v>41550</v>
      </c>
      <c r="L13" s="8">
        <v>3680765</v>
      </c>
      <c r="M13" s="16">
        <f t="shared" si="0"/>
        <v>0</v>
      </c>
      <c r="N13" s="16">
        <f t="shared" si="1"/>
        <v>0</v>
      </c>
    </row>
    <row r="14" spans="1:14" ht="9.65" customHeight="1" x14ac:dyDescent="0.3">
      <c r="A14" s="17" t="s">
        <v>213</v>
      </c>
      <c r="B14" s="8">
        <v>9691</v>
      </c>
      <c r="C14" s="8">
        <v>814247</v>
      </c>
      <c r="D14" s="8">
        <v>4737</v>
      </c>
      <c r="E14" s="8">
        <v>435923</v>
      </c>
      <c r="F14" s="8">
        <v>6519</v>
      </c>
      <c r="G14" s="8">
        <v>584021</v>
      </c>
      <c r="H14" s="8">
        <v>2240</v>
      </c>
      <c r="I14" s="8">
        <v>207769</v>
      </c>
      <c r="J14" s="8">
        <v>23187</v>
      </c>
      <c r="K14" s="8">
        <v>2041960</v>
      </c>
      <c r="L14" s="8">
        <v>132093741</v>
      </c>
      <c r="M14" s="16">
        <f t="shared" si="0"/>
        <v>0</v>
      </c>
      <c r="N14" s="16">
        <f t="shared" si="1"/>
        <v>0</v>
      </c>
    </row>
    <row r="15" spans="1:14" ht="9.65" customHeight="1" x14ac:dyDescent="0.3">
      <c r="A15" s="17" t="s">
        <v>214</v>
      </c>
      <c r="B15" s="8">
        <v>551</v>
      </c>
      <c r="C15" s="8">
        <v>29988</v>
      </c>
      <c r="D15" s="8">
        <v>94</v>
      </c>
      <c r="E15" s="8">
        <v>8650</v>
      </c>
      <c r="F15" s="8">
        <v>120</v>
      </c>
      <c r="G15" s="8">
        <v>7778</v>
      </c>
      <c r="H15" s="8">
        <v>77</v>
      </c>
      <c r="I15" s="8">
        <v>5355</v>
      </c>
      <c r="J15" s="8">
        <v>842</v>
      </c>
      <c r="K15" s="8">
        <v>51771</v>
      </c>
      <c r="L15" s="8">
        <v>3052770</v>
      </c>
      <c r="M15" s="16">
        <f t="shared" si="0"/>
        <v>0</v>
      </c>
      <c r="N15" s="16">
        <f t="shared" si="1"/>
        <v>0</v>
      </c>
    </row>
    <row r="16" spans="1:14" ht="9.65" customHeight="1" x14ac:dyDescent="0.3">
      <c r="A16" s="17" t="s">
        <v>215</v>
      </c>
      <c r="B16" s="8">
        <v>0</v>
      </c>
      <c r="C16" s="8">
        <v>0</v>
      </c>
      <c r="D16" s="8">
        <v>5</v>
      </c>
      <c r="E16" s="8">
        <v>190</v>
      </c>
      <c r="F16" s="8">
        <v>0</v>
      </c>
      <c r="G16" s="8">
        <v>0</v>
      </c>
      <c r="H16" s="8">
        <v>0</v>
      </c>
      <c r="I16" s="8">
        <v>0</v>
      </c>
      <c r="J16" s="8">
        <v>5</v>
      </c>
      <c r="K16" s="8">
        <v>190</v>
      </c>
      <c r="L16" s="8">
        <v>27165</v>
      </c>
      <c r="M16" s="16">
        <f t="shared" si="0"/>
        <v>0</v>
      </c>
      <c r="N16" s="16">
        <f t="shared" si="1"/>
        <v>0</v>
      </c>
    </row>
    <row r="17" spans="1:14" ht="9.65" customHeight="1" x14ac:dyDescent="0.3">
      <c r="A17" s="17" t="s">
        <v>216</v>
      </c>
      <c r="B17" s="8">
        <v>150</v>
      </c>
      <c r="C17" s="8">
        <v>8863</v>
      </c>
      <c r="D17" s="8">
        <v>0</v>
      </c>
      <c r="E17" s="8">
        <v>0</v>
      </c>
      <c r="F17" s="8">
        <v>0</v>
      </c>
      <c r="G17" s="8">
        <v>0</v>
      </c>
      <c r="H17" s="8">
        <v>37</v>
      </c>
      <c r="I17" s="8">
        <v>2840</v>
      </c>
      <c r="J17" s="8">
        <v>187</v>
      </c>
      <c r="K17" s="8">
        <v>11703</v>
      </c>
      <c r="L17" s="8">
        <v>567161</v>
      </c>
      <c r="M17" s="16">
        <f t="shared" si="0"/>
        <v>0</v>
      </c>
      <c r="N17" s="16">
        <f t="shared" si="1"/>
        <v>0</v>
      </c>
    </row>
    <row r="18" spans="1:14" ht="9.65" customHeight="1" x14ac:dyDescent="0.3">
      <c r="A18" s="17" t="s">
        <v>217</v>
      </c>
      <c r="B18" s="8">
        <v>14</v>
      </c>
      <c r="C18" s="8">
        <v>947</v>
      </c>
      <c r="D18" s="8">
        <v>6</v>
      </c>
      <c r="E18" s="8">
        <v>339</v>
      </c>
      <c r="F18" s="8">
        <v>99</v>
      </c>
      <c r="G18" s="8">
        <v>7263</v>
      </c>
      <c r="H18" s="8">
        <v>0</v>
      </c>
      <c r="I18" s="8">
        <v>0</v>
      </c>
      <c r="J18" s="8">
        <v>119</v>
      </c>
      <c r="K18" s="8">
        <v>8549</v>
      </c>
      <c r="L18" s="8">
        <v>750027</v>
      </c>
      <c r="M18" s="16">
        <f t="shared" si="0"/>
        <v>0</v>
      </c>
      <c r="N18" s="16">
        <f t="shared" si="1"/>
        <v>0</v>
      </c>
    </row>
    <row r="19" spans="1:14" ht="9.65" customHeight="1" x14ac:dyDescent="0.3">
      <c r="A19" s="17" t="s">
        <v>218</v>
      </c>
      <c r="B19" s="8">
        <v>6428</v>
      </c>
      <c r="C19" s="8">
        <v>543641</v>
      </c>
      <c r="D19" s="8">
        <v>3342</v>
      </c>
      <c r="E19" s="8">
        <v>308695</v>
      </c>
      <c r="F19" s="8">
        <v>3072</v>
      </c>
      <c r="G19" s="8">
        <v>262967</v>
      </c>
      <c r="H19" s="8">
        <v>1254</v>
      </c>
      <c r="I19" s="8">
        <v>116220</v>
      </c>
      <c r="J19" s="8">
        <v>14096</v>
      </c>
      <c r="K19" s="8">
        <v>1231523</v>
      </c>
      <c r="L19" s="8">
        <v>88700614</v>
      </c>
      <c r="M19" s="16">
        <f t="shared" si="0"/>
        <v>0</v>
      </c>
      <c r="N19" s="16">
        <f t="shared" si="1"/>
        <v>0</v>
      </c>
    </row>
    <row r="20" spans="1:14" ht="9.65" customHeight="1" x14ac:dyDescent="0.3">
      <c r="A20" s="17" t="s">
        <v>219</v>
      </c>
      <c r="B20" s="8">
        <v>6374</v>
      </c>
      <c r="C20" s="8">
        <v>542520</v>
      </c>
      <c r="D20" s="8">
        <v>3342</v>
      </c>
      <c r="E20" s="8">
        <v>308695</v>
      </c>
      <c r="F20" s="8">
        <v>3063</v>
      </c>
      <c r="G20" s="8">
        <v>262064</v>
      </c>
      <c r="H20" s="8">
        <v>1253</v>
      </c>
      <c r="I20" s="8">
        <v>116120</v>
      </c>
      <c r="J20" s="8">
        <v>14032</v>
      </c>
      <c r="K20" s="8">
        <v>1229399</v>
      </c>
      <c r="L20" s="8">
        <v>88601427</v>
      </c>
      <c r="M20" s="16">
        <f t="shared" si="0"/>
        <v>0</v>
      </c>
      <c r="N20" s="16">
        <f t="shared" si="1"/>
        <v>0</v>
      </c>
    </row>
    <row r="21" spans="1:14" ht="9.65" customHeight="1" x14ac:dyDescent="0.3">
      <c r="A21" s="17" t="s">
        <v>220</v>
      </c>
      <c r="B21" s="8">
        <v>0</v>
      </c>
      <c r="C21" s="8">
        <v>0</v>
      </c>
      <c r="D21" s="8">
        <v>0</v>
      </c>
      <c r="E21" s="8">
        <v>0</v>
      </c>
      <c r="F21" s="8">
        <v>0</v>
      </c>
      <c r="G21" s="8">
        <v>0</v>
      </c>
      <c r="H21" s="8">
        <v>0</v>
      </c>
      <c r="I21" s="8">
        <v>0</v>
      </c>
      <c r="J21" s="8">
        <v>0</v>
      </c>
      <c r="K21" s="8">
        <v>0</v>
      </c>
      <c r="L21" s="8">
        <v>0</v>
      </c>
      <c r="M21" s="16">
        <f t="shared" si="0"/>
        <v>0</v>
      </c>
      <c r="N21" s="16">
        <f t="shared" si="1"/>
        <v>0</v>
      </c>
    </row>
    <row r="22" spans="1:14" ht="9.65" customHeight="1" x14ac:dyDescent="0.3">
      <c r="A22" s="17" t="s">
        <v>221</v>
      </c>
      <c r="B22" s="8">
        <v>54</v>
      </c>
      <c r="C22" s="8">
        <v>1121</v>
      </c>
      <c r="D22" s="8">
        <v>0</v>
      </c>
      <c r="E22" s="8">
        <v>0</v>
      </c>
      <c r="F22" s="8">
        <v>9</v>
      </c>
      <c r="G22" s="8">
        <v>903</v>
      </c>
      <c r="H22" s="8">
        <v>1</v>
      </c>
      <c r="I22" s="8">
        <v>100</v>
      </c>
      <c r="J22" s="8">
        <v>64</v>
      </c>
      <c r="K22" s="8">
        <v>2124</v>
      </c>
      <c r="L22" s="8">
        <v>99187</v>
      </c>
      <c r="M22" s="16">
        <f t="shared" si="0"/>
        <v>0</v>
      </c>
      <c r="N22" s="16">
        <f t="shared" si="1"/>
        <v>0</v>
      </c>
    </row>
    <row r="23" spans="1:14" ht="9.65" customHeight="1" x14ac:dyDescent="0.3">
      <c r="A23" s="17" t="s">
        <v>222</v>
      </c>
      <c r="B23" s="8">
        <v>797</v>
      </c>
      <c r="C23" s="8">
        <v>60113</v>
      </c>
      <c r="D23" s="8">
        <v>537</v>
      </c>
      <c r="E23" s="8">
        <v>49863</v>
      </c>
      <c r="F23" s="8">
        <v>484</v>
      </c>
      <c r="G23" s="8">
        <v>43139</v>
      </c>
      <c r="H23" s="8">
        <v>50</v>
      </c>
      <c r="I23" s="8">
        <v>4392</v>
      </c>
      <c r="J23" s="8">
        <v>1868</v>
      </c>
      <c r="K23" s="8">
        <v>157507</v>
      </c>
      <c r="L23" s="8">
        <v>9739555</v>
      </c>
      <c r="M23" s="16">
        <f t="shared" si="0"/>
        <v>0</v>
      </c>
      <c r="N23" s="16">
        <f t="shared" si="1"/>
        <v>0</v>
      </c>
    </row>
    <row r="24" spans="1:14" ht="9.65" customHeight="1" x14ac:dyDescent="0.3">
      <c r="A24" s="17" t="s">
        <v>223</v>
      </c>
      <c r="B24" s="8">
        <v>98</v>
      </c>
      <c r="C24" s="8">
        <v>1897</v>
      </c>
      <c r="D24" s="8">
        <v>0</v>
      </c>
      <c r="E24" s="8">
        <v>0</v>
      </c>
      <c r="F24" s="8">
        <v>0</v>
      </c>
      <c r="G24" s="8">
        <v>0</v>
      </c>
      <c r="H24" s="8">
        <v>0</v>
      </c>
      <c r="I24" s="8">
        <v>0</v>
      </c>
      <c r="J24" s="8">
        <v>98</v>
      </c>
      <c r="K24" s="8">
        <v>1897</v>
      </c>
      <c r="L24" s="8">
        <v>138992</v>
      </c>
      <c r="M24" s="16">
        <f t="shared" si="0"/>
        <v>0</v>
      </c>
      <c r="N24" s="16">
        <f t="shared" si="1"/>
        <v>0</v>
      </c>
    </row>
    <row r="25" spans="1:14" ht="9.65" customHeight="1" x14ac:dyDescent="0.3">
      <c r="A25" s="17" t="s">
        <v>224</v>
      </c>
      <c r="B25" s="8">
        <v>662</v>
      </c>
      <c r="C25" s="8">
        <v>55233</v>
      </c>
      <c r="D25" s="8">
        <v>391</v>
      </c>
      <c r="E25" s="8">
        <v>36537</v>
      </c>
      <c r="F25" s="8">
        <v>342</v>
      </c>
      <c r="G25" s="8">
        <v>31591</v>
      </c>
      <c r="H25" s="8">
        <v>4</v>
      </c>
      <c r="I25" s="8">
        <v>293</v>
      </c>
      <c r="J25" s="8">
        <v>1399</v>
      </c>
      <c r="K25" s="8">
        <v>123654</v>
      </c>
      <c r="L25" s="8">
        <v>7438825</v>
      </c>
      <c r="M25" s="16">
        <f t="shared" si="0"/>
        <v>0</v>
      </c>
      <c r="N25" s="16">
        <f t="shared" si="1"/>
        <v>0</v>
      </c>
    </row>
    <row r="26" spans="1:14" ht="9.65" customHeight="1" x14ac:dyDescent="0.3">
      <c r="A26" s="17" t="s">
        <v>225</v>
      </c>
      <c r="B26" s="8">
        <v>20</v>
      </c>
      <c r="C26" s="8">
        <v>181</v>
      </c>
      <c r="D26" s="8">
        <v>30</v>
      </c>
      <c r="E26" s="8">
        <v>272</v>
      </c>
      <c r="F26" s="8">
        <v>14</v>
      </c>
      <c r="G26" s="8">
        <v>73</v>
      </c>
      <c r="H26" s="8">
        <v>0</v>
      </c>
      <c r="I26" s="8">
        <v>0</v>
      </c>
      <c r="J26" s="8">
        <v>64</v>
      </c>
      <c r="K26" s="8">
        <v>526</v>
      </c>
      <c r="L26" s="8">
        <v>60905</v>
      </c>
      <c r="M26" s="16">
        <f t="shared" si="0"/>
        <v>0</v>
      </c>
      <c r="N26" s="16">
        <f t="shared" si="1"/>
        <v>0</v>
      </c>
    </row>
    <row r="27" spans="1:14" ht="9.65" customHeight="1" x14ac:dyDescent="0.3">
      <c r="A27" s="17" t="s">
        <v>226</v>
      </c>
      <c r="B27" s="8">
        <v>1895</v>
      </c>
      <c r="C27" s="8">
        <v>180324</v>
      </c>
      <c r="D27" s="8">
        <v>734</v>
      </c>
      <c r="E27" s="8">
        <v>68443</v>
      </c>
      <c r="F27" s="8">
        <v>2829</v>
      </c>
      <c r="G27" s="8">
        <v>270064</v>
      </c>
      <c r="H27" s="8">
        <v>859</v>
      </c>
      <c r="I27" s="8">
        <v>81802</v>
      </c>
      <c r="J27" s="8">
        <v>6317</v>
      </c>
      <c r="K27" s="8">
        <v>600633</v>
      </c>
      <c r="L27" s="8">
        <v>30539896</v>
      </c>
      <c r="M27" s="16">
        <f t="shared" si="0"/>
        <v>0</v>
      </c>
      <c r="N27" s="16">
        <f t="shared" si="1"/>
        <v>0</v>
      </c>
    </row>
    <row r="28" spans="1:14" ht="9.65" customHeight="1" x14ac:dyDescent="0.3">
      <c r="A28" s="17" t="s">
        <v>227</v>
      </c>
      <c r="B28" s="8">
        <v>85</v>
      </c>
      <c r="C28" s="8">
        <v>7403</v>
      </c>
      <c r="D28" s="8">
        <v>105</v>
      </c>
      <c r="E28" s="8">
        <v>8339</v>
      </c>
      <c r="F28" s="8">
        <v>132</v>
      </c>
      <c r="G28" s="8">
        <v>10809</v>
      </c>
      <c r="H28" s="8">
        <v>2</v>
      </c>
      <c r="I28" s="8">
        <v>187</v>
      </c>
      <c r="J28" s="8">
        <v>324</v>
      </c>
      <c r="K28" s="8">
        <v>26738</v>
      </c>
      <c r="L28" s="8">
        <v>1628645</v>
      </c>
      <c r="M28" s="16">
        <f t="shared" si="0"/>
        <v>0</v>
      </c>
      <c r="N28" s="16">
        <f>K28-(C28+E28+G28+I28)</f>
        <v>0</v>
      </c>
    </row>
    <row r="29" spans="1:14" ht="9.65" customHeight="1" x14ac:dyDescent="0.3">
      <c r="A29" s="17" t="s">
        <v>228</v>
      </c>
      <c r="B29" s="8">
        <v>14264</v>
      </c>
      <c r="C29" s="8">
        <v>175187</v>
      </c>
      <c r="D29" s="8">
        <v>1461</v>
      </c>
      <c r="E29" s="8">
        <v>14438</v>
      </c>
      <c r="F29" s="8">
        <v>328</v>
      </c>
      <c r="G29" s="8">
        <v>4157</v>
      </c>
      <c r="H29" s="8">
        <v>0</v>
      </c>
      <c r="I29" s="8">
        <v>0</v>
      </c>
      <c r="J29" s="8">
        <v>16053</v>
      </c>
      <c r="K29" s="8">
        <v>193782</v>
      </c>
      <c r="L29" s="8">
        <v>23551998.439999998</v>
      </c>
      <c r="M29" s="16">
        <f t="shared" si="0"/>
        <v>0</v>
      </c>
      <c r="N29" s="16">
        <f t="shared" si="1"/>
        <v>0</v>
      </c>
    </row>
    <row r="30" spans="1:14" ht="9.65" customHeight="1" x14ac:dyDescent="0.3">
      <c r="A30" s="17" t="s">
        <v>229</v>
      </c>
      <c r="B30" s="8">
        <v>315</v>
      </c>
      <c r="C30" s="8">
        <v>3449</v>
      </c>
      <c r="D30" s="8">
        <v>9</v>
      </c>
      <c r="E30" s="8">
        <v>168</v>
      </c>
      <c r="F30" s="8">
        <v>17</v>
      </c>
      <c r="G30" s="8">
        <v>260</v>
      </c>
      <c r="H30" s="8">
        <v>0</v>
      </c>
      <c r="I30" s="8">
        <v>0</v>
      </c>
      <c r="J30" s="8">
        <v>341</v>
      </c>
      <c r="K30" s="8">
        <v>3877</v>
      </c>
      <c r="L30" s="8">
        <v>386872</v>
      </c>
      <c r="M30" s="16">
        <f t="shared" si="0"/>
        <v>0</v>
      </c>
      <c r="N30" s="16">
        <f t="shared" si="1"/>
        <v>0</v>
      </c>
    </row>
    <row r="31" spans="1:14" ht="9.65" customHeight="1" x14ac:dyDescent="0.3">
      <c r="A31" s="17" t="s">
        <v>230</v>
      </c>
      <c r="B31" s="8">
        <v>0</v>
      </c>
      <c r="C31" s="8">
        <v>0</v>
      </c>
      <c r="D31" s="8">
        <v>0</v>
      </c>
      <c r="E31" s="8">
        <v>0</v>
      </c>
      <c r="F31" s="8">
        <v>1</v>
      </c>
      <c r="G31" s="8">
        <v>20</v>
      </c>
      <c r="H31" s="8">
        <v>0</v>
      </c>
      <c r="I31" s="8">
        <v>0</v>
      </c>
      <c r="J31" s="8">
        <v>1</v>
      </c>
      <c r="K31" s="8">
        <v>20</v>
      </c>
      <c r="L31" s="8">
        <v>1302</v>
      </c>
      <c r="M31" s="16">
        <f t="shared" si="0"/>
        <v>0</v>
      </c>
      <c r="N31" s="16">
        <f t="shared" si="1"/>
        <v>0</v>
      </c>
    </row>
    <row r="32" spans="1:14" ht="9.65" customHeight="1" x14ac:dyDescent="0.3">
      <c r="A32" s="17" t="s">
        <v>231</v>
      </c>
      <c r="B32" s="8">
        <v>9502</v>
      </c>
      <c r="C32" s="8">
        <v>141332</v>
      </c>
      <c r="D32" s="8">
        <v>770</v>
      </c>
      <c r="E32" s="8">
        <v>8935</v>
      </c>
      <c r="F32" s="8">
        <v>114</v>
      </c>
      <c r="G32" s="8">
        <v>1845</v>
      </c>
      <c r="H32" s="8">
        <v>0</v>
      </c>
      <c r="I32" s="8">
        <v>0</v>
      </c>
      <c r="J32" s="8">
        <v>10386</v>
      </c>
      <c r="K32" s="8">
        <v>152112</v>
      </c>
      <c r="L32" s="8">
        <v>15109334</v>
      </c>
      <c r="M32" s="16">
        <f t="shared" si="0"/>
        <v>0</v>
      </c>
      <c r="N32" s="16">
        <f t="shared" si="1"/>
        <v>0</v>
      </c>
    </row>
    <row r="33" spans="1:14" ht="9.65" customHeight="1" x14ac:dyDescent="0.3">
      <c r="A33" s="17" t="s">
        <v>232</v>
      </c>
      <c r="B33" s="8">
        <v>4446</v>
      </c>
      <c r="C33" s="8">
        <v>30328</v>
      </c>
      <c r="D33" s="8">
        <v>682</v>
      </c>
      <c r="E33" s="8">
        <v>5335</v>
      </c>
      <c r="F33" s="8">
        <v>195</v>
      </c>
      <c r="G33" s="8">
        <v>1935</v>
      </c>
      <c r="H33" s="8">
        <v>0</v>
      </c>
      <c r="I33" s="8">
        <v>0</v>
      </c>
      <c r="J33" s="8">
        <v>5323</v>
      </c>
      <c r="K33" s="8">
        <v>37598</v>
      </c>
      <c r="L33" s="8">
        <v>8043084</v>
      </c>
      <c r="M33" s="16">
        <f t="shared" si="0"/>
        <v>0</v>
      </c>
      <c r="N33" s="16">
        <f t="shared" si="1"/>
        <v>0</v>
      </c>
    </row>
    <row r="34" spans="1:14" ht="9.65" customHeight="1" x14ac:dyDescent="0.3">
      <c r="A34" s="17" t="s">
        <v>233</v>
      </c>
      <c r="B34" s="8">
        <v>23110</v>
      </c>
      <c r="C34" s="8">
        <v>743153</v>
      </c>
      <c r="D34" s="8">
        <v>3461</v>
      </c>
      <c r="E34" s="8">
        <v>239633</v>
      </c>
      <c r="F34" s="8">
        <v>10361</v>
      </c>
      <c r="G34" s="8">
        <v>688536</v>
      </c>
      <c r="H34" s="8">
        <v>1221</v>
      </c>
      <c r="I34" s="8">
        <v>97831</v>
      </c>
      <c r="J34" s="8">
        <v>38153</v>
      </c>
      <c r="K34" s="8">
        <v>1769153</v>
      </c>
      <c r="L34" s="8">
        <v>92602450</v>
      </c>
      <c r="M34" s="16">
        <f t="shared" si="0"/>
        <v>0</v>
      </c>
      <c r="N34" s="16">
        <f t="shared" si="1"/>
        <v>0</v>
      </c>
    </row>
    <row r="35" spans="1:14" ht="9.65" customHeight="1" x14ac:dyDescent="0.3">
      <c r="A35" s="17" t="s">
        <v>234</v>
      </c>
      <c r="B35" s="8">
        <v>1710</v>
      </c>
      <c r="C35" s="8">
        <v>169535</v>
      </c>
      <c r="D35" s="8">
        <v>544</v>
      </c>
      <c r="E35" s="8">
        <v>46843</v>
      </c>
      <c r="F35" s="8">
        <v>851</v>
      </c>
      <c r="G35" s="8">
        <v>79708</v>
      </c>
      <c r="H35" s="8">
        <v>669</v>
      </c>
      <c r="I35" s="8">
        <v>58264</v>
      </c>
      <c r="J35" s="8">
        <v>3774</v>
      </c>
      <c r="K35" s="8">
        <v>354350</v>
      </c>
      <c r="L35" s="8">
        <v>15776860</v>
      </c>
      <c r="M35" s="16">
        <f t="shared" si="0"/>
        <v>0</v>
      </c>
      <c r="N35" s="16">
        <f t="shared" si="1"/>
        <v>0</v>
      </c>
    </row>
    <row r="36" spans="1:14" ht="9.65" customHeight="1" x14ac:dyDescent="0.3">
      <c r="A36" s="17" t="s">
        <v>235</v>
      </c>
      <c r="B36" s="8">
        <v>1694</v>
      </c>
      <c r="C36" s="8">
        <v>168022</v>
      </c>
      <c r="D36" s="8">
        <v>490</v>
      </c>
      <c r="E36" s="8">
        <v>41753</v>
      </c>
      <c r="F36" s="8">
        <v>793</v>
      </c>
      <c r="G36" s="8">
        <v>73993</v>
      </c>
      <c r="H36" s="8">
        <v>665</v>
      </c>
      <c r="I36" s="8">
        <v>58064</v>
      </c>
      <c r="J36" s="8">
        <v>3642</v>
      </c>
      <c r="K36" s="8">
        <v>341832</v>
      </c>
      <c r="L36" s="8">
        <v>14986503</v>
      </c>
      <c r="M36" s="16">
        <f t="shared" si="0"/>
        <v>0</v>
      </c>
      <c r="N36" s="16">
        <f t="shared" si="1"/>
        <v>0</v>
      </c>
    </row>
    <row r="37" spans="1:14" ht="9.65" customHeight="1" x14ac:dyDescent="0.3">
      <c r="A37" s="17" t="s">
        <v>236</v>
      </c>
      <c r="B37" s="8">
        <v>4327</v>
      </c>
      <c r="C37" s="8">
        <v>99605</v>
      </c>
      <c r="D37" s="8">
        <v>1276</v>
      </c>
      <c r="E37" s="8">
        <v>70801</v>
      </c>
      <c r="F37" s="8">
        <v>1745</v>
      </c>
      <c r="G37" s="8">
        <v>95374</v>
      </c>
      <c r="H37" s="8">
        <v>97</v>
      </c>
      <c r="I37" s="8">
        <v>4997</v>
      </c>
      <c r="J37" s="8">
        <v>7445</v>
      </c>
      <c r="K37" s="8">
        <v>270777</v>
      </c>
      <c r="L37" s="8">
        <v>15371787</v>
      </c>
      <c r="M37" s="16">
        <f t="shared" si="0"/>
        <v>0</v>
      </c>
      <c r="N37" s="16">
        <f t="shared" si="1"/>
        <v>0</v>
      </c>
    </row>
    <row r="38" spans="1:14" ht="9.65" customHeight="1" x14ac:dyDescent="0.3">
      <c r="A38" s="17" t="s">
        <v>237</v>
      </c>
      <c r="B38" s="8">
        <v>429</v>
      </c>
      <c r="C38" s="8">
        <v>9138</v>
      </c>
      <c r="D38" s="8">
        <v>9</v>
      </c>
      <c r="E38" s="8">
        <v>567</v>
      </c>
      <c r="F38" s="8">
        <v>48</v>
      </c>
      <c r="G38" s="8">
        <v>3494</v>
      </c>
      <c r="H38" s="8">
        <v>5</v>
      </c>
      <c r="I38" s="8">
        <v>488</v>
      </c>
      <c r="J38" s="8">
        <v>491</v>
      </c>
      <c r="K38" s="8">
        <v>13687</v>
      </c>
      <c r="L38" s="8">
        <v>793828</v>
      </c>
      <c r="M38" s="16">
        <f t="shared" si="0"/>
        <v>0</v>
      </c>
      <c r="N38" s="16">
        <f t="shared" si="1"/>
        <v>0</v>
      </c>
    </row>
    <row r="39" spans="1:14" ht="9.65" customHeight="1" x14ac:dyDescent="0.3">
      <c r="A39" s="17" t="s">
        <v>238</v>
      </c>
      <c r="B39" s="8">
        <v>253</v>
      </c>
      <c r="C39" s="8">
        <v>7654</v>
      </c>
      <c r="D39" s="8">
        <v>6</v>
      </c>
      <c r="E39" s="8">
        <v>483</v>
      </c>
      <c r="F39" s="8">
        <v>117</v>
      </c>
      <c r="G39" s="8">
        <v>10310</v>
      </c>
      <c r="H39" s="8">
        <v>0</v>
      </c>
      <c r="I39" s="8">
        <v>0</v>
      </c>
      <c r="J39" s="8">
        <v>376</v>
      </c>
      <c r="K39" s="8">
        <v>18447</v>
      </c>
      <c r="L39" s="8">
        <v>1176499</v>
      </c>
      <c r="M39" s="16">
        <f t="shared" si="0"/>
        <v>0</v>
      </c>
      <c r="N39" s="16">
        <f t="shared" si="1"/>
        <v>0</v>
      </c>
    </row>
    <row r="40" spans="1:14" ht="9.65" customHeight="1" x14ac:dyDescent="0.3">
      <c r="A40" s="17" t="s">
        <v>239</v>
      </c>
      <c r="B40" s="8">
        <v>367</v>
      </c>
      <c r="C40" s="8">
        <v>14198</v>
      </c>
      <c r="D40" s="8">
        <v>558</v>
      </c>
      <c r="E40" s="8">
        <v>49459</v>
      </c>
      <c r="F40" s="8">
        <v>661</v>
      </c>
      <c r="G40" s="8">
        <v>56680</v>
      </c>
      <c r="H40" s="8">
        <v>0</v>
      </c>
      <c r="I40" s="8">
        <v>0</v>
      </c>
      <c r="J40" s="8">
        <v>1586</v>
      </c>
      <c r="K40" s="8">
        <v>120337</v>
      </c>
      <c r="L40" s="8">
        <v>6065943</v>
      </c>
      <c r="M40" s="16">
        <f t="shared" si="0"/>
        <v>0</v>
      </c>
      <c r="N40" s="16">
        <f t="shared" si="1"/>
        <v>0</v>
      </c>
    </row>
    <row r="41" spans="1:14" ht="9.65" customHeight="1" x14ac:dyDescent="0.3">
      <c r="A41" s="17" t="s">
        <v>240</v>
      </c>
      <c r="B41" s="8">
        <v>10</v>
      </c>
      <c r="C41" s="8">
        <v>400</v>
      </c>
      <c r="D41" s="8">
        <v>7</v>
      </c>
      <c r="E41" s="8">
        <v>558</v>
      </c>
      <c r="F41" s="8">
        <v>24</v>
      </c>
      <c r="G41" s="8">
        <v>2204</v>
      </c>
      <c r="H41" s="8">
        <v>53</v>
      </c>
      <c r="I41" s="8">
        <v>3865</v>
      </c>
      <c r="J41" s="8">
        <v>94</v>
      </c>
      <c r="K41" s="8">
        <v>7027</v>
      </c>
      <c r="L41" s="8">
        <v>397128</v>
      </c>
      <c r="M41" s="16">
        <f t="shared" si="0"/>
        <v>0</v>
      </c>
      <c r="N41" s="16">
        <f t="shared" si="1"/>
        <v>0</v>
      </c>
    </row>
    <row r="42" spans="1:14" ht="9.65" customHeight="1" x14ac:dyDescent="0.3">
      <c r="A42" s="17" t="s">
        <v>241</v>
      </c>
      <c r="B42" s="8">
        <v>2304</v>
      </c>
      <c r="C42" s="8">
        <v>52755</v>
      </c>
      <c r="D42" s="8">
        <v>291</v>
      </c>
      <c r="E42" s="8">
        <v>13207</v>
      </c>
      <c r="F42" s="8">
        <v>760</v>
      </c>
      <c r="G42" s="8">
        <v>19960</v>
      </c>
      <c r="H42" s="8">
        <v>39</v>
      </c>
      <c r="I42" s="8">
        <v>644</v>
      </c>
      <c r="J42" s="8">
        <v>3394</v>
      </c>
      <c r="K42" s="8">
        <v>86566</v>
      </c>
      <c r="L42" s="8">
        <v>5201406</v>
      </c>
      <c r="M42" s="16">
        <f t="shared" si="0"/>
        <v>0</v>
      </c>
      <c r="N42" s="16">
        <f t="shared" si="1"/>
        <v>0</v>
      </c>
    </row>
    <row r="43" spans="1:14" ht="9.65" customHeight="1" x14ac:dyDescent="0.3">
      <c r="A43" s="17" t="s">
        <v>242</v>
      </c>
      <c r="B43" s="8">
        <v>0</v>
      </c>
      <c r="C43" s="8">
        <v>0</v>
      </c>
      <c r="D43" s="8">
        <v>0</v>
      </c>
      <c r="E43" s="8">
        <v>0</v>
      </c>
      <c r="F43" s="8">
        <v>0</v>
      </c>
      <c r="G43" s="8">
        <v>0</v>
      </c>
      <c r="H43" s="8">
        <v>0</v>
      </c>
      <c r="I43" s="8">
        <v>0</v>
      </c>
      <c r="J43" s="8">
        <v>0</v>
      </c>
      <c r="K43" s="8">
        <v>0</v>
      </c>
      <c r="L43" s="8">
        <v>0</v>
      </c>
      <c r="M43" s="16">
        <f t="shared" si="0"/>
        <v>0</v>
      </c>
      <c r="N43" s="16">
        <f t="shared" si="1"/>
        <v>0</v>
      </c>
    </row>
    <row r="44" spans="1:14" ht="9.65" customHeight="1" x14ac:dyDescent="0.3">
      <c r="A44" s="17" t="s">
        <v>243</v>
      </c>
      <c r="B44" s="8">
        <v>2985</v>
      </c>
      <c r="C44" s="8">
        <v>240157</v>
      </c>
      <c r="D44" s="8">
        <v>1522</v>
      </c>
      <c r="E44" s="8">
        <v>120234</v>
      </c>
      <c r="F44" s="8">
        <v>6284</v>
      </c>
      <c r="G44" s="8">
        <v>488317</v>
      </c>
      <c r="H44" s="8">
        <v>455</v>
      </c>
      <c r="I44" s="8">
        <v>34570</v>
      </c>
      <c r="J44" s="8">
        <v>11246</v>
      </c>
      <c r="K44" s="8">
        <v>883278</v>
      </c>
      <c r="L44" s="8">
        <v>41669360</v>
      </c>
      <c r="M44" s="16">
        <f t="shared" si="0"/>
        <v>0</v>
      </c>
      <c r="N44" s="16">
        <f t="shared" si="1"/>
        <v>0</v>
      </c>
    </row>
    <row r="45" spans="1:14" ht="9.65" customHeight="1" x14ac:dyDescent="0.3">
      <c r="A45" s="17" t="s">
        <v>244</v>
      </c>
      <c r="B45" s="8">
        <v>9391</v>
      </c>
      <c r="C45" s="8">
        <v>161411</v>
      </c>
      <c r="D45" s="8">
        <v>39</v>
      </c>
      <c r="E45" s="8">
        <v>920</v>
      </c>
      <c r="F45" s="8">
        <v>652</v>
      </c>
      <c r="G45" s="8">
        <v>9729</v>
      </c>
      <c r="H45" s="8">
        <v>0</v>
      </c>
      <c r="I45" s="8">
        <v>0</v>
      </c>
      <c r="J45" s="8">
        <v>10082</v>
      </c>
      <c r="K45" s="8">
        <v>172060</v>
      </c>
      <c r="L45" s="8">
        <v>12258430</v>
      </c>
      <c r="M45" s="16">
        <f t="shared" si="0"/>
        <v>0</v>
      </c>
      <c r="N45" s="16">
        <f t="shared" si="1"/>
        <v>0</v>
      </c>
    </row>
    <row r="46" spans="1:14" ht="9.65" customHeight="1" x14ac:dyDescent="0.3">
      <c r="A46" s="17" t="s">
        <v>245</v>
      </c>
      <c r="B46" s="8">
        <v>94</v>
      </c>
      <c r="C46" s="8">
        <v>1172</v>
      </c>
      <c r="D46" s="8">
        <v>1</v>
      </c>
      <c r="E46" s="8">
        <v>21</v>
      </c>
      <c r="F46" s="8">
        <v>2</v>
      </c>
      <c r="G46" s="8">
        <v>42</v>
      </c>
      <c r="H46" s="8">
        <v>0</v>
      </c>
      <c r="I46" s="8">
        <v>0</v>
      </c>
      <c r="J46" s="8">
        <v>97</v>
      </c>
      <c r="K46" s="8">
        <v>1235</v>
      </c>
      <c r="L46" s="8">
        <v>119102</v>
      </c>
      <c r="M46" s="16">
        <f t="shared" si="0"/>
        <v>0</v>
      </c>
      <c r="N46" s="16">
        <f t="shared" si="1"/>
        <v>0</v>
      </c>
    </row>
    <row r="47" spans="1:14" ht="9.65" customHeight="1" x14ac:dyDescent="0.3">
      <c r="A47" s="17" t="s">
        <v>246</v>
      </c>
      <c r="B47" s="8">
        <v>2014</v>
      </c>
      <c r="C47" s="8">
        <v>22220</v>
      </c>
      <c r="D47" s="8">
        <v>6</v>
      </c>
      <c r="E47" s="8">
        <v>101</v>
      </c>
      <c r="F47" s="8">
        <v>510</v>
      </c>
      <c r="G47" s="8">
        <v>7454</v>
      </c>
      <c r="H47" s="8">
        <v>0</v>
      </c>
      <c r="I47" s="8">
        <v>0</v>
      </c>
      <c r="J47" s="8">
        <v>2530</v>
      </c>
      <c r="K47" s="8">
        <v>29775</v>
      </c>
      <c r="L47" s="8">
        <v>2974044</v>
      </c>
      <c r="M47" s="16">
        <f t="shared" si="0"/>
        <v>0</v>
      </c>
      <c r="N47" s="16">
        <f t="shared" si="1"/>
        <v>0</v>
      </c>
    </row>
    <row r="48" spans="1:14" ht="9.65" customHeight="1" x14ac:dyDescent="0.3">
      <c r="A48" s="17" t="s">
        <v>247</v>
      </c>
      <c r="B48" s="8">
        <v>4299</v>
      </c>
      <c r="C48" s="8">
        <v>67055</v>
      </c>
      <c r="D48" s="8">
        <v>80</v>
      </c>
      <c r="E48" s="8">
        <v>835</v>
      </c>
      <c r="F48" s="8">
        <v>809</v>
      </c>
      <c r="G48" s="8">
        <v>14039</v>
      </c>
      <c r="H48" s="8">
        <v>0</v>
      </c>
      <c r="I48" s="8">
        <v>0</v>
      </c>
      <c r="J48" s="8">
        <v>5188</v>
      </c>
      <c r="K48" s="8">
        <v>81929</v>
      </c>
      <c r="L48" s="8">
        <v>6924691</v>
      </c>
      <c r="M48" s="16">
        <f t="shared" si="0"/>
        <v>0</v>
      </c>
      <c r="N48" s="16">
        <f t="shared" si="1"/>
        <v>0</v>
      </c>
    </row>
    <row r="49" spans="1:14" ht="9.65" customHeight="1" x14ac:dyDescent="0.3">
      <c r="A49" s="17" t="s">
        <v>248</v>
      </c>
      <c r="B49" s="8">
        <v>398</v>
      </c>
      <c r="C49" s="8">
        <v>5390</v>
      </c>
      <c r="D49" s="8">
        <v>0</v>
      </c>
      <c r="E49" s="8">
        <v>0</v>
      </c>
      <c r="F49" s="8">
        <v>20</v>
      </c>
      <c r="G49" s="8">
        <v>1369</v>
      </c>
      <c r="H49" s="8">
        <v>0</v>
      </c>
      <c r="I49" s="8">
        <v>0</v>
      </c>
      <c r="J49" s="8">
        <v>418</v>
      </c>
      <c r="K49" s="8">
        <v>6759</v>
      </c>
      <c r="L49" s="8">
        <v>601322</v>
      </c>
      <c r="M49" s="16">
        <f t="shared" si="0"/>
        <v>0</v>
      </c>
      <c r="N49" s="16">
        <f t="shared" si="1"/>
        <v>0</v>
      </c>
    </row>
    <row r="50" spans="1:14" ht="9.65" customHeight="1" x14ac:dyDescent="0.3">
      <c r="A50" s="17" t="s">
        <v>249</v>
      </c>
      <c r="B50" s="8">
        <v>90</v>
      </c>
      <c r="C50" s="8">
        <v>1903</v>
      </c>
      <c r="D50" s="8">
        <v>0</v>
      </c>
      <c r="E50" s="8">
        <v>0</v>
      </c>
      <c r="F50" s="8">
        <v>2</v>
      </c>
      <c r="G50" s="8">
        <v>170</v>
      </c>
      <c r="H50" s="8">
        <v>0</v>
      </c>
      <c r="I50" s="8">
        <v>0</v>
      </c>
      <c r="J50" s="8">
        <v>92</v>
      </c>
      <c r="K50" s="8">
        <v>2073</v>
      </c>
      <c r="L50" s="8">
        <v>104980</v>
      </c>
      <c r="M50" s="16">
        <f t="shared" si="0"/>
        <v>0</v>
      </c>
      <c r="N50" s="16">
        <f t="shared" si="1"/>
        <v>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3"/>
  <sheetViews>
    <sheetView zoomScale="130" zoomScaleNormal="13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8.25" customHeight="1" x14ac:dyDescent="0.3">
      <c r="A1" s="31" t="s">
        <v>478</v>
      </c>
      <c r="B1" s="31"/>
      <c r="C1" s="31"/>
      <c r="D1" s="31"/>
      <c r="E1" s="31"/>
      <c r="F1" s="31"/>
      <c r="G1" s="33"/>
      <c r="H1" s="33"/>
      <c r="I1" s="33"/>
      <c r="J1" s="9" t="s">
        <v>480</v>
      </c>
      <c r="K1" s="9"/>
      <c r="L1" s="9" t="s">
        <v>497</v>
      </c>
    </row>
    <row r="2" spans="1:14" ht="8.25" customHeight="1" x14ac:dyDescent="0.3">
      <c r="A2" s="31" t="s">
        <v>479</v>
      </c>
      <c r="B2" s="31"/>
      <c r="C2" s="31"/>
      <c r="D2" s="31"/>
      <c r="E2" s="31"/>
      <c r="F2" s="31"/>
      <c r="G2" s="33"/>
      <c r="H2" s="33"/>
      <c r="I2" s="33"/>
      <c r="J2" s="9"/>
      <c r="K2" s="34" t="str">
        <f>+'QCS Page 1'!K2:L2</f>
        <v>3rd QUARTER 2020</v>
      </c>
      <c r="L2" s="34"/>
    </row>
    <row r="3" spans="1:14" ht="9" customHeight="1"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15"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8" t="s">
        <v>250</v>
      </c>
      <c r="B10" s="8">
        <v>2211</v>
      </c>
      <c r="C10" s="8">
        <v>36612</v>
      </c>
      <c r="D10" s="8">
        <v>179</v>
      </c>
      <c r="E10" s="8">
        <v>3219</v>
      </c>
      <c r="F10" s="8">
        <v>42</v>
      </c>
      <c r="G10" s="8">
        <v>797</v>
      </c>
      <c r="H10" s="8">
        <v>0</v>
      </c>
      <c r="I10" s="8">
        <v>0</v>
      </c>
      <c r="J10" s="8">
        <v>2432</v>
      </c>
      <c r="K10" s="8">
        <v>40628</v>
      </c>
      <c r="L10" s="8">
        <v>3037272</v>
      </c>
      <c r="M10" s="16">
        <f t="shared" ref="M10:M53" si="0">J10-(B10+D10+F10+H10)</f>
        <v>0</v>
      </c>
      <c r="N10" s="16">
        <f t="shared" ref="N10:N53" si="1">K10-(C10+E10+G10+I10)</f>
        <v>0</v>
      </c>
    </row>
    <row r="11" spans="1:14" ht="9.65" customHeight="1" x14ac:dyDescent="0.3">
      <c r="A11" s="18" t="s">
        <v>251</v>
      </c>
      <c r="B11" s="8">
        <v>0</v>
      </c>
      <c r="C11" s="8">
        <v>0</v>
      </c>
      <c r="D11" s="8">
        <v>0</v>
      </c>
      <c r="E11" s="8">
        <v>0</v>
      </c>
      <c r="F11" s="8">
        <v>0</v>
      </c>
      <c r="G11" s="8">
        <v>0</v>
      </c>
      <c r="H11" s="8">
        <v>0</v>
      </c>
      <c r="I11" s="8">
        <v>0</v>
      </c>
      <c r="J11" s="8">
        <v>0</v>
      </c>
      <c r="K11" s="8">
        <v>0</v>
      </c>
      <c r="L11" s="8">
        <v>0</v>
      </c>
      <c r="M11" s="16">
        <f t="shared" si="0"/>
        <v>0</v>
      </c>
      <c r="N11" s="16">
        <f t="shared" si="1"/>
        <v>0</v>
      </c>
    </row>
    <row r="12" spans="1:14" ht="9.65" customHeight="1" x14ac:dyDescent="0.3">
      <c r="A12" s="18" t="s">
        <v>252</v>
      </c>
      <c r="B12" s="8">
        <v>65</v>
      </c>
      <c r="C12" s="8">
        <v>1407</v>
      </c>
      <c r="D12" s="8">
        <v>0</v>
      </c>
      <c r="E12" s="8">
        <v>0</v>
      </c>
      <c r="F12" s="8">
        <v>0</v>
      </c>
      <c r="G12" s="8">
        <v>0</v>
      </c>
      <c r="H12" s="8">
        <v>0</v>
      </c>
      <c r="I12" s="8">
        <v>0</v>
      </c>
      <c r="J12" s="8">
        <v>65</v>
      </c>
      <c r="K12" s="8">
        <v>1407</v>
      </c>
      <c r="L12" s="8">
        <v>75870</v>
      </c>
      <c r="M12" s="16">
        <f t="shared" si="0"/>
        <v>0</v>
      </c>
      <c r="N12" s="16">
        <f t="shared" si="1"/>
        <v>0</v>
      </c>
    </row>
    <row r="13" spans="1:14" ht="9.65" customHeight="1" x14ac:dyDescent="0.3">
      <c r="A13" s="18" t="s">
        <v>253</v>
      </c>
      <c r="B13" s="8">
        <v>3</v>
      </c>
      <c r="C13" s="8">
        <v>57</v>
      </c>
      <c r="D13" s="8">
        <v>0</v>
      </c>
      <c r="E13" s="8">
        <v>0</v>
      </c>
      <c r="F13" s="8">
        <v>0</v>
      </c>
      <c r="G13" s="8">
        <v>0</v>
      </c>
      <c r="H13" s="8">
        <v>0</v>
      </c>
      <c r="I13" s="8">
        <v>0</v>
      </c>
      <c r="J13" s="8">
        <v>3</v>
      </c>
      <c r="K13" s="8">
        <v>57</v>
      </c>
      <c r="L13" s="8">
        <v>4245</v>
      </c>
      <c r="M13" s="16">
        <f t="shared" si="0"/>
        <v>0</v>
      </c>
      <c r="N13" s="16">
        <f t="shared" si="1"/>
        <v>0</v>
      </c>
    </row>
    <row r="14" spans="1:14" ht="9.65" customHeight="1" x14ac:dyDescent="0.3">
      <c r="A14" s="18" t="s">
        <v>254</v>
      </c>
      <c r="B14" s="8">
        <v>921</v>
      </c>
      <c r="C14" s="8">
        <v>18629</v>
      </c>
      <c r="D14" s="8">
        <v>0</v>
      </c>
      <c r="E14" s="8">
        <v>0</v>
      </c>
      <c r="F14" s="8">
        <v>1</v>
      </c>
      <c r="G14" s="8">
        <v>1</v>
      </c>
      <c r="H14" s="8">
        <v>0</v>
      </c>
      <c r="I14" s="8">
        <v>0</v>
      </c>
      <c r="J14" s="8">
        <v>922</v>
      </c>
      <c r="K14" s="8">
        <v>18630</v>
      </c>
      <c r="L14" s="8">
        <v>1168079</v>
      </c>
      <c r="M14" s="16">
        <f t="shared" si="0"/>
        <v>0</v>
      </c>
      <c r="N14" s="16">
        <f t="shared" si="1"/>
        <v>0</v>
      </c>
    </row>
    <row r="15" spans="1:14" ht="9.65" customHeight="1" x14ac:dyDescent="0.3">
      <c r="A15" s="18" t="s">
        <v>255</v>
      </c>
      <c r="B15" s="8">
        <v>0</v>
      </c>
      <c r="C15" s="8">
        <v>0</v>
      </c>
      <c r="D15" s="8">
        <v>0</v>
      </c>
      <c r="E15" s="8">
        <v>0</v>
      </c>
      <c r="F15" s="8">
        <v>0</v>
      </c>
      <c r="G15" s="8">
        <v>0</v>
      </c>
      <c r="H15" s="8">
        <v>0</v>
      </c>
      <c r="I15" s="8">
        <v>0</v>
      </c>
      <c r="J15" s="8">
        <v>0</v>
      </c>
      <c r="K15" s="8">
        <v>0</v>
      </c>
      <c r="L15" s="8">
        <v>0</v>
      </c>
      <c r="M15" s="16">
        <f t="shared" si="0"/>
        <v>0</v>
      </c>
      <c r="N15" s="16">
        <f t="shared" si="1"/>
        <v>0</v>
      </c>
    </row>
    <row r="16" spans="1:14" ht="9.65" customHeight="1" x14ac:dyDescent="0.3">
      <c r="A16" s="18" t="s">
        <v>256</v>
      </c>
      <c r="B16" s="8">
        <v>0</v>
      </c>
      <c r="C16" s="8">
        <v>0</v>
      </c>
      <c r="D16" s="8">
        <v>0</v>
      </c>
      <c r="E16" s="8">
        <v>0</v>
      </c>
      <c r="F16" s="8">
        <v>0</v>
      </c>
      <c r="G16" s="8">
        <v>0</v>
      </c>
      <c r="H16" s="8">
        <v>0</v>
      </c>
      <c r="I16" s="8">
        <v>0</v>
      </c>
      <c r="J16" s="8">
        <v>0</v>
      </c>
      <c r="K16" s="8">
        <v>0</v>
      </c>
      <c r="L16" s="8">
        <v>0</v>
      </c>
      <c r="M16" s="16">
        <f t="shared" si="0"/>
        <v>0</v>
      </c>
      <c r="N16" s="16">
        <f t="shared" si="1"/>
        <v>0</v>
      </c>
    </row>
    <row r="17" spans="1:14" ht="9.65" customHeight="1" x14ac:dyDescent="0.3">
      <c r="A17" s="18" t="s">
        <v>257</v>
      </c>
      <c r="B17" s="8">
        <v>1222</v>
      </c>
      <c r="C17" s="8">
        <v>16519</v>
      </c>
      <c r="D17" s="8">
        <v>179</v>
      </c>
      <c r="E17" s="8">
        <v>3219</v>
      </c>
      <c r="F17" s="8">
        <v>41</v>
      </c>
      <c r="G17" s="8">
        <v>796</v>
      </c>
      <c r="H17" s="8">
        <v>0</v>
      </c>
      <c r="I17" s="8">
        <v>0</v>
      </c>
      <c r="J17" s="8">
        <v>1442</v>
      </c>
      <c r="K17" s="8">
        <v>20534</v>
      </c>
      <c r="L17" s="8">
        <v>1789078</v>
      </c>
      <c r="M17" s="16">
        <f t="shared" si="0"/>
        <v>0</v>
      </c>
      <c r="N17" s="16">
        <f t="shared" si="1"/>
        <v>0</v>
      </c>
    </row>
    <row r="18" spans="1:14" ht="9.65" customHeight="1" x14ac:dyDescent="0.3">
      <c r="A18" s="18" t="s">
        <v>258</v>
      </c>
      <c r="B18" s="8">
        <v>0</v>
      </c>
      <c r="C18" s="8">
        <v>0</v>
      </c>
      <c r="D18" s="8">
        <v>0</v>
      </c>
      <c r="E18" s="8">
        <v>0</v>
      </c>
      <c r="F18" s="8">
        <v>0</v>
      </c>
      <c r="G18" s="8">
        <v>0</v>
      </c>
      <c r="H18" s="8">
        <v>0</v>
      </c>
      <c r="I18" s="8">
        <v>0</v>
      </c>
      <c r="J18" s="8">
        <v>0</v>
      </c>
      <c r="K18" s="8">
        <v>0</v>
      </c>
      <c r="L18" s="8">
        <v>0</v>
      </c>
      <c r="M18" s="16">
        <f t="shared" si="0"/>
        <v>0</v>
      </c>
      <c r="N18" s="16">
        <f t="shared" si="1"/>
        <v>0</v>
      </c>
    </row>
    <row r="19" spans="1:14" ht="9.65" customHeight="1" x14ac:dyDescent="0.3">
      <c r="A19" s="18" t="s">
        <v>259</v>
      </c>
      <c r="B19" s="8">
        <v>69783</v>
      </c>
      <c r="C19" s="8">
        <v>6005547</v>
      </c>
      <c r="D19" s="8">
        <v>30784</v>
      </c>
      <c r="E19" s="8">
        <v>2848646</v>
      </c>
      <c r="F19" s="8">
        <v>23061</v>
      </c>
      <c r="G19" s="8">
        <v>2141594</v>
      </c>
      <c r="H19" s="8">
        <v>1745</v>
      </c>
      <c r="I19" s="8">
        <v>169168</v>
      </c>
      <c r="J19" s="8">
        <v>125373</v>
      </c>
      <c r="K19" s="8">
        <v>11164955</v>
      </c>
      <c r="L19" s="8">
        <v>485550362.77999997</v>
      </c>
      <c r="M19" s="16">
        <f t="shared" si="0"/>
        <v>0</v>
      </c>
      <c r="N19" s="16">
        <f>K19-(C19+E19+G19+I19)</f>
        <v>0</v>
      </c>
    </row>
    <row r="20" spans="1:14" ht="9.65" customHeight="1" x14ac:dyDescent="0.3">
      <c r="A20" s="18" t="s">
        <v>260</v>
      </c>
      <c r="B20" s="8">
        <v>37059</v>
      </c>
      <c r="C20" s="8">
        <v>3571940</v>
      </c>
      <c r="D20" s="8">
        <v>9924</v>
      </c>
      <c r="E20" s="8">
        <v>941496</v>
      </c>
      <c r="F20" s="8">
        <v>11805</v>
      </c>
      <c r="G20" s="8">
        <v>1137136</v>
      </c>
      <c r="H20" s="8">
        <v>359</v>
      </c>
      <c r="I20" s="8">
        <v>34000</v>
      </c>
      <c r="J20" s="8">
        <v>59147</v>
      </c>
      <c r="K20" s="8">
        <v>5684572</v>
      </c>
      <c r="L20" s="8">
        <v>298583286</v>
      </c>
      <c r="M20" s="16">
        <f t="shared" si="0"/>
        <v>0</v>
      </c>
      <c r="N20" s="16">
        <f t="shared" si="1"/>
        <v>0</v>
      </c>
    </row>
    <row r="21" spans="1:14" ht="9.65" customHeight="1" x14ac:dyDescent="0.3">
      <c r="A21" s="18" t="s">
        <v>261</v>
      </c>
      <c r="B21" s="8">
        <v>4895</v>
      </c>
      <c r="C21" s="8">
        <v>500277</v>
      </c>
      <c r="D21" s="8">
        <v>2375</v>
      </c>
      <c r="E21" s="8">
        <v>236274</v>
      </c>
      <c r="F21" s="8">
        <v>3628</v>
      </c>
      <c r="G21" s="8">
        <v>369647</v>
      </c>
      <c r="H21" s="8">
        <v>103</v>
      </c>
      <c r="I21" s="8">
        <v>9066</v>
      </c>
      <c r="J21" s="8">
        <v>11001</v>
      </c>
      <c r="K21" s="8">
        <v>1115264</v>
      </c>
      <c r="L21" s="8">
        <v>48748813</v>
      </c>
      <c r="M21" s="16">
        <f t="shared" si="0"/>
        <v>0</v>
      </c>
      <c r="N21" s="16">
        <f t="shared" si="1"/>
        <v>0</v>
      </c>
    </row>
    <row r="22" spans="1:14" ht="9.65" customHeight="1" x14ac:dyDescent="0.3">
      <c r="A22" s="18" t="s">
        <v>262</v>
      </c>
      <c r="B22" s="8">
        <v>1203</v>
      </c>
      <c r="C22" s="8">
        <v>127179</v>
      </c>
      <c r="D22" s="8">
        <v>793</v>
      </c>
      <c r="E22" s="8">
        <v>81658</v>
      </c>
      <c r="F22" s="8">
        <v>130</v>
      </c>
      <c r="G22" s="8">
        <v>13296</v>
      </c>
      <c r="H22" s="8">
        <v>17</v>
      </c>
      <c r="I22" s="8">
        <v>1673</v>
      </c>
      <c r="J22" s="8">
        <v>2143</v>
      </c>
      <c r="K22" s="8">
        <v>223806</v>
      </c>
      <c r="L22" s="8">
        <v>9480471</v>
      </c>
      <c r="M22" s="16">
        <f t="shared" si="0"/>
        <v>0</v>
      </c>
      <c r="N22" s="16">
        <f t="shared" si="1"/>
        <v>0</v>
      </c>
    </row>
    <row r="23" spans="1:14" ht="9.65" customHeight="1" x14ac:dyDescent="0.3">
      <c r="A23" s="18" t="s">
        <v>263</v>
      </c>
      <c r="B23" s="8">
        <v>330</v>
      </c>
      <c r="C23" s="8">
        <v>29025</v>
      </c>
      <c r="D23" s="8">
        <v>247</v>
      </c>
      <c r="E23" s="8">
        <v>20839</v>
      </c>
      <c r="F23" s="8">
        <v>359</v>
      </c>
      <c r="G23" s="8">
        <v>30695</v>
      </c>
      <c r="H23" s="8">
        <v>15</v>
      </c>
      <c r="I23" s="8">
        <v>1517</v>
      </c>
      <c r="J23" s="8">
        <v>951</v>
      </c>
      <c r="K23" s="8">
        <v>82076</v>
      </c>
      <c r="L23" s="8">
        <v>5097813</v>
      </c>
      <c r="M23" s="16">
        <f t="shared" si="0"/>
        <v>0</v>
      </c>
      <c r="N23" s="16">
        <f t="shared" si="1"/>
        <v>0</v>
      </c>
    </row>
    <row r="24" spans="1:14" ht="9.65" customHeight="1" x14ac:dyDescent="0.3">
      <c r="A24" s="18" t="s">
        <v>264</v>
      </c>
      <c r="B24" s="8">
        <v>787</v>
      </c>
      <c r="C24" s="8">
        <v>72741</v>
      </c>
      <c r="D24" s="8">
        <v>196</v>
      </c>
      <c r="E24" s="8">
        <v>17905</v>
      </c>
      <c r="F24" s="8">
        <v>89</v>
      </c>
      <c r="G24" s="8">
        <v>7871</v>
      </c>
      <c r="H24" s="8">
        <v>2</v>
      </c>
      <c r="I24" s="8">
        <v>172</v>
      </c>
      <c r="J24" s="8">
        <v>1074</v>
      </c>
      <c r="K24" s="8">
        <v>98689</v>
      </c>
      <c r="L24" s="8">
        <v>6435080</v>
      </c>
      <c r="M24" s="16">
        <f t="shared" si="0"/>
        <v>0</v>
      </c>
      <c r="N24" s="16">
        <f t="shared" si="1"/>
        <v>0</v>
      </c>
    </row>
    <row r="25" spans="1:14" ht="9.65" customHeight="1" x14ac:dyDescent="0.3">
      <c r="A25" s="18" t="s">
        <v>265</v>
      </c>
      <c r="B25" s="8">
        <v>84</v>
      </c>
      <c r="C25" s="8">
        <v>8636</v>
      </c>
      <c r="D25" s="8">
        <v>193</v>
      </c>
      <c r="E25" s="8">
        <v>20811</v>
      </c>
      <c r="F25" s="8">
        <v>119</v>
      </c>
      <c r="G25" s="8">
        <v>8176</v>
      </c>
      <c r="H25" s="8">
        <v>0</v>
      </c>
      <c r="I25" s="8">
        <v>0</v>
      </c>
      <c r="J25" s="8">
        <v>396</v>
      </c>
      <c r="K25" s="8">
        <v>37623</v>
      </c>
      <c r="L25" s="8">
        <v>1501774</v>
      </c>
      <c r="M25" s="16">
        <f t="shared" si="0"/>
        <v>0</v>
      </c>
      <c r="N25" s="16">
        <f t="shared" si="1"/>
        <v>0</v>
      </c>
    </row>
    <row r="26" spans="1:14" ht="9.65" customHeight="1" x14ac:dyDescent="0.3">
      <c r="A26" s="18" t="s">
        <v>266</v>
      </c>
      <c r="B26" s="8">
        <v>27096</v>
      </c>
      <c r="C26" s="8">
        <v>2594704</v>
      </c>
      <c r="D26" s="8">
        <v>5624</v>
      </c>
      <c r="E26" s="8">
        <v>524159</v>
      </c>
      <c r="F26" s="8">
        <v>4306</v>
      </c>
      <c r="G26" s="8">
        <v>403561</v>
      </c>
      <c r="H26" s="8">
        <v>139</v>
      </c>
      <c r="I26" s="8">
        <v>14084</v>
      </c>
      <c r="J26" s="8">
        <v>37165</v>
      </c>
      <c r="K26" s="8">
        <v>3536508</v>
      </c>
      <c r="L26" s="8">
        <v>198520684</v>
      </c>
      <c r="M26" s="16">
        <f t="shared" si="0"/>
        <v>0</v>
      </c>
      <c r="N26" s="16">
        <f t="shared" si="1"/>
        <v>0</v>
      </c>
    </row>
    <row r="27" spans="1:14" ht="9.65" customHeight="1" x14ac:dyDescent="0.3">
      <c r="A27" s="18" t="s">
        <v>267</v>
      </c>
      <c r="B27" s="8">
        <v>21338</v>
      </c>
      <c r="C27" s="8">
        <v>2031119</v>
      </c>
      <c r="D27" s="8">
        <v>2099</v>
      </c>
      <c r="E27" s="8">
        <v>198019</v>
      </c>
      <c r="F27" s="8">
        <v>1745</v>
      </c>
      <c r="G27" s="8">
        <v>165105</v>
      </c>
      <c r="H27" s="8">
        <v>100</v>
      </c>
      <c r="I27" s="8">
        <v>9670</v>
      </c>
      <c r="J27" s="8">
        <v>25282</v>
      </c>
      <c r="K27" s="8">
        <v>2403913</v>
      </c>
      <c r="L27" s="8">
        <v>154848940</v>
      </c>
      <c r="M27" s="16">
        <f t="shared" si="0"/>
        <v>0</v>
      </c>
      <c r="N27" s="16">
        <f t="shared" si="1"/>
        <v>0</v>
      </c>
    </row>
    <row r="28" spans="1:14" ht="9.65" customHeight="1" x14ac:dyDescent="0.3">
      <c r="A28" s="18" t="s">
        <v>268</v>
      </c>
      <c r="B28" s="8">
        <v>3641</v>
      </c>
      <c r="C28" s="8">
        <v>350833</v>
      </c>
      <c r="D28" s="8">
        <v>1070</v>
      </c>
      <c r="E28" s="8">
        <v>103323</v>
      </c>
      <c r="F28" s="8">
        <v>2926</v>
      </c>
      <c r="G28" s="8">
        <v>282934</v>
      </c>
      <c r="H28" s="8">
        <v>100</v>
      </c>
      <c r="I28" s="8">
        <v>9161</v>
      </c>
      <c r="J28" s="8">
        <v>7737</v>
      </c>
      <c r="K28" s="8">
        <v>746251</v>
      </c>
      <c r="L28" s="8">
        <v>34180486</v>
      </c>
      <c r="M28" s="16">
        <f t="shared" si="0"/>
        <v>0</v>
      </c>
      <c r="N28" s="16">
        <f t="shared" si="1"/>
        <v>0</v>
      </c>
    </row>
    <row r="29" spans="1:14" ht="9.65" customHeight="1" x14ac:dyDescent="0.3">
      <c r="A29" s="18" t="s">
        <v>269</v>
      </c>
      <c r="B29" s="8">
        <v>1503</v>
      </c>
      <c r="C29" s="8">
        <v>144694</v>
      </c>
      <c r="D29" s="8">
        <v>78</v>
      </c>
      <c r="E29" s="8">
        <v>7323</v>
      </c>
      <c r="F29" s="8">
        <v>837</v>
      </c>
      <c r="G29" s="8">
        <v>81785</v>
      </c>
      <c r="H29" s="8">
        <v>-2</v>
      </c>
      <c r="I29" s="8">
        <v>-205</v>
      </c>
      <c r="J29" s="8">
        <v>2416</v>
      </c>
      <c r="K29" s="8">
        <v>233597</v>
      </c>
      <c r="L29" s="8">
        <v>9407117</v>
      </c>
      <c r="M29" s="16">
        <f t="shared" si="0"/>
        <v>0</v>
      </c>
      <c r="N29" s="16">
        <f t="shared" si="1"/>
        <v>0</v>
      </c>
    </row>
    <row r="30" spans="1:14" ht="9.65" customHeight="1" x14ac:dyDescent="0.3">
      <c r="A30" s="18" t="s">
        <v>270</v>
      </c>
      <c r="B30" s="8">
        <v>16662</v>
      </c>
      <c r="C30" s="8">
        <v>1394451</v>
      </c>
      <c r="D30" s="8">
        <v>17461</v>
      </c>
      <c r="E30" s="8">
        <v>1645003</v>
      </c>
      <c r="F30" s="8">
        <v>6152</v>
      </c>
      <c r="G30" s="8">
        <v>576641</v>
      </c>
      <c r="H30" s="8">
        <v>1025</v>
      </c>
      <c r="I30" s="8">
        <v>99345</v>
      </c>
      <c r="J30" s="8">
        <v>41300</v>
      </c>
      <c r="K30" s="8">
        <v>3715440</v>
      </c>
      <c r="L30" s="8">
        <v>106878535</v>
      </c>
      <c r="M30" s="16">
        <f t="shared" si="0"/>
        <v>0</v>
      </c>
      <c r="N30" s="16">
        <f>K30-(C30+E30+G30+I30)</f>
        <v>0</v>
      </c>
    </row>
    <row r="31" spans="1:14" ht="9.65" customHeight="1" x14ac:dyDescent="0.3">
      <c r="A31" s="18" t="s">
        <v>271</v>
      </c>
      <c r="B31" s="8">
        <v>1843</v>
      </c>
      <c r="C31" s="8">
        <v>35813</v>
      </c>
      <c r="D31" s="8">
        <v>158</v>
      </c>
      <c r="E31" s="8">
        <v>4017</v>
      </c>
      <c r="F31" s="8">
        <v>322</v>
      </c>
      <c r="G31" s="8">
        <v>14996</v>
      </c>
      <c r="H31" s="8">
        <v>0</v>
      </c>
      <c r="I31" s="8">
        <v>0</v>
      </c>
      <c r="J31" s="8">
        <v>2323</v>
      </c>
      <c r="K31" s="8">
        <v>54826</v>
      </c>
      <c r="L31" s="8">
        <v>4211073</v>
      </c>
      <c r="M31" s="16">
        <f t="shared" si="0"/>
        <v>0</v>
      </c>
      <c r="N31" s="16">
        <f t="shared" si="1"/>
        <v>0</v>
      </c>
    </row>
    <row r="32" spans="1:14" ht="9.65" customHeight="1" x14ac:dyDescent="0.3">
      <c r="A32" s="18" t="s">
        <v>272</v>
      </c>
      <c r="B32" s="8">
        <v>1</v>
      </c>
      <c r="C32" s="8">
        <v>16</v>
      </c>
      <c r="D32" s="8">
        <v>0</v>
      </c>
      <c r="E32" s="8">
        <v>0</v>
      </c>
      <c r="F32" s="8">
        <v>0</v>
      </c>
      <c r="G32" s="8">
        <v>0</v>
      </c>
      <c r="H32" s="8">
        <v>0</v>
      </c>
      <c r="I32" s="8">
        <v>0</v>
      </c>
      <c r="J32" s="8">
        <v>1</v>
      </c>
      <c r="K32" s="8">
        <v>16</v>
      </c>
      <c r="L32" s="8">
        <v>1057</v>
      </c>
      <c r="M32" s="16">
        <f t="shared" si="0"/>
        <v>0</v>
      </c>
      <c r="N32" s="16">
        <f t="shared" si="1"/>
        <v>0</v>
      </c>
    </row>
    <row r="33" spans="1:14" ht="9.65" customHeight="1" x14ac:dyDescent="0.3">
      <c r="A33" s="18" t="s">
        <v>273</v>
      </c>
      <c r="B33" s="8">
        <v>258</v>
      </c>
      <c r="C33" s="8">
        <v>3363</v>
      </c>
      <c r="D33" s="8">
        <v>144</v>
      </c>
      <c r="E33" s="8">
        <v>1509</v>
      </c>
      <c r="F33" s="8">
        <v>315</v>
      </c>
      <c r="G33" s="8">
        <v>5501</v>
      </c>
      <c r="H33" s="8">
        <v>0</v>
      </c>
      <c r="I33" s="8">
        <v>0</v>
      </c>
      <c r="J33" s="8">
        <v>717</v>
      </c>
      <c r="K33" s="8">
        <v>10373</v>
      </c>
      <c r="L33" s="8">
        <v>949562</v>
      </c>
      <c r="M33" s="16">
        <f t="shared" si="0"/>
        <v>0</v>
      </c>
      <c r="N33" s="16">
        <f t="shared" si="1"/>
        <v>0</v>
      </c>
    </row>
    <row r="34" spans="1:14" ht="9.65" customHeight="1" x14ac:dyDescent="0.3">
      <c r="A34" s="18" t="s">
        <v>274</v>
      </c>
      <c r="B34" s="8">
        <v>1354</v>
      </c>
      <c r="C34" s="8">
        <v>19309</v>
      </c>
      <c r="D34" s="8">
        <v>68</v>
      </c>
      <c r="E34" s="8">
        <v>933</v>
      </c>
      <c r="F34" s="8">
        <v>357</v>
      </c>
      <c r="G34" s="8">
        <v>9938</v>
      </c>
      <c r="H34" s="8">
        <v>125</v>
      </c>
      <c r="I34" s="8">
        <v>11102</v>
      </c>
      <c r="J34" s="8">
        <v>1904</v>
      </c>
      <c r="K34" s="8">
        <v>41282</v>
      </c>
      <c r="L34" s="8">
        <v>2741047</v>
      </c>
      <c r="M34" s="16">
        <f t="shared" si="0"/>
        <v>0</v>
      </c>
      <c r="N34" s="16">
        <f t="shared" si="1"/>
        <v>0</v>
      </c>
    </row>
    <row r="35" spans="1:14" ht="9.65" customHeight="1" x14ac:dyDescent="0.3">
      <c r="A35" s="18" t="s">
        <v>275</v>
      </c>
      <c r="B35" s="8">
        <v>31</v>
      </c>
      <c r="C35" s="8">
        <v>723</v>
      </c>
      <c r="D35" s="8">
        <v>1</v>
      </c>
      <c r="E35" s="8">
        <v>20</v>
      </c>
      <c r="F35" s="8">
        <v>11</v>
      </c>
      <c r="G35" s="8">
        <v>983</v>
      </c>
      <c r="H35" s="8">
        <v>36</v>
      </c>
      <c r="I35" s="8">
        <v>3191</v>
      </c>
      <c r="J35" s="8">
        <v>79</v>
      </c>
      <c r="K35" s="8">
        <v>4917</v>
      </c>
      <c r="L35" s="8">
        <v>263512</v>
      </c>
      <c r="M35" s="16">
        <f t="shared" si="0"/>
        <v>0</v>
      </c>
      <c r="N35" s="16">
        <f t="shared" si="1"/>
        <v>0</v>
      </c>
    </row>
    <row r="36" spans="1:14" ht="9.65" customHeight="1" x14ac:dyDescent="0.3">
      <c r="A36" s="18" t="s">
        <v>276</v>
      </c>
      <c r="B36" s="8">
        <v>920</v>
      </c>
      <c r="C36" s="8">
        <v>16088</v>
      </c>
      <c r="D36" s="8">
        <v>29</v>
      </c>
      <c r="E36" s="8">
        <v>903</v>
      </c>
      <c r="F36" s="8">
        <v>50</v>
      </c>
      <c r="G36" s="8">
        <v>991</v>
      </c>
      <c r="H36" s="8">
        <v>0</v>
      </c>
      <c r="I36" s="8">
        <v>0</v>
      </c>
      <c r="J36" s="8">
        <v>999</v>
      </c>
      <c r="K36" s="8">
        <v>17982</v>
      </c>
      <c r="L36" s="8">
        <v>1362882</v>
      </c>
      <c r="M36" s="16">
        <f t="shared" si="0"/>
        <v>0</v>
      </c>
      <c r="N36" s="16">
        <f t="shared" si="1"/>
        <v>0</v>
      </c>
    </row>
    <row r="37" spans="1:14" ht="9.65" customHeight="1" x14ac:dyDescent="0.3">
      <c r="A37" s="18" t="s">
        <v>277</v>
      </c>
      <c r="B37" s="8">
        <v>80</v>
      </c>
      <c r="C37" s="8">
        <v>6680</v>
      </c>
      <c r="D37" s="8">
        <v>61</v>
      </c>
      <c r="E37" s="8">
        <v>5319</v>
      </c>
      <c r="F37" s="8">
        <v>71</v>
      </c>
      <c r="G37" s="8">
        <v>6120</v>
      </c>
      <c r="H37" s="8">
        <v>2</v>
      </c>
      <c r="I37" s="8">
        <v>176</v>
      </c>
      <c r="J37" s="8">
        <v>214</v>
      </c>
      <c r="K37" s="8">
        <v>18295</v>
      </c>
      <c r="L37" s="8">
        <v>609430</v>
      </c>
      <c r="M37" s="16">
        <f t="shared" si="0"/>
        <v>0</v>
      </c>
      <c r="N37" s="16">
        <f t="shared" si="1"/>
        <v>0</v>
      </c>
    </row>
    <row r="38" spans="1:14" ht="9.65" customHeight="1" x14ac:dyDescent="0.3">
      <c r="A38" s="18" t="s">
        <v>278</v>
      </c>
      <c r="B38" s="8">
        <v>6602</v>
      </c>
      <c r="C38" s="8">
        <v>656692</v>
      </c>
      <c r="D38" s="8">
        <v>1312</v>
      </c>
      <c r="E38" s="8">
        <v>133416</v>
      </c>
      <c r="F38" s="8">
        <v>3009</v>
      </c>
      <c r="G38" s="8">
        <v>307007</v>
      </c>
      <c r="H38" s="8">
        <v>206</v>
      </c>
      <c r="I38" s="8">
        <v>21429</v>
      </c>
      <c r="J38" s="8">
        <v>11129</v>
      </c>
      <c r="K38" s="8">
        <v>1118544</v>
      </c>
      <c r="L38" s="8">
        <v>43485848</v>
      </c>
      <c r="M38" s="16">
        <f t="shared" si="0"/>
        <v>0</v>
      </c>
      <c r="N38" s="16">
        <f t="shared" si="1"/>
        <v>0</v>
      </c>
    </row>
    <row r="39" spans="1:14" ht="9.65" customHeight="1" x14ac:dyDescent="0.3">
      <c r="A39" s="18" t="s">
        <v>279</v>
      </c>
      <c r="B39" s="8">
        <v>6460</v>
      </c>
      <c r="C39" s="8">
        <v>643981</v>
      </c>
      <c r="D39" s="8">
        <v>1254</v>
      </c>
      <c r="E39" s="8">
        <v>128068</v>
      </c>
      <c r="F39" s="8">
        <v>2837</v>
      </c>
      <c r="G39" s="8">
        <v>290942</v>
      </c>
      <c r="H39" s="8">
        <v>205</v>
      </c>
      <c r="I39" s="8">
        <v>21337</v>
      </c>
      <c r="J39" s="8">
        <v>10756</v>
      </c>
      <c r="K39" s="8">
        <v>1084328</v>
      </c>
      <c r="L39" s="8">
        <v>41351852</v>
      </c>
      <c r="M39" s="16">
        <f t="shared" si="0"/>
        <v>0</v>
      </c>
      <c r="N39" s="16">
        <f t="shared" si="1"/>
        <v>0</v>
      </c>
    </row>
    <row r="40" spans="1:14" ht="9.65" customHeight="1" x14ac:dyDescent="0.3">
      <c r="A40" s="18" t="s">
        <v>280</v>
      </c>
      <c r="B40" s="8">
        <v>6848</v>
      </c>
      <c r="C40" s="8">
        <v>337024</v>
      </c>
      <c r="D40" s="8">
        <v>1785</v>
      </c>
      <c r="E40" s="8">
        <v>120067</v>
      </c>
      <c r="F40" s="8">
        <v>1302</v>
      </c>
      <c r="G40" s="8">
        <v>98260</v>
      </c>
      <c r="H40" s="8">
        <v>28</v>
      </c>
      <c r="I40" s="8">
        <v>3116</v>
      </c>
      <c r="J40" s="8">
        <v>9963</v>
      </c>
      <c r="K40" s="8">
        <v>558467</v>
      </c>
      <c r="L40" s="8">
        <v>30939774.780000001</v>
      </c>
      <c r="M40" s="16">
        <f t="shared" si="0"/>
        <v>0</v>
      </c>
      <c r="N40" s="16">
        <f t="shared" si="1"/>
        <v>0</v>
      </c>
    </row>
    <row r="41" spans="1:14" ht="9.65" customHeight="1" x14ac:dyDescent="0.3">
      <c r="A41" s="18" t="s">
        <v>281</v>
      </c>
      <c r="B41" s="8">
        <v>0</v>
      </c>
      <c r="C41" s="8">
        <v>0</v>
      </c>
      <c r="D41" s="8">
        <v>0</v>
      </c>
      <c r="E41" s="8">
        <v>0</v>
      </c>
      <c r="F41" s="8">
        <v>0</v>
      </c>
      <c r="G41" s="8">
        <v>0</v>
      </c>
      <c r="H41" s="8">
        <v>0</v>
      </c>
      <c r="I41" s="8">
        <v>0</v>
      </c>
      <c r="J41" s="8">
        <v>0</v>
      </c>
      <c r="K41" s="8">
        <v>0</v>
      </c>
      <c r="L41" s="8">
        <v>0</v>
      </c>
      <c r="M41" s="16">
        <f t="shared" si="0"/>
        <v>0</v>
      </c>
      <c r="N41" s="16">
        <f t="shared" si="1"/>
        <v>0</v>
      </c>
    </row>
    <row r="42" spans="1:14" ht="9.65" customHeight="1" x14ac:dyDescent="0.3">
      <c r="A42" s="25" t="s">
        <v>514</v>
      </c>
      <c r="B42" s="8">
        <v>623</v>
      </c>
      <c r="C42" s="8">
        <v>52930</v>
      </c>
      <c r="D42" s="8">
        <v>184</v>
      </c>
      <c r="E42" s="8">
        <v>17136</v>
      </c>
      <c r="F42" s="8">
        <v>58</v>
      </c>
      <c r="G42" s="8">
        <v>5774</v>
      </c>
      <c r="H42" s="8">
        <v>0</v>
      </c>
      <c r="I42" s="8">
        <v>0</v>
      </c>
      <c r="J42" s="8">
        <v>865</v>
      </c>
      <c r="K42" s="8">
        <v>75840</v>
      </c>
      <c r="L42" s="8">
        <v>3943608</v>
      </c>
      <c r="M42" s="16">
        <f t="shared" si="0"/>
        <v>0</v>
      </c>
      <c r="N42" s="16">
        <f t="shared" si="1"/>
        <v>0</v>
      </c>
    </row>
    <row r="43" spans="1:14" ht="9.65" customHeight="1" x14ac:dyDescent="0.3">
      <c r="A43" s="18" t="s">
        <v>282</v>
      </c>
      <c r="B43" s="8">
        <v>27093</v>
      </c>
      <c r="C43" s="8">
        <v>2227642</v>
      </c>
      <c r="D43" s="8">
        <v>14588</v>
      </c>
      <c r="E43" s="8">
        <v>1218426</v>
      </c>
      <c r="F43" s="8">
        <v>11596</v>
      </c>
      <c r="G43" s="8">
        <v>902059</v>
      </c>
      <c r="H43" s="8">
        <v>797</v>
      </c>
      <c r="I43" s="8">
        <v>54377</v>
      </c>
      <c r="J43" s="8">
        <v>54074</v>
      </c>
      <c r="K43" s="8">
        <v>4402504</v>
      </c>
      <c r="L43" s="8">
        <v>218622109</v>
      </c>
      <c r="M43" s="16">
        <f t="shared" si="0"/>
        <v>0</v>
      </c>
      <c r="N43" s="16">
        <f t="shared" si="1"/>
        <v>0</v>
      </c>
    </row>
    <row r="44" spans="1:14" ht="9.65" customHeight="1" x14ac:dyDescent="0.3">
      <c r="A44" s="18" t="s">
        <v>283</v>
      </c>
      <c r="B44" s="8">
        <v>21332</v>
      </c>
      <c r="C44" s="8">
        <v>1724913</v>
      </c>
      <c r="D44" s="8">
        <v>13605</v>
      </c>
      <c r="E44" s="8">
        <v>1132369</v>
      </c>
      <c r="F44" s="8">
        <v>10913</v>
      </c>
      <c r="G44" s="8">
        <v>838748</v>
      </c>
      <c r="H44" s="8">
        <v>743</v>
      </c>
      <c r="I44" s="8">
        <v>49522</v>
      </c>
      <c r="J44" s="8">
        <v>46593</v>
      </c>
      <c r="K44" s="8">
        <v>3745552</v>
      </c>
      <c r="L44" s="8">
        <v>191908562</v>
      </c>
      <c r="M44" s="16">
        <f t="shared" si="0"/>
        <v>0</v>
      </c>
      <c r="N44" s="16">
        <f t="shared" si="1"/>
        <v>0</v>
      </c>
    </row>
    <row r="45" spans="1:14" ht="9.65" customHeight="1" x14ac:dyDescent="0.3">
      <c r="A45" s="18" t="s">
        <v>284</v>
      </c>
      <c r="B45" s="8">
        <v>1168</v>
      </c>
      <c r="C45" s="8">
        <v>98175</v>
      </c>
      <c r="D45" s="8">
        <v>2645</v>
      </c>
      <c r="E45" s="8">
        <v>226961</v>
      </c>
      <c r="F45" s="8">
        <v>183</v>
      </c>
      <c r="G45" s="8">
        <v>15492</v>
      </c>
      <c r="H45" s="8">
        <v>2</v>
      </c>
      <c r="I45" s="8">
        <v>180</v>
      </c>
      <c r="J45" s="8">
        <v>3998</v>
      </c>
      <c r="K45" s="8">
        <v>340808</v>
      </c>
      <c r="L45" s="8">
        <v>10991576</v>
      </c>
      <c r="M45" s="16">
        <f t="shared" si="0"/>
        <v>0</v>
      </c>
      <c r="N45" s="16">
        <f t="shared" si="1"/>
        <v>0</v>
      </c>
    </row>
    <row r="46" spans="1:14" ht="9.65" customHeight="1" x14ac:dyDescent="0.3">
      <c r="A46" s="18" t="s">
        <v>285</v>
      </c>
      <c r="B46" s="8">
        <v>7</v>
      </c>
      <c r="C46" s="8">
        <v>673</v>
      </c>
      <c r="D46" s="8">
        <v>0</v>
      </c>
      <c r="E46" s="8">
        <v>0</v>
      </c>
      <c r="F46" s="8">
        <v>0</v>
      </c>
      <c r="G46" s="8">
        <v>0</v>
      </c>
      <c r="H46" s="8">
        <v>0</v>
      </c>
      <c r="I46" s="8">
        <v>0</v>
      </c>
      <c r="J46" s="8">
        <v>7</v>
      </c>
      <c r="K46" s="8">
        <v>673</v>
      </c>
      <c r="L46" s="8">
        <v>42413</v>
      </c>
      <c r="M46" s="16">
        <f t="shared" si="0"/>
        <v>0</v>
      </c>
      <c r="N46" s="16">
        <f t="shared" si="1"/>
        <v>0</v>
      </c>
    </row>
    <row r="47" spans="1:14" ht="9.65" customHeight="1" x14ac:dyDescent="0.3">
      <c r="A47" s="18" t="s">
        <v>286</v>
      </c>
      <c r="B47" s="8">
        <v>845</v>
      </c>
      <c r="C47" s="8">
        <v>80689</v>
      </c>
      <c r="D47" s="8">
        <v>1953</v>
      </c>
      <c r="E47" s="8">
        <v>187114</v>
      </c>
      <c r="F47" s="8">
        <v>1087</v>
      </c>
      <c r="G47" s="8">
        <v>101565</v>
      </c>
      <c r="H47" s="8">
        <v>28</v>
      </c>
      <c r="I47" s="8">
        <v>2580</v>
      </c>
      <c r="J47" s="8">
        <v>3913</v>
      </c>
      <c r="K47" s="8">
        <v>371948</v>
      </c>
      <c r="L47" s="8">
        <v>13038190</v>
      </c>
      <c r="M47" s="16">
        <f t="shared" si="0"/>
        <v>0</v>
      </c>
      <c r="N47" s="16">
        <f t="shared" si="1"/>
        <v>0</v>
      </c>
    </row>
    <row r="48" spans="1:14" ht="9.65" customHeight="1" x14ac:dyDescent="0.3">
      <c r="A48" s="18" t="s">
        <v>287</v>
      </c>
      <c r="B48" s="8">
        <v>987</v>
      </c>
      <c r="C48" s="8">
        <v>84268</v>
      </c>
      <c r="D48" s="8">
        <v>938</v>
      </c>
      <c r="E48" s="8">
        <v>81036</v>
      </c>
      <c r="F48" s="8">
        <v>751</v>
      </c>
      <c r="G48" s="8">
        <v>62948</v>
      </c>
      <c r="H48" s="8">
        <v>18</v>
      </c>
      <c r="I48" s="8">
        <v>1468</v>
      </c>
      <c r="J48" s="8">
        <v>2694</v>
      </c>
      <c r="K48" s="8">
        <v>229720</v>
      </c>
      <c r="L48" s="8">
        <v>11224043</v>
      </c>
      <c r="M48" s="16">
        <f t="shared" si="0"/>
        <v>0</v>
      </c>
      <c r="N48" s="16">
        <f t="shared" si="1"/>
        <v>0</v>
      </c>
    </row>
    <row r="49" spans="1:14" ht="9.65" customHeight="1" x14ac:dyDescent="0.3">
      <c r="A49" s="18" t="s">
        <v>288</v>
      </c>
      <c r="B49" s="8">
        <v>1</v>
      </c>
      <c r="C49" s="8">
        <v>16</v>
      </c>
      <c r="D49" s="8">
        <v>0</v>
      </c>
      <c r="E49" s="8">
        <v>0</v>
      </c>
      <c r="F49" s="8">
        <v>0</v>
      </c>
      <c r="G49" s="8">
        <v>0</v>
      </c>
      <c r="H49" s="8">
        <v>0</v>
      </c>
      <c r="I49" s="8">
        <v>0</v>
      </c>
      <c r="J49" s="8">
        <v>1</v>
      </c>
      <c r="K49" s="8">
        <v>16</v>
      </c>
      <c r="L49" s="8">
        <v>1485</v>
      </c>
      <c r="M49" s="16">
        <f t="shared" si="0"/>
        <v>0</v>
      </c>
      <c r="N49" s="16">
        <f t="shared" si="1"/>
        <v>0</v>
      </c>
    </row>
    <row r="50" spans="1:14" ht="9.65" customHeight="1" x14ac:dyDescent="0.3">
      <c r="A50" s="18" t="s">
        <v>289</v>
      </c>
      <c r="B50" s="8">
        <v>5816</v>
      </c>
      <c r="C50" s="8">
        <v>525415</v>
      </c>
      <c r="D50" s="8">
        <v>1677</v>
      </c>
      <c r="E50" s="8">
        <v>149465</v>
      </c>
      <c r="F50" s="8">
        <v>1130</v>
      </c>
      <c r="G50" s="8">
        <v>101915</v>
      </c>
      <c r="H50" s="8">
        <v>239</v>
      </c>
      <c r="I50" s="8">
        <v>15270</v>
      </c>
      <c r="J50" s="8">
        <v>8862</v>
      </c>
      <c r="K50" s="8">
        <v>792065</v>
      </c>
      <c r="L50" s="8">
        <v>42285931</v>
      </c>
      <c r="M50" s="16">
        <f t="shared" si="0"/>
        <v>0</v>
      </c>
      <c r="N50" s="16">
        <f t="shared" si="1"/>
        <v>0</v>
      </c>
    </row>
    <row r="51" spans="1:14" ht="9.65" customHeight="1" x14ac:dyDescent="0.3">
      <c r="A51" s="18" t="s">
        <v>290</v>
      </c>
      <c r="B51" s="8">
        <v>3023</v>
      </c>
      <c r="C51" s="8">
        <v>269180</v>
      </c>
      <c r="D51" s="8">
        <v>1063</v>
      </c>
      <c r="E51" s="8">
        <v>94540</v>
      </c>
      <c r="F51" s="8">
        <v>801</v>
      </c>
      <c r="G51" s="8">
        <v>69161</v>
      </c>
      <c r="H51" s="8">
        <v>8</v>
      </c>
      <c r="I51" s="8">
        <v>663</v>
      </c>
      <c r="J51" s="8">
        <v>4895</v>
      </c>
      <c r="K51" s="8">
        <v>433544</v>
      </c>
      <c r="L51" s="8">
        <v>20901830</v>
      </c>
      <c r="M51" s="16">
        <f t="shared" si="0"/>
        <v>0</v>
      </c>
      <c r="N51" s="16">
        <f t="shared" si="1"/>
        <v>0</v>
      </c>
    </row>
    <row r="52" spans="1:14" ht="9.65" customHeight="1" x14ac:dyDescent="0.3">
      <c r="A52" s="18" t="s">
        <v>291</v>
      </c>
      <c r="B52" s="8">
        <v>1399</v>
      </c>
      <c r="C52" s="8">
        <v>120469</v>
      </c>
      <c r="D52" s="8">
        <v>1748</v>
      </c>
      <c r="E52" s="8">
        <v>148479</v>
      </c>
      <c r="F52" s="8">
        <v>466</v>
      </c>
      <c r="G52" s="8">
        <v>39124</v>
      </c>
      <c r="H52" s="8">
        <v>7</v>
      </c>
      <c r="I52" s="8">
        <v>615</v>
      </c>
      <c r="J52" s="8">
        <v>3620</v>
      </c>
      <c r="K52" s="8">
        <v>308687</v>
      </c>
      <c r="L52" s="8">
        <v>13235400</v>
      </c>
      <c r="M52" s="16">
        <f t="shared" si="0"/>
        <v>0</v>
      </c>
      <c r="N52" s="16">
        <f t="shared" si="1"/>
        <v>0</v>
      </c>
    </row>
    <row r="53" spans="1:14" ht="9.65" customHeight="1" x14ac:dyDescent="0.3">
      <c r="A53" s="18" t="s">
        <v>292</v>
      </c>
      <c r="B53" s="8">
        <v>8086</v>
      </c>
      <c r="C53" s="8">
        <v>546028</v>
      </c>
      <c r="D53" s="8">
        <v>3581</v>
      </c>
      <c r="E53" s="8">
        <v>244774</v>
      </c>
      <c r="F53" s="8">
        <v>6495</v>
      </c>
      <c r="G53" s="8">
        <v>448543</v>
      </c>
      <c r="H53" s="8">
        <v>441</v>
      </c>
      <c r="I53" s="8">
        <v>28746</v>
      </c>
      <c r="J53" s="8">
        <v>18603</v>
      </c>
      <c r="K53" s="8">
        <v>1268091</v>
      </c>
      <c r="L53" s="8">
        <v>80187694</v>
      </c>
      <c r="M53" s="16">
        <f t="shared" si="0"/>
        <v>0</v>
      </c>
      <c r="N53" s="16">
        <f t="shared" si="1"/>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9"/>
  <sheetViews>
    <sheetView zoomScale="130" zoomScaleNormal="13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1" t="s">
        <v>478</v>
      </c>
      <c r="B1" s="31"/>
      <c r="C1" s="31"/>
      <c r="D1" s="31"/>
      <c r="E1" s="31"/>
      <c r="F1" s="31"/>
      <c r="G1" s="33"/>
      <c r="H1" s="33"/>
      <c r="I1" s="33"/>
      <c r="J1" s="9" t="s">
        <v>480</v>
      </c>
      <c r="K1" s="9"/>
      <c r="L1" s="9" t="s">
        <v>496</v>
      </c>
    </row>
    <row r="2" spans="1:14" x14ac:dyDescent="0.3">
      <c r="A2" s="31" t="s">
        <v>479</v>
      </c>
      <c r="B2" s="31"/>
      <c r="C2" s="31"/>
      <c r="D2" s="31"/>
      <c r="E2" s="31"/>
      <c r="F2" s="31"/>
      <c r="G2" s="33"/>
      <c r="H2" s="33"/>
      <c r="I2" s="33"/>
      <c r="J2" s="9"/>
      <c r="K2" s="34" t="str">
        <f>+'QCS Page 1'!K2:L2</f>
        <v>3rd QUARTER 2020</v>
      </c>
      <c r="L2" s="34"/>
    </row>
    <row r="3" spans="1:14"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21.75"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293</v>
      </c>
      <c r="B10" s="8">
        <v>1228</v>
      </c>
      <c r="C10" s="8">
        <v>53052</v>
      </c>
      <c r="D10" s="8">
        <v>156</v>
      </c>
      <c r="E10" s="8">
        <v>12292</v>
      </c>
      <c r="F10" s="8">
        <v>531</v>
      </c>
      <c r="G10" s="8">
        <v>48710</v>
      </c>
      <c r="H10" s="8">
        <v>0</v>
      </c>
      <c r="I10" s="8">
        <v>0</v>
      </c>
      <c r="J10" s="8">
        <v>1915</v>
      </c>
      <c r="K10" s="8">
        <v>114054</v>
      </c>
      <c r="L10" s="8">
        <v>6007666</v>
      </c>
      <c r="M10" s="16">
        <f t="shared" ref="M10:M49" si="0">J10-(B10+D10+F10+H10)</f>
        <v>0</v>
      </c>
      <c r="N10" s="16">
        <f t="shared" ref="N10:N49" si="1">K10-(C10+E10+G10+I10)</f>
        <v>0</v>
      </c>
    </row>
    <row r="11" spans="1:14" ht="9.65" customHeight="1" x14ac:dyDescent="0.3">
      <c r="A11" s="17" t="s">
        <v>294</v>
      </c>
      <c r="B11" s="8">
        <v>0</v>
      </c>
      <c r="C11" s="8">
        <v>0</v>
      </c>
      <c r="D11" s="8">
        <v>0</v>
      </c>
      <c r="E11" s="8">
        <v>0</v>
      </c>
      <c r="F11" s="8">
        <v>0</v>
      </c>
      <c r="G11" s="8">
        <v>0</v>
      </c>
      <c r="H11" s="8">
        <v>0</v>
      </c>
      <c r="I11" s="8">
        <v>0</v>
      </c>
      <c r="J11" s="8">
        <v>0</v>
      </c>
      <c r="K11" s="8">
        <v>0</v>
      </c>
      <c r="L11" s="8">
        <v>0</v>
      </c>
      <c r="M11" s="16">
        <f t="shared" si="0"/>
        <v>0</v>
      </c>
      <c r="N11" s="16">
        <f t="shared" si="1"/>
        <v>0</v>
      </c>
    </row>
    <row r="12" spans="1:14" ht="9.65" customHeight="1" x14ac:dyDescent="0.3">
      <c r="A12" s="17" t="s">
        <v>295</v>
      </c>
      <c r="B12" s="8">
        <v>1228</v>
      </c>
      <c r="C12" s="8">
        <v>53052</v>
      </c>
      <c r="D12" s="8">
        <v>156</v>
      </c>
      <c r="E12" s="8">
        <v>12292</v>
      </c>
      <c r="F12" s="8">
        <v>531</v>
      </c>
      <c r="G12" s="8">
        <v>48710</v>
      </c>
      <c r="H12" s="8">
        <v>0</v>
      </c>
      <c r="I12" s="8">
        <v>0</v>
      </c>
      <c r="J12" s="8">
        <v>1915</v>
      </c>
      <c r="K12" s="8">
        <v>114054</v>
      </c>
      <c r="L12" s="8">
        <v>6007666</v>
      </c>
      <c r="M12" s="16">
        <f t="shared" si="0"/>
        <v>0</v>
      </c>
      <c r="N12" s="16">
        <f t="shared" si="1"/>
        <v>0</v>
      </c>
    </row>
    <row r="13" spans="1:14" ht="9.65" customHeight="1" x14ac:dyDescent="0.3">
      <c r="A13" s="17" t="s">
        <v>296</v>
      </c>
      <c r="B13" s="8">
        <v>4533</v>
      </c>
      <c r="C13" s="8">
        <v>449677</v>
      </c>
      <c r="D13" s="8">
        <v>827</v>
      </c>
      <c r="E13" s="8">
        <v>73765</v>
      </c>
      <c r="F13" s="8">
        <v>152</v>
      </c>
      <c r="G13" s="8">
        <v>14601</v>
      </c>
      <c r="H13" s="8">
        <v>54</v>
      </c>
      <c r="I13" s="8">
        <v>4855</v>
      </c>
      <c r="J13" s="8">
        <v>5566</v>
      </c>
      <c r="K13" s="8">
        <v>542898</v>
      </c>
      <c r="L13" s="8">
        <v>20705880</v>
      </c>
      <c r="M13" s="16">
        <f t="shared" si="0"/>
        <v>0</v>
      </c>
      <c r="N13" s="16">
        <f t="shared" si="1"/>
        <v>0</v>
      </c>
    </row>
    <row r="14" spans="1:14" ht="9.65" customHeight="1" x14ac:dyDescent="0.3">
      <c r="A14" s="17" t="s">
        <v>297</v>
      </c>
      <c r="B14" s="8">
        <v>0</v>
      </c>
      <c r="C14" s="8">
        <v>0</v>
      </c>
      <c r="D14" s="8">
        <v>0</v>
      </c>
      <c r="E14" s="8">
        <v>0</v>
      </c>
      <c r="F14" s="8">
        <v>0</v>
      </c>
      <c r="G14" s="8">
        <v>0</v>
      </c>
      <c r="H14" s="8">
        <v>0</v>
      </c>
      <c r="I14" s="8">
        <v>0</v>
      </c>
      <c r="J14" s="8">
        <v>0</v>
      </c>
      <c r="K14" s="8">
        <v>0</v>
      </c>
      <c r="L14" s="8">
        <v>0</v>
      </c>
      <c r="M14" s="16">
        <f t="shared" si="0"/>
        <v>0</v>
      </c>
      <c r="N14" s="16">
        <f t="shared" si="1"/>
        <v>0</v>
      </c>
    </row>
    <row r="15" spans="1:14" ht="9.65" customHeight="1" x14ac:dyDescent="0.3">
      <c r="A15" s="17" t="s">
        <v>298</v>
      </c>
      <c r="B15" s="8">
        <v>4073</v>
      </c>
      <c r="C15" s="8">
        <v>413501</v>
      </c>
      <c r="D15" s="8">
        <v>613</v>
      </c>
      <c r="E15" s="8">
        <v>56263</v>
      </c>
      <c r="F15" s="8">
        <v>104</v>
      </c>
      <c r="G15" s="8">
        <v>10182</v>
      </c>
      <c r="H15" s="8">
        <v>39</v>
      </c>
      <c r="I15" s="8">
        <v>3519</v>
      </c>
      <c r="J15" s="8">
        <v>4829</v>
      </c>
      <c r="K15" s="8">
        <v>483465</v>
      </c>
      <c r="L15" s="8">
        <v>17044643</v>
      </c>
      <c r="M15" s="16">
        <f>J15-(B15+D15+F15+H15)</f>
        <v>0</v>
      </c>
      <c r="N15" s="16">
        <f t="shared" si="1"/>
        <v>0</v>
      </c>
    </row>
    <row r="16" spans="1:14" ht="9.65" customHeight="1" x14ac:dyDescent="0.3">
      <c r="A16" s="17" t="s">
        <v>299</v>
      </c>
      <c r="B16" s="8">
        <v>86</v>
      </c>
      <c r="C16" s="8">
        <v>6604</v>
      </c>
      <c r="D16" s="8">
        <v>54</v>
      </c>
      <c r="E16" s="8">
        <v>3153</v>
      </c>
      <c r="F16" s="8">
        <v>17</v>
      </c>
      <c r="G16" s="8">
        <v>1626</v>
      </c>
      <c r="H16" s="8">
        <v>0</v>
      </c>
      <c r="I16" s="8">
        <v>0</v>
      </c>
      <c r="J16" s="8">
        <v>157</v>
      </c>
      <c r="K16" s="8">
        <v>11383</v>
      </c>
      <c r="L16" s="8">
        <v>515688</v>
      </c>
      <c r="M16" s="16">
        <f t="shared" si="0"/>
        <v>0</v>
      </c>
      <c r="N16" s="16">
        <f t="shared" si="1"/>
        <v>0</v>
      </c>
    </row>
    <row r="17" spans="1:14" ht="9.65" customHeight="1" x14ac:dyDescent="0.3">
      <c r="A17" s="17" t="s">
        <v>300</v>
      </c>
      <c r="B17" s="8">
        <v>11418</v>
      </c>
      <c r="C17" s="8">
        <v>160442</v>
      </c>
      <c r="D17" s="8">
        <v>994</v>
      </c>
      <c r="E17" s="8">
        <v>15643</v>
      </c>
      <c r="F17" s="8">
        <v>2302</v>
      </c>
      <c r="G17" s="8">
        <v>33680</v>
      </c>
      <c r="H17" s="8">
        <v>3</v>
      </c>
      <c r="I17" s="8">
        <v>28</v>
      </c>
      <c r="J17" s="8">
        <v>14717</v>
      </c>
      <c r="K17" s="8">
        <v>209793</v>
      </c>
      <c r="L17" s="8">
        <v>17937959</v>
      </c>
      <c r="M17" s="16">
        <f t="shared" si="0"/>
        <v>0</v>
      </c>
      <c r="N17" s="16">
        <f t="shared" si="1"/>
        <v>0</v>
      </c>
    </row>
    <row r="18" spans="1:14" ht="9.65" customHeight="1" x14ac:dyDescent="0.3">
      <c r="A18" s="17" t="s">
        <v>301</v>
      </c>
      <c r="B18" s="8">
        <v>6451</v>
      </c>
      <c r="C18" s="8">
        <v>96776</v>
      </c>
      <c r="D18" s="8">
        <v>533</v>
      </c>
      <c r="E18" s="8">
        <v>8427</v>
      </c>
      <c r="F18" s="8">
        <v>1750</v>
      </c>
      <c r="G18" s="8">
        <v>26808</v>
      </c>
      <c r="H18" s="8">
        <v>3</v>
      </c>
      <c r="I18" s="8">
        <v>28</v>
      </c>
      <c r="J18" s="8">
        <v>8737</v>
      </c>
      <c r="K18" s="8">
        <v>132039</v>
      </c>
      <c r="L18" s="8">
        <v>10985879</v>
      </c>
      <c r="M18" s="16">
        <f t="shared" si="0"/>
        <v>0</v>
      </c>
      <c r="N18" s="16">
        <f t="shared" si="1"/>
        <v>0</v>
      </c>
    </row>
    <row r="19" spans="1:14" ht="9.65" customHeight="1" x14ac:dyDescent="0.3">
      <c r="A19" s="17" t="s">
        <v>302</v>
      </c>
      <c r="B19" s="8">
        <v>1</v>
      </c>
      <c r="C19" s="8">
        <v>4</v>
      </c>
      <c r="D19" s="8">
        <v>0</v>
      </c>
      <c r="E19" s="8">
        <v>0</v>
      </c>
      <c r="F19" s="8">
        <v>5</v>
      </c>
      <c r="G19" s="8">
        <v>29</v>
      </c>
      <c r="H19" s="8">
        <v>0</v>
      </c>
      <c r="I19" s="8">
        <v>0</v>
      </c>
      <c r="J19" s="8">
        <v>6</v>
      </c>
      <c r="K19" s="8">
        <v>33</v>
      </c>
      <c r="L19" s="8">
        <v>7198</v>
      </c>
      <c r="M19" s="16">
        <f t="shared" si="0"/>
        <v>0</v>
      </c>
      <c r="N19" s="16">
        <f t="shared" si="1"/>
        <v>0</v>
      </c>
    </row>
    <row r="20" spans="1:14" ht="9.65" customHeight="1" x14ac:dyDescent="0.3">
      <c r="A20" s="17" t="s">
        <v>303</v>
      </c>
      <c r="B20" s="8">
        <v>0</v>
      </c>
      <c r="C20" s="8">
        <v>0</v>
      </c>
      <c r="D20" s="8">
        <v>0</v>
      </c>
      <c r="E20" s="8">
        <v>0</v>
      </c>
      <c r="F20" s="8">
        <v>0</v>
      </c>
      <c r="G20" s="8">
        <v>0</v>
      </c>
      <c r="H20" s="8">
        <v>0</v>
      </c>
      <c r="I20" s="8">
        <v>0</v>
      </c>
      <c r="J20" s="8">
        <v>0</v>
      </c>
      <c r="K20" s="8">
        <v>0</v>
      </c>
      <c r="L20" s="8">
        <v>0</v>
      </c>
      <c r="M20" s="16">
        <f t="shared" si="0"/>
        <v>0</v>
      </c>
      <c r="N20" s="16">
        <f t="shared" si="1"/>
        <v>0</v>
      </c>
    </row>
    <row r="21" spans="1:14" ht="9.65" customHeight="1" x14ac:dyDescent="0.3">
      <c r="A21" s="17" t="s">
        <v>304</v>
      </c>
      <c r="B21" s="8">
        <v>1</v>
      </c>
      <c r="C21" s="8">
        <v>3</v>
      </c>
      <c r="D21" s="8">
        <v>0</v>
      </c>
      <c r="E21" s="8">
        <v>0</v>
      </c>
      <c r="F21" s="8">
        <v>41</v>
      </c>
      <c r="G21" s="8">
        <v>163</v>
      </c>
      <c r="H21" s="8">
        <v>0</v>
      </c>
      <c r="I21" s="8">
        <v>0</v>
      </c>
      <c r="J21" s="8">
        <v>42</v>
      </c>
      <c r="K21" s="8">
        <v>166</v>
      </c>
      <c r="L21" s="8">
        <v>31052</v>
      </c>
      <c r="M21" s="16">
        <f t="shared" si="0"/>
        <v>0</v>
      </c>
      <c r="N21" s="16">
        <f t="shared" si="1"/>
        <v>0</v>
      </c>
    </row>
    <row r="22" spans="1:14" ht="9.65" customHeight="1" x14ac:dyDescent="0.3">
      <c r="A22" s="17" t="s">
        <v>305</v>
      </c>
      <c r="B22" s="8">
        <v>31</v>
      </c>
      <c r="C22" s="8">
        <v>672</v>
      </c>
      <c r="D22" s="8">
        <v>49</v>
      </c>
      <c r="E22" s="8">
        <v>795</v>
      </c>
      <c r="F22" s="8">
        <v>30</v>
      </c>
      <c r="G22" s="8">
        <v>537</v>
      </c>
      <c r="H22" s="8">
        <v>0</v>
      </c>
      <c r="I22" s="8">
        <v>0</v>
      </c>
      <c r="J22" s="8">
        <v>110</v>
      </c>
      <c r="K22" s="8">
        <v>2004</v>
      </c>
      <c r="L22" s="8">
        <v>133036</v>
      </c>
      <c r="M22" s="16">
        <f t="shared" si="0"/>
        <v>0</v>
      </c>
      <c r="N22" s="16">
        <f t="shared" si="1"/>
        <v>0</v>
      </c>
    </row>
    <row r="23" spans="1:14" ht="9.65" customHeight="1" x14ac:dyDescent="0.3">
      <c r="A23" s="17" t="s">
        <v>306</v>
      </c>
      <c r="B23" s="8">
        <v>4934</v>
      </c>
      <c r="C23" s="8">
        <v>62987</v>
      </c>
      <c r="D23" s="8">
        <v>412</v>
      </c>
      <c r="E23" s="8">
        <v>6421</v>
      </c>
      <c r="F23" s="8">
        <v>476</v>
      </c>
      <c r="G23" s="8">
        <v>6143</v>
      </c>
      <c r="H23" s="8">
        <v>0</v>
      </c>
      <c r="I23" s="8">
        <v>0</v>
      </c>
      <c r="J23" s="8">
        <v>5822</v>
      </c>
      <c r="K23" s="8">
        <v>75551</v>
      </c>
      <c r="L23" s="8">
        <v>6780795</v>
      </c>
      <c r="M23" s="16">
        <f t="shared" si="0"/>
        <v>0</v>
      </c>
      <c r="N23" s="16">
        <f t="shared" si="1"/>
        <v>0</v>
      </c>
    </row>
    <row r="24" spans="1:14" ht="9.65" customHeight="1" x14ac:dyDescent="0.3">
      <c r="A24" s="17" t="s">
        <v>307</v>
      </c>
      <c r="B24" s="8">
        <v>148</v>
      </c>
      <c r="C24" s="8">
        <v>1225</v>
      </c>
      <c r="D24" s="8">
        <v>3</v>
      </c>
      <c r="E24" s="8">
        <v>12</v>
      </c>
      <c r="F24" s="8">
        <v>4</v>
      </c>
      <c r="G24" s="8">
        <v>27</v>
      </c>
      <c r="H24" s="8">
        <v>0</v>
      </c>
      <c r="I24" s="8">
        <v>0</v>
      </c>
      <c r="J24" s="8">
        <v>155</v>
      </c>
      <c r="K24" s="8">
        <v>1264</v>
      </c>
      <c r="L24" s="8">
        <v>225110</v>
      </c>
      <c r="M24" s="16">
        <f t="shared" si="0"/>
        <v>0</v>
      </c>
      <c r="N24" s="16">
        <f t="shared" si="1"/>
        <v>0</v>
      </c>
    </row>
    <row r="25" spans="1:14" ht="9.65" customHeight="1" x14ac:dyDescent="0.3">
      <c r="A25" s="17" t="s">
        <v>308</v>
      </c>
      <c r="B25" s="8">
        <v>0</v>
      </c>
      <c r="C25" s="8">
        <v>0</v>
      </c>
      <c r="D25" s="8">
        <v>0</v>
      </c>
      <c r="E25" s="8">
        <v>0</v>
      </c>
      <c r="F25" s="8">
        <v>0</v>
      </c>
      <c r="G25" s="8">
        <v>0</v>
      </c>
      <c r="H25" s="8">
        <v>0</v>
      </c>
      <c r="I25" s="8">
        <v>0</v>
      </c>
      <c r="J25" s="8">
        <v>0</v>
      </c>
      <c r="K25" s="8">
        <v>0</v>
      </c>
      <c r="L25" s="8">
        <v>0</v>
      </c>
      <c r="M25" s="16">
        <f t="shared" si="0"/>
        <v>0</v>
      </c>
      <c r="N25" s="16">
        <f t="shared" si="1"/>
        <v>0</v>
      </c>
    </row>
    <row r="26" spans="1:14" ht="9.65" customHeight="1" x14ac:dyDescent="0.3">
      <c r="A26" s="17" t="s">
        <v>309</v>
      </c>
      <c r="B26" s="8">
        <v>0</v>
      </c>
      <c r="C26" s="8">
        <v>0</v>
      </c>
      <c r="D26" s="8">
        <v>0</v>
      </c>
      <c r="E26" s="8">
        <v>0</v>
      </c>
      <c r="F26" s="8">
        <v>0</v>
      </c>
      <c r="G26" s="8">
        <v>0</v>
      </c>
      <c r="H26" s="8">
        <v>0</v>
      </c>
      <c r="I26" s="8">
        <v>0</v>
      </c>
      <c r="J26" s="8">
        <v>0</v>
      </c>
      <c r="K26" s="8">
        <v>0</v>
      </c>
      <c r="L26" s="8">
        <v>0</v>
      </c>
      <c r="M26" s="16">
        <f t="shared" si="0"/>
        <v>0</v>
      </c>
      <c r="N26" s="16">
        <f t="shared" si="1"/>
        <v>0</v>
      </c>
    </row>
    <row r="27" spans="1:14" ht="9.65" customHeight="1" x14ac:dyDescent="0.3">
      <c r="A27" s="17" t="s">
        <v>310</v>
      </c>
      <c r="B27" s="8">
        <v>0</v>
      </c>
      <c r="C27" s="8">
        <v>0</v>
      </c>
      <c r="D27" s="8">
        <v>0</v>
      </c>
      <c r="E27" s="8">
        <v>0</v>
      </c>
      <c r="F27" s="8">
        <v>0</v>
      </c>
      <c r="G27" s="8">
        <v>0</v>
      </c>
      <c r="H27" s="8">
        <v>0</v>
      </c>
      <c r="I27" s="8">
        <v>0</v>
      </c>
      <c r="J27" s="8">
        <v>0</v>
      </c>
      <c r="K27" s="8">
        <v>0</v>
      </c>
      <c r="L27" s="8">
        <v>0</v>
      </c>
      <c r="M27" s="16">
        <f t="shared" si="0"/>
        <v>0</v>
      </c>
      <c r="N27" s="16">
        <f t="shared" si="1"/>
        <v>0</v>
      </c>
    </row>
    <row r="28" spans="1:14" ht="9.65" customHeight="1" x14ac:dyDescent="0.3">
      <c r="A28" s="17" t="s">
        <v>311</v>
      </c>
      <c r="B28" s="8">
        <v>42</v>
      </c>
      <c r="C28" s="8">
        <v>422</v>
      </c>
      <c r="D28" s="8">
        <v>0</v>
      </c>
      <c r="E28" s="8">
        <v>0</v>
      </c>
      <c r="F28" s="8">
        <v>0</v>
      </c>
      <c r="G28" s="8">
        <v>0</v>
      </c>
      <c r="H28" s="8">
        <v>0</v>
      </c>
      <c r="I28" s="8">
        <v>0</v>
      </c>
      <c r="J28" s="8">
        <v>42</v>
      </c>
      <c r="K28" s="8">
        <v>422</v>
      </c>
      <c r="L28" s="8">
        <v>65481</v>
      </c>
      <c r="M28" s="16">
        <f t="shared" si="0"/>
        <v>0</v>
      </c>
      <c r="N28" s="16">
        <f t="shared" si="1"/>
        <v>0</v>
      </c>
    </row>
    <row r="29" spans="1:14" ht="9.65" customHeight="1" x14ac:dyDescent="0.3">
      <c r="A29" s="17" t="s">
        <v>312</v>
      </c>
      <c r="B29" s="8">
        <v>0</v>
      </c>
      <c r="C29" s="8">
        <v>0</v>
      </c>
      <c r="D29" s="8">
        <v>0</v>
      </c>
      <c r="E29" s="8">
        <v>0</v>
      </c>
      <c r="F29" s="8">
        <v>0</v>
      </c>
      <c r="G29" s="8">
        <v>0</v>
      </c>
      <c r="H29" s="8">
        <v>0</v>
      </c>
      <c r="I29" s="8">
        <v>0</v>
      </c>
      <c r="J29" s="8">
        <v>0</v>
      </c>
      <c r="K29" s="8">
        <v>0</v>
      </c>
      <c r="L29" s="8">
        <v>0</v>
      </c>
      <c r="M29" s="16">
        <f t="shared" si="0"/>
        <v>0</v>
      </c>
      <c r="N29" s="16">
        <f t="shared" si="1"/>
        <v>0</v>
      </c>
    </row>
    <row r="30" spans="1:14" ht="9.65" customHeight="1" x14ac:dyDescent="0.3">
      <c r="A30" s="17" t="s">
        <v>313</v>
      </c>
      <c r="B30" s="8">
        <v>102</v>
      </c>
      <c r="C30" s="8">
        <v>719</v>
      </c>
      <c r="D30" s="8">
        <v>3</v>
      </c>
      <c r="E30" s="8">
        <v>12</v>
      </c>
      <c r="F30" s="8">
        <v>4</v>
      </c>
      <c r="G30" s="8">
        <v>27</v>
      </c>
      <c r="H30" s="8">
        <v>0</v>
      </c>
      <c r="I30" s="8">
        <v>0</v>
      </c>
      <c r="J30" s="8">
        <v>109</v>
      </c>
      <c r="K30" s="8">
        <v>758</v>
      </c>
      <c r="L30" s="8">
        <v>155813</v>
      </c>
      <c r="M30" s="16">
        <f t="shared" si="0"/>
        <v>0</v>
      </c>
      <c r="N30" s="16">
        <f t="shared" si="1"/>
        <v>0</v>
      </c>
    </row>
    <row r="31" spans="1:14" ht="9.65" customHeight="1" x14ac:dyDescent="0.3">
      <c r="A31" s="17" t="s">
        <v>314</v>
      </c>
      <c r="B31" s="8">
        <v>4</v>
      </c>
      <c r="C31" s="8">
        <v>84</v>
      </c>
      <c r="D31" s="8">
        <v>0</v>
      </c>
      <c r="E31" s="8">
        <v>0</v>
      </c>
      <c r="F31" s="8">
        <v>0</v>
      </c>
      <c r="G31" s="8">
        <v>0</v>
      </c>
      <c r="H31" s="8">
        <v>0</v>
      </c>
      <c r="I31" s="8">
        <v>0</v>
      </c>
      <c r="J31" s="8">
        <v>4</v>
      </c>
      <c r="K31" s="8">
        <v>84</v>
      </c>
      <c r="L31" s="8">
        <v>3816</v>
      </c>
      <c r="M31" s="16">
        <f t="shared" si="0"/>
        <v>0</v>
      </c>
      <c r="N31" s="16">
        <f t="shared" si="1"/>
        <v>0</v>
      </c>
    </row>
    <row r="32" spans="1:14" ht="9.65" customHeight="1" x14ac:dyDescent="0.3">
      <c r="A32" s="17" t="s">
        <v>315</v>
      </c>
      <c r="B32" s="8">
        <v>25825</v>
      </c>
      <c r="C32" s="8">
        <v>2449658</v>
      </c>
      <c r="D32" s="8">
        <v>6714</v>
      </c>
      <c r="E32" s="8">
        <v>645837</v>
      </c>
      <c r="F32" s="8">
        <v>5458</v>
      </c>
      <c r="G32" s="8">
        <v>388502</v>
      </c>
      <c r="H32" s="8">
        <v>679</v>
      </c>
      <c r="I32" s="8">
        <v>67552</v>
      </c>
      <c r="J32" s="8">
        <v>38676</v>
      </c>
      <c r="K32" s="8">
        <v>3551549</v>
      </c>
      <c r="L32" s="8">
        <v>126398695</v>
      </c>
      <c r="M32" s="16">
        <f t="shared" si="0"/>
        <v>0</v>
      </c>
      <c r="N32" s="16">
        <f t="shared" si="1"/>
        <v>0</v>
      </c>
    </row>
    <row r="33" spans="1:14" ht="9.65" customHeight="1" x14ac:dyDescent="0.3">
      <c r="A33" s="17" t="s">
        <v>316</v>
      </c>
      <c r="B33" s="8">
        <v>161</v>
      </c>
      <c r="C33" s="8">
        <v>2915</v>
      </c>
      <c r="D33" s="8">
        <v>86</v>
      </c>
      <c r="E33" s="8">
        <v>1652</v>
      </c>
      <c r="F33" s="8">
        <v>231</v>
      </c>
      <c r="G33" s="8">
        <v>4363</v>
      </c>
      <c r="H33" s="8">
        <v>0</v>
      </c>
      <c r="I33" s="8">
        <v>0</v>
      </c>
      <c r="J33" s="8">
        <v>478</v>
      </c>
      <c r="K33" s="8">
        <v>8930</v>
      </c>
      <c r="L33" s="8">
        <v>552777</v>
      </c>
      <c r="M33" s="16">
        <f t="shared" si="0"/>
        <v>0</v>
      </c>
      <c r="N33" s="16">
        <f t="shared" si="1"/>
        <v>0</v>
      </c>
    </row>
    <row r="34" spans="1:14" ht="9.65" customHeight="1" x14ac:dyDescent="0.3">
      <c r="A34" s="17" t="s">
        <v>317</v>
      </c>
      <c r="B34" s="8">
        <v>2731</v>
      </c>
      <c r="C34" s="8">
        <v>48859</v>
      </c>
      <c r="D34" s="8">
        <v>330</v>
      </c>
      <c r="E34" s="8">
        <v>14501</v>
      </c>
      <c r="F34" s="8">
        <v>468</v>
      </c>
      <c r="G34" s="8">
        <v>22414</v>
      </c>
      <c r="H34" s="8">
        <v>5</v>
      </c>
      <c r="I34" s="8">
        <v>503</v>
      </c>
      <c r="J34" s="8">
        <v>3534</v>
      </c>
      <c r="K34" s="8">
        <v>86277</v>
      </c>
      <c r="L34" s="8">
        <v>5845654</v>
      </c>
      <c r="M34" s="16">
        <f t="shared" si="0"/>
        <v>0</v>
      </c>
      <c r="N34" s="16">
        <f t="shared" si="1"/>
        <v>0</v>
      </c>
    </row>
    <row r="35" spans="1:14" ht="9.65" customHeight="1" x14ac:dyDescent="0.3">
      <c r="A35" s="17" t="s">
        <v>318</v>
      </c>
      <c r="B35" s="8">
        <v>1327</v>
      </c>
      <c r="C35" s="8">
        <v>20856</v>
      </c>
      <c r="D35" s="8">
        <v>0</v>
      </c>
      <c r="E35" s="8">
        <v>0</v>
      </c>
      <c r="F35" s="8">
        <v>41</v>
      </c>
      <c r="G35" s="8">
        <v>799</v>
      </c>
      <c r="H35" s="8">
        <v>0</v>
      </c>
      <c r="I35" s="8">
        <v>0</v>
      </c>
      <c r="J35" s="8">
        <v>1368</v>
      </c>
      <c r="K35" s="8">
        <v>21655</v>
      </c>
      <c r="L35" s="8">
        <v>1743564</v>
      </c>
      <c r="M35" s="16">
        <f t="shared" si="0"/>
        <v>0</v>
      </c>
      <c r="N35" s="16">
        <f t="shared" si="1"/>
        <v>0</v>
      </c>
    </row>
    <row r="36" spans="1:14" ht="9.65" customHeight="1" x14ac:dyDescent="0.3">
      <c r="A36" s="17" t="s">
        <v>319</v>
      </c>
      <c r="B36" s="8">
        <v>14254</v>
      </c>
      <c r="C36" s="8">
        <v>1564858</v>
      </c>
      <c r="D36" s="8">
        <v>2563</v>
      </c>
      <c r="E36" s="8">
        <v>268225</v>
      </c>
      <c r="F36" s="8">
        <v>1581</v>
      </c>
      <c r="G36" s="8">
        <v>123453</v>
      </c>
      <c r="H36" s="8">
        <v>55</v>
      </c>
      <c r="I36" s="8">
        <v>5852</v>
      </c>
      <c r="J36" s="8">
        <v>18453</v>
      </c>
      <c r="K36" s="8">
        <v>1962388</v>
      </c>
      <c r="L36" s="8">
        <v>52778984</v>
      </c>
      <c r="M36" s="16">
        <f t="shared" si="0"/>
        <v>0</v>
      </c>
      <c r="N36" s="16">
        <f t="shared" si="1"/>
        <v>0</v>
      </c>
    </row>
    <row r="37" spans="1:14" ht="9.65" customHeight="1" x14ac:dyDescent="0.3">
      <c r="A37" s="17" t="s">
        <v>320</v>
      </c>
      <c r="B37" s="8">
        <v>14253</v>
      </c>
      <c r="C37" s="8">
        <v>1564838</v>
      </c>
      <c r="D37" s="8">
        <v>2563</v>
      </c>
      <c r="E37" s="8">
        <v>268225</v>
      </c>
      <c r="F37" s="8">
        <v>1581</v>
      </c>
      <c r="G37" s="8">
        <v>123453</v>
      </c>
      <c r="H37" s="8">
        <v>55</v>
      </c>
      <c r="I37" s="8">
        <v>5852</v>
      </c>
      <c r="J37" s="8">
        <v>18452</v>
      </c>
      <c r="K37" s="8">
        <v>1962368</v>
      </c>
      <c r="L37" s="8">
        <v>52778003</v>
      </c>
      <c r="M37" s="16">
        <f t="shared" si="0"/>
        <v>0</v>
      </c>
      <c r="N37" s="16">
        <f t="shared" si="1"/>
        <v>0</v>
      </c>
    </row>
    <row r="38" spans="1:14" ht="9.65" customHeight="1" x14ac:dyDescent="0.3">
      <c r="A38" s="17" t="s">
        <v>321</v>
      </c>
      <c r="B38" s="8">
        <v>581</v>
      </c>
      <c r="C38" s="8">
        <v>10000</v>
      </c>
      <c r="D38" s="8">
        <v>20</v>
      </c>
      <c r="E38" s="8">
        <v>1786</v>
      </c>
      <c r="F38" s="8">
        <v>234</v>
      </c>
      <c r="G38" s="8">
        <v>4622</v>
      </c>
      <c r="H38" s="8">
        <v>0</v>
      </c>
      <c r="I38" s="8">
        <v>0</v>
      </c>
      <c r="J38" s="8">
        <v>835</v>
      </c>
      <c r="K38" s="8">
        <v>16408</v>
      </c>
      <c r="L38" s="8">
        <v>936807</v>
      </c>
      <c r="M38" s="16">
        <f t="shared" si="0"/>
        <v>0</v>
      </c>
      <c r="N38" s="16">
        <f t="shared" si="1"/>
        <v>0</v>
      </c>
    </row>
    <row r="39" spans="1:14" ht="9.65" customHeight="1" x14ac:dyDescent="0.3">
      <c r="A39" s="17" t="s">
        <v>322</v>
      </c>
      <c r="B39" s="8">
        <v>8</v>
      </c>
      <c r="C39" s="8">
        <v>592</v>
      </c>
      <c r="D39" s="8">
        <v>19</v>
      </c>
      <c r="E39" s="8">
        <v>1764</v>
      </c>
      <c r="F39" s="8">
        <v>0</v>
      </c>
      <c r="G39" s="8">
        <v>0</v>
      </c>
      <c r="H39" s="8">
        <v>0</v>
      </c>
      <c r="I39" s="8">
        <v>0</v>
      </c>
      <c r="J39" s="8">
        <v>27</v>
      </c>
      <c r="K39" s="8">
        <v>2356</v>
      </c>
      <c r="L39" s="8">
        <v>146658</v>
      </c>
      <c r="M39" s="16">
        <f t="shared" si="0"/>
        <v>0</v>
      </c>
      <c r="N39" s="16">
        <f t="shared" si="1"/>
        <v>0</v>
      </c>
    </row>
    <row r="40" spans="1:14" ht="9.65" customHeight="1" x14ac:dyDescent="0.3">
      <c r="A40" s="17" t="s">
        <v>323</v>
      </c>
      <c r="B40" s="8">
        <v>7</v>
      </c>
      <c r="C40" s="8">
        <v>570</v>
      </c>
      <c r="D40" s="8">
        <v>19</v>
      </c>
      <c r="E40" s="8">
        <v>1764</v>
      </c>
      <c r="F40" s="8">
        <v>0</v>
      </c>
      <c r="G40" s="8">
        <v>0</v>
      </c>
      <c r="H40" s="8">
        <v>0</v>
      </c>
      <c r="I40" s="8">
        <v>0</v>
      </c>
      <c r="J40" s="8">
        <v>26</v>
      </c>
      <c r="K40" s="8">
        <v>2334</v>
      </c>
      <c r="L40" s="8">
        <v>145610</v>
      </c>
      <c r="M40" s="16">
        <f t="shared" si="0"/>
        <v>0</v>
      </c>
      <c r="N40" s="16">
        <f t="shared" si="1"/>
        <v>0</v>
      </c>
    </row>
    <row r="41" spans="1:14" ht="9.65" customHeight="1" x14ac:dyDescent="0.3">
      <c r="A41" s="17" t="s">
        <v>324</v>
      </c>
      <c r="B41" s="8">
        <v>563</v>
      </c>
      <c r="C41" s="8">
        <v>9153</v>
      </c>
      <c r="D41" s="8">
        <v>1</v>
      </c>
      <c r="E41" s="8">
        <v>22</v>
      </c>
      <c r="F41" s="8">
        <v>216</v>
      </c>
      <c r="G41" s="8">
        <v>4282</v>
      </c>
      <c r="H41" s="8">
        <v>0</v>
      </c>
      <c r="I41" s="8">
        <v>0</v>
      </c>
      <c r="J41" s="8">
        <v>780</v>
      </c>
      <c r="K41" s="8">
        <v>13457</v>
      </c>
      <c r="L41" s="8">
        <v>756189</v>
      </c>
      <c r="M41" s="16">
        <f t="shared" si="0"/>
        <v>0</v>
      </c>
      <c r="N41" s="16">
        <f t="shared" si="1"/>
        <v>0</v>
      </c>
    </row>
    <row r="42" spans="1:14" ht="9.65" customHeight="1" x14ac:dyDescent="0.3">
      <c r="A42" s="17" t="s">
        <v>325</v>
      </c>
      <c r="B42" s="8">
        <v>10</v>
      </c>
      <c r="C42" s="8">
        <v>255</v>
      </c>
      <c r="D42" s="8">
        <v>0</v>
      </c>
      <c r="E42" s="8">
        <v>0</v>
      </c>
      <c r="F42" s="8">
        <v>18</v>
      </c>
      <c r="G42" s="8">
        <v>340</v>
      </c>
      <c r="H42" s="8">
        <v>0</v>
      </c>
      <c r="I42" s="8">
        <v>0</v>
      </c>
      <c r="J42" s="8">
        <v>28</v>
      </c>
      <c r="K42" s="8">
        <v>595</v>
      </c>
      <c r="L42" s="8">
        <v>33960</v>
      </c>
      <c r="M42" s="16">
        <f t="shared" si="0"/>
        <v>0</v>
      </c>
      <c r="N42" s="16">
        <f t="shared" si="1"/>
        <v>0</v>
      </c>
    </row>
    <row r="43" spans="1:14" ht="9.65" customHeight="1" x14ac:dyDescent="0.3">
      <c r="A43" s="17" t="s">
        <v>326</v>
      </c>
      <c r="B43" s="8">
        <v>0</v>
      </c>
      <c r="C43" s="8">
        <v>0</v>
      </c>
      <c r="D43" s="8">
        <v>0</v>
      </c>
      <c r="E43" s="8">
        <v>0</v>
      </c>
      <c r="F43" s="8">
        <v>0</v>
      </c>
      <c r="G43" s="8">
        <v>0</v>
      </c>
      <c r="H43" s="8">
        <v>0</v>
      </c>
      <c r="I43" s="8">
        <v>0</v>
      </c>
      <c r="J43" s="8">
        <v>0</v>
      </c>
      <c r="K43" s="8">
        <v>0</v>
      </c>
      <c r="L43" s="8">
        <v>0</v>
      </c>
      <c r="M43" s="16">
        <f t="shared" si="0"/>
        <v>0</v>
      </c>
      <c r="N43" s="16">
        <f t="shared" si="1"/>
        <v>0</v>
      </c>
    </row>
    <row r="44" spans="1:14" ht="9.65" customHeight="1" x14ac:dyDescent="0.3">
      <c r="A44" s="17" t="s">
        <v>327</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17" t="s">
        <v>328</v>
      </c>
      <c r="B45" s="8">
        <v>8</v>
      </c>
      <c r="C45" s="8">
        <v>154</v>
      </c>
      <c r="D45" s="8">
        <v>0</v>
      </c>
      <c r="E45" s="8">
        <v>0</v>
      </c>
      <c r="F45" s="8">
        <v>428</v>
      </c>
      <c r="G45" s="8">
        <v>8265</v>
      </c>
      <c r="H45" s="8">
        <v>0</v>
      </c>
      <c r="I45" s="8">
        <v>0</v>
      </c>
      <c r="J45" s="8">
        <v>436</v>
      </c>
      <c r="K45" s="8">
        <v>8419</v>
      </c>
      <c r="L45" s="8">
        <v>470935</v>
      </c>
      <c r="M45" s="16">
        <f t="shared" si="0"/>
        <v>0</v>
      </c>
      <c r="N45" s="16">
        <f t="shared" si="1"/>
        <v>0</v>
      </c>
    </row>
    <row r="46" spans="1:14" ht="9.65" customHeight="1" x14ac:dyDescent="0.3">
      <c r="A46" s="17" t="s">
        <v>329</v>
      </c>
      <c r="B46" s="8">
        <v>2830</v>
      </c>
      <c r="C46" s="8">
        <v>283520</v>
      </c>
      <c r="D46" s="8">
        <v>1580</v>
      </c>
      <c r="E46" s="8">
        <v>147960</v>
      </c>
      <c r="F46" s="8">
        <v>491</v>
      </c>
      <c r="G46" s="8">
        <v>46345</v>
      </c>
      <c r="H46" s="8">
        <v>16</v>
      </c>
      <c r="I46" s="8">
        <v>1776</v>
      </c>
      <c r="J46" s="8">
        <v>4917</v>
      </c>
      <c r="K46" s="8">
        <v>479601</v>
      </c>
      <c r="L46" s="8">
        <v>20847163</v>
      </c>
      <c r="M46" s="16">
        <f t="shared" si="0"/>
        <v>0</v>
      </c>
      <c r="N46" s="16">
        <f t="shared" si="1"/>
        <v>0</v>
      </c>
    </row>
    <row r="47" spans="1:14" ht="9.65" customHeight="1" x14ac:dyDescent="0.3">
      <c r="A47" s="17" t="s">
        <v>330</v>
      </c>
      <c r="B47" s="8">
        <v>376</v>
      </c>
      <c r="C47" s="8">
        <v>34869</v>
      </c>
      <c r="D47" s="8">
        <v>170</v>
      </c>
      <c r="E47" s="8">
        <v>15779</v>
      </c>
      <c r="F47" s="8">
        <v>36</v>
      </c>
      <c r="G47" s="8">
        <v>3358</v>
      </c>
      <c r="H47" s="8">
        <v>0</v>
      </c>
      <c r="I47" s="8">
        <v>0</v>
      </c>
      <c r="J47" s="8">
        <v>582</v>
      </c>
      <c r="K47" s="8">
        <v>54006</v>
      </c>
      <c r="L47" s="8">
        <v>3117409</v>
      </c>
      <c r="M47" s="16">
        <f t="shared" si="0"/>
        <v>0</v>
      </c>
      <c r="N47" s="16">
        <f t="shared" si="1"/>
        <v>0</v>
      </c>
    </row>
    <row r="48" spans="1:14" ht="9.65" customHeight="1" x14ac:dyDescent="0.3">
      <c r="A48" s="17" t="s">
        <v>331</v>
      </c>
      <c r="B48" s="8">
        <v>1609</v>
      </c>
      <c r="C48" s="8">
        <v>165915</v>
      </c>
      <c r="D48" s="8">
        <v>475</v>
      </c>
      <c r="E48" s="8">
        <v>44986</v>
      </c>
      <c r="F48" s="8">
        <v>88</v>
      </c>
      <c r="G48" s="8">
        <v>8453</v>
      </c>
      <c r="H48" s="8">
        <v>0</v>
      </c>
      <c r="I48" s="8">
        <v>0</v>
      </c>
      <c r="J48" s="8">
        <v>2172</v>
      </c>
      <c r="K48" s="8">
        <v>219354</v>
      </c>
      <c r="L48" s="8">
        <v>7336302</v>
      </c>
      <c r="M48" s="16">
        <f t="shared" si="0"/>
        <v>0</v>
      </c>
      <c r="N48" s="16">
        <f t="shared" si="1"/>
        <v>0</v>
      </c>
    </row>
    <row r="49" spans="1:14" ht="9.65" customHeight="1" x14ac:dyDescent="0.3">
      <c r="A49" s="17" t="s">
        <v>332</v>
      </c>
      <c r="B49" s="8">
        <v>845</v>
      </c>
      <c r="C49" s="8">
        <v>82736</v>
      </c>
      <c r="D49" s="8">
        <v>935</v>
      </c>
      <c r="E49" s="8">
        <v>87195</v>
      </c>
      <c r="F49" s="8">
        <v>367</v>
      </c>
      <c r="G49" s="8">
        <v>34534</v>
      </c>
      <c r="H49" s="8">
        <v>16</v>
      </c>
      <c r="I49" s="8">
        <v>1776</v>
      </c>
      <c r="J49" s="8">
        <v>2163</v>
      </c>
      <c r="K49" s="8">
        <v>206241</v>
      </c>
      <c r="L49" s="8">
        <v>10393453</v>
      </c>
      <c r="M49" s="16">
        <f t="shared" si="0"/>
        <v>0</v>
      </c>
      <c r="N49" s="16">
        <f t="shared" si="1"/>
        <v>0</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3"/>
  <sheetViews>
    <sheetView zoomScale="130" zoomScaleNormal="13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8.25" customHeight="1" x14ac:dyDescent="0.3">
      <c r="A1" s="31" t="s">
        <v>478</v>
      </c>
      <c r="B1" s="31"/>
      <c r="C1" s="31"/>
      <c r="D1" s="31"/>
      <c r="E1" s="31"/>
      <c r="F1" s="31"/>
      <c r="G1" s="33"/>
      <c r="H1" s="33"/>
      <c r="I1" s="33"/>
      <c r="J1" s="9" t="s">
        <v>480</v>
      </c>
      <c r="K1" s="9"/>
      <c r="L1" s="9" t="s">
        <v>495</v>
      </c>
    </row>
    <row r="2" spans="1:14" ht="9" customHeight="1" x14ac:dyDescent="0.3">
      <c r="A2" s="31" t="s">
        <v>479</v>
      </c>
      <c r="B2" s="31"/>
      <c r="C2" s="31"/>
      <c r="D2" s="31"/>
      <c r="E2" s="31"/>
      <c r="F2" s="31"/>
      <c r="G2" s="33"/>
      <c r="H2" s="33"/>
      <c r="I2" s="33"/>
      <c r="J2" s="9"/>
      <c r="K2" s="34" t="str">
        <f>+'QCS Page 1'!K2:L2</f>
        <v>3rd QUARTER 2020</v>
      </c>
      <c r="L2" s="34"/>
    </row>
    <row r="3" spans="1:14" ht="7.5" customHeight="1"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15.75" customHeight="1" x14ac:dyDescent="0.3">
      <c r="A8" s="11"/>
      <c r="B8" s="32" t="s">
        <v>471</v>
      </c>
      <c r="C8" s="30"/>
      <c r="D8" s="30" t="s">
        <v>472</v>
      </c>
      <c r="E8" s="30"/>
      <c r="F8" s="30" t="s">
        <v>471</v>
      </c>
      <c r="G8" s="30"/>
      <c r="H8" s="30" t="s">
        <v>472</v>
      </c>
      <c r="I8" s="30"/>
      <c r="J8" s="30" t="s">
        <v>476</v>
      </c>
      <c r="K8" s="30"/>
      <c r="L8" s="12" t="s">
        <v>477</v>
      </c>
    </row>
    <row r="9" spans="1:14" ht="7.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333</v>
      </c>
      <c r="B10" s="8">
        <v>4</v>
      </c>
      <c r="C10" s="8">
        <v>64</v>
      </c>
      <c r="D10" s="8">
        <v>0</v>
      </c>
      <c r="E10" s="8">
        <v>0</v>
      </c>
      <c r="F10" s="8">
        <v>0</v>
      </c>
      <c r="G10" s="8">
        <v>0</v>
      </c>
      <c r="H10" s="8">
        <v>0</v>
      </c>
      <c r="I10" s="8">
        <v>0</v>
      </c>
      <c r="J10" s="8">
        <v>4</v>
      </c>
      <c r="K10" s="8">
        <v>64</v>
      </c>
      <c r="L10" s="8">
        <v>3542</v>
      </c>
      <c r="M10" s="16">
        <f t="shared" ref="M10:M53" si="0">J10-(B10+D10+F10+H10)</f>
        <v>0</v>
      </c>
      <c r="N10" s="16">
        <f t="shared" ref="N10:N53" si="1">K10-(C10+E10+G10+I10)</f>
        <v>0</v>
      </c>
    </row>
    <row r="11" spans="1:14" ht="9.65" customHeight="1" x14ac:dyDescent="0.3">
      <c r="A11" s="17" t="s">
        <v>334</v>
      </c>
      <c r="B11" s="8">
        <v>5256</v>
      </c>
      <c r="C11" s="8">
        <v>539288</v>
      </c>
      <c r="D11" s="8">
        <v>2135</v>
      </c>
      <c r="E11" s="8">
        <v>211713</v>
      </c>
      <c r="F11" s="8">
        <v>2025</v>
      </c>
      <c r="G11" s="8">
        <v>179040</v>
      </c>
      <c r="H11" s="8">
        <v>603</v>
      </c>
      <c r="I11" s="8">
        <v>59421</v>
      </c>
      <c r="J11" s="8">
        <v>10019</v>
      </c>
      <c r="K11" s="8">
        <v>989462</v>
      </c>
      <c r="L11" s="8">
        <v>44962833</v>
      </c>
      <c r="M11" s="16">
        <f t="shared" si="0"/>
        <v>0</v>
      </c>
      <c r="N11" s="16">
        <f t="shared" si="1"/>
        <v>0</v>
      </c>
    </row>
    <row r="12" spans="1:14" ht="9.65" customHeight="1" x14ac:dyDescent="0.3">
      <c r="A12" s="17" t="s">
        <v>335</v>
      </c>
      <c r="B12" s="8">
        <v>6</v>
      </c>
      <c r="C12" s="8">
        <v>125</v>
      </c>
      <c r="D12" s="8">
        <v>16</v>
      </c>
      <c r="E12" s="8">
        <v>395</v>
      </c>
      <c r="F12" s="8">
        <v>7</v>
      </c>
      <c r="G12" s="8">
        <v>120</v>
      </c>
      <c r="H12" s="8">
        <v>0</v>
      </c>
      <c r="I12" s="8">
        <v>0</v>
      </c>
      <c r="J12" s="8">
        <v>29</v>
      </c>
      <c r="K12" s="8">
        <v>640</v>
      </c>
      <c r="L12" s="8">
        <v>27335</v>
      </c>
      <c r="M12" s="16">
        <f t="shared" si="0"/>
        <v>0</v>
      </c>
      <c r="N12" s="16">
        <f t="shared" si="1"/>
        <v>0</v>
      </c>
    </row>
    <row r="13" spans="1:14" ht="9.65" customHeight="1" x14ac:dyDescent="0.3">
      <c r="A13" s="17" t="s">
        <v>336</v>
      </c>
      <c r="B13" s="8">
        <v>5245</v>
      </c>
      <c r="C13" s="8">
        <v>539027</v>
      </c>
      <c r="D13" s="8">
        <v>2100</v>
      </c>
      <c r="E13" s="8">
        <v>210937</v>
      </c>
      <c r="F13" s="8">
        <v>2015</v>
      </c>
      <c r="G13" s="8">
        <v>178897</v>
      </c>
      <c r="H13" s="8">
        <v>603</v>
      </c>
      <c r="I13" s="8">
        <v>59421</v>
      </c>
      <c r="J13" s="8">
        <v>9963</v>
      </c>
      <c r="K13" s="8">
        <v>988282</v>
      </c>
      <c r="L13" s="8">
        <v>44905067</v>
      </c>
      <c r="M13" s="16">
        <f t="shared" si="0"/>
        <v>0</v>
      </c>
      <c r="N13" s="16">
        <f t="shared" si="1"/>
        <v>0</v>
      </c>
    </row>
    <row r="14" spans="1:14" ht="9.65" customHeight="1" x14ac:dyDescent="0.3">
      <c r="A14" s="17" t="s">
        <v>337</v>
      </c>
      <c r="B14" s="8">
        <v>12355</v>
      </c>
      <c r="C14" s="8">
        <v>1015095</v>
      </c>
      <c r="D14" s="8">
        <v>3405</v>
      </c>
      <c r="E14" s="8">
        <v>293177</v>
      </c>
      <c r="F14" s="8">
        <v>6041</v>
      </c>
      <c r="G14" s="8">
        <v>541735</v>
      </c>
      <c r="H14" s="8">
        <v>420</v>
      </c>
      <c r="I14" s="8">
        <v>38075</v>
      </c>
      <c r="J14" s="8">
        <v>22221</v>
      </c>
      <c r="K14" s="8">
        <v>1888082</v>
      </c>
      <c r="L14" s="8">
        <v>94839616</v>
      </c>
      <c r="M14" s="16">
        <f t="shared" si="0"/>
        <v>0</v>
      </c>
      <c r="N14" s="16">
        <f t="shared" si="1"/>
        <v>0</v>
      </c>
    </row>
    <row r="15" spans="1:14" ht="9.65" customHeight="1" x14ac:dyDescent="0.3">
      <c r="A15" s="17" t="s">
        <v>338</v>
      </c>
      <c r="B15" s="8">
        <v>11781</v>
      </c>
      <c r="C15" s="8">
        <v>972639</v>
      </c>
      <c r="D15" s="8">
        <v>2996</v>
      </c>
      <c r="E15" s="8">
        <v>256925</v>
      </c>
      <c r="F15" s="8">
        <v>5520</v>
      </c>
      <c r="G15" s="8">
        <v>495378</v>
      </c>
      <c r="H15" s="8">
        <v>323</v>
      </c>
      <c r="I15" s="8">
        <v>28194</v>
      </c>
      <c r="J15" s="8">
        <v>20620</v>
      </c>
      <c r="K15" s="8">
        <v>1753136</v>
      </c>
      <c r="L15" s="8">
        <v>85927079</v>
      </c>
      <c r="M15" s="16">
        <f t="shared" si="0"/>
        <v>0</v>
      </c>
      <c r="N15" s="16">
        <f t="shared" si="1"/>
        <v>0</v>
      </c>
    </row>
    <row r="16" spans="1:14" ht="9.65" customHeight="1" x14ac:dyDescent="0.3">
      <c r="A16" s="17" t="s">
        <v>339</v>
      </c>
      <c r="B16" s="8">
        <v>3</v>
      </c>
      <c r="C16" s="8">
        <v>297</v>
      </c>
      <c r="D16" s="8">
        <v>0</v>
      </c>
      <c r="E16" s="8">
        <v>0</v>
      </c>
      <c r="F16" s="8">
        <v>29</v>
      </c>
      <c r="G16" s="8">
        <v>2987</v>
      </c>
      <c r="H16" s="8">
        <v>0</v>
      </c>
      <c r="I16" s="8">
        <v>0</v>
      </c>
      <c r="J16" s="8">
        <v>32</v>
      </c>
      <c r="K16" s="8">
        <v>3284</v>
      </c>
      <c r="L16" s="8">
        <v>152601</v>
      </c>
      <c r="M16" s="16">
        <f t="shared" si="0"/>
        <v>0</v>
      </c>
      <c r="N16" s="16">
        <f t="shared" si="1"/>
        <v>0</v>
      </c>
    </row>
    <row r="17" spans="1:14" ht="9.65" customHeight="1" x14ac:dyDescent="0.3">
      <c r="A17" s="17" t="s">
        <v>340</v>
      </c>
      <c r="B17" s="8">
        <v>0</v>
      </c>
      <c r="C17" s="8">
        <v>0</v>
      </c>
      <c r="D17" s="8">
        <v>0</v>
      </c>
      <c r="E17" s="8">
        <v>0</v>
      </c>
      <c r="F17" s="8">
        <v>0</v>
      </c>
      <c r="G17" s="8">
        <v>0</v>
      </c>
      <c r="H17" s="8">
        <v>0</v>
      </c>
      <c r="I17" s="8">
        <v>0</v>
      </c>
      <c r="J17" s="8">
        <v>0</v>
      </c>
      <c r="K17" s="8">
        <v>0</v>
      </c>
      <c r="L17" s="8">
        <v>0</v>
      </c>
      <c r="M17" s="16">
        <f t="shared" si="0"/>
        <v>0</v>
      </c>
      <c r="N17" s="16">
        <f t="shared" si="1"/>
        <v>0</v>
      </c>
    </row>
    <row r="18" spans="1:14" ht="9.65" customHeight="1" x14ac:dyDescent="0.3">
      <c r="A18" s="17" t="s">
        <v>341</v>
      </c>
      <c r="B18" s="8">
        <v>18</v>
      </c>
      <c r="C18" s="8">
        <v>1704</v>
      </c>
      <c r="D18" s="8">
        <v>0</v>
      </c>
      <c r="E18" s="8">
        <v>0</v>
      </c>
      <c r="F18" s="8">
        <v>0</v>
      </c>
      <c r="G18" s="8">
        <v>0</v>
      </c>
      <c r="H18" s="8">
        <v>0</v>
      </c>
      <c r="I18" s="8">
        <v>0</v>
      </c>
      <c r="J18" s="8">
        <v>18</v>
      </c>
      <c r="K18" s="8">
        <v>1704</v>
      </c>
      <c r="L18" s="8">
        <v>60200</v>
      </c>
      <c r="M18" s="16">
        <f t="shared" si="0"/>
        <v>0</v>
      </c>
      <c r="N18" s="16">
        <f t="shared" si="1"/>
        <v>0</v>
      </c>
    </row>
    <row r="19" spans="1:14" ht="9.65" customHeight="1" x14ac:dyDescent="0.3">
      <c r="A19" s="17" t="s">
        <v>342</v>
      </c>
      <c r="B19" s="8">
        <v>11746</v>
      </c>
      <c r="C19" s="8">
        <v>969649</v>
      </c>
      <c r="D19" s="8">
        <v>2954</v>
      </c>
      <c r="E19" s="8">
        <v>254181</v>
      </c>
      <c r="F19" s="8">
        <v>5464</v>
      </c>
      <c r="G19" s="8">
        <v>490967</v>
      </c>
      <c r="H19" s="8">
        <v>320</v>
      </c>
      <c r="I19" s="8">
        <v>27943</v>
      </c>
      <c r="J19" s="8">
        <v>20484</v>
      </c>
      <c r="K19" s="8">
        <v>1742740</v>
      </c>
      <c r="L19" s="8">
        <v>85441056</v>
      </c>
      <c r="M19" s="16">
        <f t="shared" si="0"/>
        <v>0</v>
      </c>
      <c r="N19" s="16">
        <f t="shared" si="1"/>
        <v>0</v>
      </c>
    </row>
    <row r="20" spans="1:14" ht="9.65" customHeight="1" x14ac:dyDescent="0.3">
      <c r="A20" s="17" t="s">
        <v>343</v>
      </c>
      <c r="B20" s="8">
        <v>3285</v>
      </c>
      <c r="C20" s="8">
        <v>324069</v>
      </c>
      <c r="D20" s="8">
        <v>17</v>
      </c>
      <c r="E20" s="8">
        <v>1994</v>
      </c>
      <c r="F20" s="8">
        <v>52</v>
      </c>
      <c r="G20" s="8">
        <v>4905</v>
      </c>
      <c r="H20" s="8">
        <v>1</v>
      </c>
      <c r="I20" s="8">
        <v>88</v>
      </c>
      <c r="J20" s="8">
        <v>3355</v>
      </c>
      <c r="K20" s="8">
        <v>331056</v>
      </c>
      <c r="L20" s="8">
        <v>4171183</v>
      </c>
      <c r="M20" s="16">
        <f t="shared" si="0"/>
        <v>0</v>
      </c>
      <c r="N20" s="16">
        <f t="shared" si="1"/>
        <v>0</v>
      </c>
    </row>
    <row r="21" spans="1:14" ht="9.65" customHeight="1" x14ac:dyDescent="0.3">
      <c r="A21" s="17" t="s">
        <v>344</v>
      </c>
      <c r="B21" s="8">
        <v>9</v>
      </c>
      <c r="C21" s="8">
        <v>885</v>
      </c>
      <c r="D21" s="8">
        <v>20</v>
      </c>
      <c r="E21" s="8">
        <v>1782</v>
      </c>
      <c r="F21" s="8">
        <v>8</v>
      </c>
      <c r="G21" s="8">
        <v>855</v>
      </c>
      <c r="H21" s="8">
        <v>0</v>
      </c>
      <c r="I21" s="8">
        <v>0</v>
      </c>
      <c r="J21" s="8">
        <v>37</v>
      </c>
      <c r="K21" s="8">
        <v>3522</v>
      </c>
      <c r="L21" s="8">
        <v>144894</v>
      </c>
      <c r="M21" s="16">
        <f t="shared" si="0"/>
        <v>0</v>
      </c>
      <c r="N21" s="16">
        <f t="shared" si="1"/>
        <v>0</v>
      </c>
    </row>
    <row r="22" spans="1:14" ht="9.65" customHeight="1" x14ac:dyDescent="0.3">
      <c r="A22" s="17" t="s">
        <v>345</v>
      </c>
      <c r="B22" s="8">
        <v>5</v>
      </c>
      <c r="C22" s="8">
        <v>104</v>
      </c>
      <c r="D22" s="8">
        <v>22</v>
      </c>
      <c r="E22" s="8">
        <v>962</v>
      </c>
      <c r="F22" s="8">
        <v>19</v>
      </c>
      <c r="G22" s="8">
        <v>569</v>
      </c>
      <c r="H22" s="8">
        <v>3</v>
      </c>
      <c r="I22" s="8">
        <v>251</v>
      </c>
      <c r="J22" s="8">
        <v>49</v>
      </c>
      <c r="K22" s="8">
        <v>1886</v>
      </c>
      <c r="L22" s="8">
        <v>128327</v>
      </c>
      <c r="M22" s="16">
        <f t="shared" si="0"/>
        <v>0</v>
      </c>
      <c r="N22" s="16">
        <f t="shared" si="1"/>
        <v>0</v>
      </c>
    </row>
    <row r="23" spans="1:14" ht="9.65" customHeight="1" x14ac:dyDescent="0.3">
      <c r="A23" s="17" t="s">
        <v>346</v>
      </c>
      <c r="B23" s="8">
        <v>98</v>
      </c>
      <c r="C23" s="8">
        <v>6220</v>
      </c>
      <c r="D23" s="8">
        <v>0</v>
      </c>
      <c r="E23" s="8">
        <v>0</v>
      </c>
      <c r="F23" s="8">
        <v>0</v>
      </c>
      <c r="G23" s="8">
        <v>0</v>
      </c>
      <c r="H23" s="8">
        <v>0</v>
      </c>
      <c r="I23" s="8">
        <v>0</v>
      </c>
      <c r="J23" s="8">
        <v>98</v>
      </c>
      <c r="K23" s="8">
        <v>6220</v>
      </c>
      <c r="L23" s="8">
        <v>791271</v>
      </c>
      <c r="M23" s="16">
        <f t="shared" si="0"/>
        <v>0</v>
      </c>
      <c r="N23" s="16">
        <f t="shared" si="1"/>
        <v>0</v>
      </c>
    </row>
    <row r="24" spans="1:14" ht="9.65" customHeight="1" x14ac:dyDescent="0.3">
      <c r="A24" s="17" t="s">
        <v>347</v>
      </c>
      <c r="B24" s="8">
        <v>93</v>
      </c>
      <c r="C24" s="8">
        <v>5849</v>
      </c>
      <c r="D24" s="8">
        <v>0</v>
      </c>
      <c r="E24" s="8">
        <v>0</v>
      </c>
      <c r="F24" s="8">
        <v>0</v>
      </c>
      <c r="G24" s="8">
        <v>0</v>
      </c>
      <c r="H24" s="8">
        <v>0</v>
      </c>
      <c r="I24" s="8">
        <v>0</v>
      </c>
      <c r="J24" s="8">
        <v>93</v>
      </c>
      <c r="K24" s="8">
        <v>5849</v>
      </c>
      <c r="L24" s="8">
        <v>739941</v>
      </c>
      <c r="M24" s="16">
        <f t="shared" si="0"/>
        <v>0</v>
      </c>
      <c r="N24" s="16">
        <f t="shared" si="1"/>
        <v>0</v>
      </c>
    </row>
    <row r="25" spans="1:14" ht="9.65" customHeight="1" x14ac:dyDescent="0.3">
      <c r="A25" s="17" t="s">
        <v>348</v>
      </c>
      <c r="B25" s="8">
        <v>360</v>
      </c>
      <c r="C25" s="8">
        <v>32740</v>
      </c>
      <c r="D25" s="8">
        <v>355</v>
      </c>
      <c r="E25" s="8">
        <v>32308</v>
      </c>
      <c r="F25" s="8">
        <v>356</v>
      </c>
      <c r="G25" s="8">
        <v>34318</v>
      </c>
      <c r="H25" s="8">
        <v>86</v>
      </c>
      <c r="I25" s="8">
        <v>8906</v>
      </c>
      <c r="J25" s="8">
        <v>1157</v>
      </c>
      <c r="K25" s="8">
        <v>108272</v>
      </c>
      <c r="L25" s="8">
        <v>6983753</v>
      </c>
      <c r="M25" s="16">
        <f t="shared" si="0"/>
        <v>0</v>
      </c>
      <c r="N25" s="16">
        <f t="shared" si="1"/>
        <v>0</v>
      </c>
    </row>
    <row r="26" spans="1:14" ht="9.65" customHeight="1" x14ac:dyDescent="0.3">
      <c r="A26" s="17" t="s">
        <v>349</v>
      </c>
      <c r="B26" s="8">
        <v>8</v>
      </c>
      <c r="C26" s="8">
        <v>828</v>
      </c>
      <c r="D26" s="8">
        <v>7</v>
      </c>
      <c r="E26" s="8">
        <v>723</v>
      </c>
      <c r="F26" s="8">
        <v>5</v>
      </c>
      <c r="G26" s="8">
        <v>493</v>
      </c>
      <c r="H26" s="8">
        <v>0</v>
      </c>
      <c r="I26" s="8">
        <v>0</v>
      </c>
      <c r="J26" s="8">
        <v>20</v>
      </c>
      <c r="K26" s="8">
        <v>2044</v>
      </c>
      <c r="L26" s="8">
        <v>84925</v>
      </c>
      <c r="M26" s="16">
        <f t="shared" si="0"/>
        <v>0</v>
      </c>
      <c r="N26" s="16">
        <f t="shared" si="1"/>
        <v>0</v>
      </c>
    </row>
    <row r="27" spans="1:14" ht="9.65" customHeight="1" x14ac:dyDescent="0.3">
      <c r="A27" s="17" t="s">
        <v>350</v>
      </c>
      <c r="B27" s="8">
        <v>82</v>
      </c>
      <c r="C27" s="8">
        <v>7373</v>
      </c>
      <c r="D27" s="8">
        <v>43</v>
      </c>
      <c r="E27" s="8">
        <v>3868</v>
      </c>
      <c r="F27" s="8">
        <v>8</v>
      </c>
      <c r="G27" s="8">
        <v>602</v>
      </c>
      <c r="H27" s="8">
        <v>0</v>
      </c>
      <c r="I27" s="8">
        <v>0</v>
      </c>
      <c r="J27" s="8">
        <v>133</v>
      </c>
      <c r="K27" s="8">
        <v>11843</v>
      </c>
      <c r="L27" s="8">
        <v>938974</v>
      </c>
      <c r="M27" s="16">
        <f t="shared" si="0"/>
        <v>0</v>
      </c>
      <c r="N27" s="16">
        <f t="shared" si="1"/>
        <v>0</v>
      </c>
    </row>
    <row r="28" spans="1:14" ht="9.65" customHeight="1" x14ac:dyDescent="0.3">
      <c r="A28" s="17" t="s">
        <v>351</v>
      </c>
      <c r="B28" s="8">
        <v>236</v>
      </c>
      <c r="C28" s="8">
        <v>21415</v>
      </c>
      <c r="D28" s="8">
        <v>251</v>
      </c>
      <c r="E28" s="8">
        <v>22845</v>
      </c>
      <c r="F28" s="8">
        <v>32</v>
      </c>
      <c r="G28" s="8">
        <v>2566</v>
      </c>
      <c r="H28" s="8">
        <v>3</v>
      </c>
      <c r="I28" s="8">
        <v>225</v>
      </c>
      <c r="J28" s="8">
        <v>522</v>
      </c>
      <c r="K28" s="8">
        <v>47051</v>
      </c>
      <c r="L28" s="8">
        <v>3625948</v>
      </c>
      <c r="M28" s="16">
        <f t="shared" si="0"/>
        <v>0</v>
      </c>
      <c r="N28" s="16">
        <f t="shared" si="1"/>
        <v>0</v>
      </c>
    </row>
    <row r="29" spans="1:14" ht="9.65" customHeight="1" x14ac:dyDescent="0.3">
      <c r="A29" s="17" t="s">
        <v>352</v>
      </c>
      <c r="B29" s="8">
        <v>33</v>
      </c>
      <c r="C29" s="8">
        <v>3028</v>
      </c>
      <c r="D29" s="8">
        <v>54</v>
      </c>
      <c r="E29" s="8">
        <v>4872</v>
      </c>
      <c r="F29" s="8">
        <v>311</v>
      </c>
      <c r="G29" s="8">
        <v>30657</v>
      </c>
      <c r="H29" s="8">
        <v>83</v>
      </c>
      <c r="I29" s="8">
        <v>8681</v>
      </c>
      <c r="J29" s="8">
        <v>481</v>
      </c>
      <c r="K29" s="8">
        <v>47238</v>
      </c>
      <c r="L29" s="8">
        <v>2326647</v>
      </c>
      <c r="M29" s="16">
        <f t="shared" si="0"/>
        <v>0</v>
      </c>
      <c r="N29" s="16">
        <f t="shared" si="1"/>
        <v>0</v>
      </c>
    </row>
    <row r="30" spans="1:14" ht="9.65" customHeight="1" x14ac:dyDescent="0.3">
      <c r="A30" s="17" t="s">
        <v>353</v>
      </c>
      <c r="B30" s="8">
        <v>105</v>
      </c>
      <c r="C30" s="8">
        <v>2486</v>
      </c>
      <c r="D30" s="8">
        <v>18</v>
      </c>
      <c r="E30" s="8">
        <v>1083</v>
      </c>
      <c r="F30" s="8">
        <v>152</v>
      </c>
      <c r="G30" s="8">
        <v>11762</v>
      </c>
      <c r="H30" s="8">
        <v>10</v>
      </c>
      <c r="I30" s="8">
        <v>867</v>
      </c>
      <c r="J30" s="8">
        <v>285</v>
      </c>
      <c r="K30" s="8">
        <v>16198</v>
      </c>
      <c r="L30" s="8">
        <v>844007</v>
      </c>
      <c r="M30" s="16">
        <f t="shared" si="0"/>
        <v>0</v>
      </c>
      <c r="N30" s="16">
        <f t="shared" si="1"/>
        <v>0</v>
      </c>
    </row>
    <row r="31" spans="1:14" ht="9.65" customHeight="1" x14ac:dyDescent="0.3">
      <c r="A31" s="17" t="s">
        <v>354</v>
      </c>
      <c r="B31" s="8">
        <v>6</v>
      </c>
      <c r="C31" s="8">
        <v>126</v>
      </c>
      <c r="D31" s="8">
        <v>6</v>
      </c>
      <c r="E31" s="8">
        <v>110</v>
      </c>
      <c r="F31" s="8">
        <v>5</v>
      </c>
      <c r="G31" s="8">
        <v>101</v>
      </c>
      <c r="H31" s="8">
        <v>0</v>
      </c>
      <c r="I31" s="8">
        <v>0</v>
      </c>
      <c r="J31" s="8">
        <v>17</v>
      </c>
      <c r="K31" s="8">
        <v>337</v>
      </c>
      <c r="L31" s="8">
        <v>14472</v>
      </c>
      <c r="M31" s="16">
        <f t="shared" si="0"/>
        <v>0</v>
      </c>
      <c r="N31" s="16">
        <f t="shared" si="1"/>
        <v>0</v>
      </c>
    </row>
    <row r="32" spans="1:14" ht="9.65" customHeight="1" x14ac:dyDescent="0.3">
      <c r="A32" s="17" t="s">
        <v>355</v>
      </c>
      <c r="B32" s="8">
        <v>11</v>
      </c>
      <c r="C32" s="8">
        <v>460</v>
      </c>
      <c r="D32" s="8">
        <v>12</v>
      </c>
      <c r="E32" s="8">
        <v>973</v>
      </c>
      <c r="F32" s="8">
        <v>147</v>
      </c>
      <c r="G32" s="8">
        <v>11661</v>
      </c>
      <c r="H32" s="8">
        <v>10</v>
      </c>
      <c r="I32" s="8">
        <v>867</v>
      </c>
      <c r="J32" s="8">
        <v>180</v>
      </c>
      <c r="K32" s="8">
        <v>13961</v>
      </c>
      <c r="L32" s="8">
        <v>737232</v>
      </c>
      <c r="M32" s="16">
        <f t="shared" si="0"/>
        <v>0</v>
      </c>
      <c r="N32" s="16">
        <f t="shared" si="1"/>
        <v>0</v>
      </c>
    </row>
    <row r="33" spans="1:14" ht="9.65" customHeight="1" x14ac:dyDescent="0.3">
      <c r="A33" s="17" t="s">
        <v>356</v>
      </c>
      <c r="B33" s="8">
        <v>17</v>
      </c>
      <c r="C33" s="8">
        <v>352</v>
      </c>
      <c r="D33" s="8">
        <v>0</v>
      </c>
      <c r="E33" s="8">
        <v>0</v>
      </c>
      <c r="F33" s="8">
        <v>0</v>
      </c>
      <c r="G33" s="8">
        <v>0</v>
      </c>
      <c r="H33" s="8">
        <v>0</v>
      </c>
      <c r="I33" s="8">
        <v>0</v>
      </c>
      <c r="J33" s="8">
        <v>17</v>
      </c>
      <c r="K33" s="8">
        <v>352</v>
      </c>
      <c r="L33" s="8">
        <v>24241</v>
      </c>
      <c r="M33" s="16">
        <f t="shared" si="0"/>
        <v>0</v>
      </c>
      <c r="N33" s="16">
        <f t="shared" si="1"/>
        <v>0</v>
      </c>
    </row>
    <row r="34" spans="1:14" ht="9.65" customHeight="1" x14ac:dyDescent="0.3">
      <c r="A34" s="17" t="s">
        <v>357</v>
      </c>
      <c r="B34" s="8">
        <v>0</v>
      </c>
      <c r="C34" s="8">
        <v>0</v>
      </c>
      <c r="D34" s="8">
        <v>0</v>
      </c>
      <c r="E34" s="8">
        <v>0</v>
      </c>
      <c r="F34" s="8">
        <v>0</v>
      </c>
      <c r="G34" s="8">
        <v>0</v>
      </c>
      <c r="H34" s="8">
        <v>0</v>
      </c>
      <c r="I34" s="8">
        <v>0</v>
      </c>
      <c r="J34" s="8">
        <v>0</v>
      </c>
      <c r="K34" s="8">
        <v>0</v>
      </c>
      <c r="L34" s="8">
        <v>0</v>
      </c>
      <c r="M34" s="16">
        <f t="shared" si="0"/>
        <v>0</v>
      </c>
      <c r="N34" s="16">
        <f t="shared" si="1"/>
        <v>0</v>
      </c>
    </row>
    <row r="35" spans="1:14" ht="9.65" customHeight="1" x14ac:dyDescent="0.3">
      <c r="A35" s="17" t="s">
        <v>358</v>
      </c>
      <c r="B35" s="8">
        <v>0</v>
      </c>
      <c r="C35" s="8">
        <v>0</v>
      </c>
      <c r="D35" s="8">
        <v>0</v>
      </c>
      <c r="E35" s="8">
        <v>0</v>
      </c>
      <c r="F35" s="8">
        <v>0</v>
      </c>
      <c r="G35" s="8">
        <v>0</v>
      </c>
      <c r="H35" s="8">
        <v>0</v>
      </c>
      <c r="I35" s="8">
        <v>0</v>
      </c>
      <c r="J35" s="8">
        <v>0</v>
      </c>
      <c r="K35" s="8">
        <v>0</v>
      </c>
      <c r="L35" s="8">
        <v>0</v>
      </c>
      <c r="M35" s="16">
        <f t="shared" si="0"/>
        <v>0</v>
      </c>
      <c r="N35" s="16">
        <f t="shared" si="1"/>
        <v>0</v>
      </c>
    </row>
    <row r="36" spans="1:14" ht="9.65" customHeight="1" x14ac:dyDescent="0.3">
      <c r="A36" s="17" t="s">
        <v>359</v>
      </c>
      <c r="B36" s="8">
        <v>0</v>
      </c>
      <c r="C36" s="8">
        <v>0</v>
      </c>
      <c r="D36" s="8">
        <v>0</v>
      </c>
      <c r="E36" s="8">
        <v>0</v>
      </c>
      <c r="F36" s="8">
        <v>0</v>
      </c>
      <c r="G36" s="8">
        <v>0</v>
      </c>
      <c r="H36" s="8">
        <v>0</v>
      </c>
      <c r="I36" s="8">
        <v>0</v>
      </c>
      <c r="J36" s="8">
        <v>0</v>
      </c>
      <c r="K36" s="8">
        <v>0</v>
      </c>
      <c r="L36" s="8">
        <v>0</v>
      </c>
      <c r="M36" s="16">
        <f t="shared" si="0"/>
        <v>0</v>
      </c>
      <c r="N36" s="16">
        <f t="shared" si="1"/>
        <v>0</v>
      </c>
    </row>
    <row r="37" spans="1:14" ht="9.65" customHeight="1" x14ac:dyDescent="0.3">
      <c r="A37" s="17" t="s">
        <v>360</v>
      </c>
      <c r="B37" s="8">
        <v>11</v>
      </c>
      <c r="C37" s="8">
        <v>1010</v>
      </c>
      <c r="D37" s="8">
        <v>36</v>
      </c>
      <c r="E37" s="8">
        <v>2861</v>
      </c>
      <c r="F37" s="8">
        <v>13</v>
      </c>
      <c r="G37" s="8">
        <v>277</v>
      </c>
      <c r="H37" s="8">
        <v>1</v>
      </c>
      <c r="I37" s="8">
        <v>108</v>
      </c>
      <c r="J37" s="8">
        <v>61</v>
      </c>
      <c r="K37" s="8">
        <v>4256</v>
      </c>
      <c r="L37" s="8">
        <v>293507</v>
      </c>
      <c r="M37" s="16">
        <f t="shared" si="0"/>
        <v>0</v>
      </c>
      <c r="N37" s="16">
        <f t="shared" si="1"/>
        <v>0</v>
      </c>
    </row>
    <row r="38" spans="1:14" ht="9.65" customHeight="1" x14ac:dyDescent="0.3">
      <c r="A38" s="17" t="s">
        <v>361</v>
      </c>
      <c r="B38" s="8">
        <v>0</v>
      </c>
      <c r="C38" s="8">
        <v>0</v>
      </c>
      <c r="D38" s="8">
        <v>10</v>
      </c>
      <c r="E38" s="8">
        <v>265</v>
      </c>
      <c r="F38" s="8">
        <v>12</v>
      </c>
      <c r="G38" s="8">
        <v>180</v>
      </c>
      <c r="H38" s="8">
        <v>0</v>
      </c>
      <c r="I38" s="8">
        <v>0</v>
      </c>
      <c r="J38" s="8">
        <v>22</v>
      </c>
      <c r="K38" s="8">
        <v>445</v>
      </c>
      <c r="L38" s="8">
        <v>24338</v>
      </c>
      <c r="M38" s="16">
        <f t="shared" si="0"/>
        <v>0</v>
      </c>
      <c r="N38" s="16">
        <f t="shared" si="1"/>
        <v>0</v>
      </c>
    </row>
    <row r="39" spans="1:14" ht="9.65" customHeight="1" x14ac:dyDescent="0.3">
      <c r="A39" s="17" t="s">
        <v>362</v>
      </c>
      <c r="B39" s="8">
        <v>0</v>
      </c>
      <c r="C39" s="8">
        <v>0</v>
      </c>
      <c r="D39" s="8">
        <v>0</v>
      </c>
      <c r="E39" s="8">
        <v>0</v>
      </c>
      <c r="F39" s="8">
        <v>0</v>
      </c>
      <c r="G39" s="8">
        <v>0</v>
      </c>
      <c r="H39" s="8">
        <v>0</v>
      </c>
      <c r="I39" s="8">
        <v>0</v>
      </c>
      <c r="J39" s="8">
        <v>0</v>
      </c>
      <c r="K39" s="8">
        <v>0</v>
      </c>
      <c r="L39" s="8">
        <v>0</v>
      </c>
      <c r="M39" s="16">
        <f t="shared" si="0"/>
        <v>0</v>
      </c>
      <c r="N39" s="16">
        <f t="shared" si="1"/>
        <v>0</v>
      </c>
    </row>
    <row r="40" spans="1:14" ht="9.65" customHeight="1" x14ac:dyDescent="0.3">
      <c r="A40" s="17" t="s">
        <v>363</v>
      </c>
      <c r="B40" s="8">
        <v>2208</v>
      </c>
      <c r="C40" s="8">
        <v>37019</v>
      </c>
      <c r="D40" s="8">
        <v>363</v>
      </c>
      <c r="E40" s="8">
        <v>6795</v>
      </c>
      <c r="F40" s="8">
        <v>297</v>
      </c>
      <c r="G40" s="8">
        <v>5095</v>
      </c>
      <c r="H40" s="8">
        <v>1</v>
      </c>
      <c r="I40" s="8">
        <v>86</v>
      </c>
      <c r="J40" s="8">
        <v>2869</v>
      </c>
      <c r="K40" s="8">
        <v>48995</v>
      </c>
      <c r="L40" s="8">
        <v>3614828</v>
      </c>
      <c r="M40" s="16">
        <f t="shared" si="0"/>
        <v>0</v>
      </c>
      <c r="N40" s="16">
        <f t="shared" si="1"/>
        <v>0</v>
      </c>
    </row>
    <row r="41" spans="1:14" ht="9.65" customHeight="1" x14ac:dyDescent="0.3">
      <c r="A41" s="17" t="s">
        <v>364</v>
      </c>
      <c r="B41" s="8">
        <v>20</v>
      </c>
      <c r="C41" s="8">
        <v>338</v>
      </c>
      <c r="D41" s="8">
        <v>0</v>
      </c>
      <c r="E41" s="8">
        <v>0</v>
      </c>
      <c r="F41" s="8">
        <v>0</v>
      </c>
      <c r="G41" s="8">
        <v>0</v>
      </c>
      <c r="H41" s="8">
        <v>0</v>
      </c>
      <c r="I41" s="8">
        <v>0</v>
      </c>
      <c r="J41" s="8">
        <v>20</v>
      </c>
      <c r="K41" s="8">
        <v>338</v>
      </c>
      <c r="L41" s="8">
        <v>38581</v>
      </c>
      <c r="M41" s="16">
        <f t="shared" si="0"/>
        <v>0</v>
      </c>
      <c r="N41" s="16">
        <f t="shared" si="1"/>
        <v>0</v>
      </c>
    </row>
    <row r="42" spans="1:14" ht="9.65" customHeight="1" x14ac:dyDescent="0.3">
      <c r="A42" s="17" t="s">
        <v>365</v>
      </c>
      <c r="B42" s="8">
        <v>424</v>
      </c>
      <c r="C42" s="8">
        <v>7564</v>
      </c>
      <c r="D42" s="8">
        <v>231</v>
      </c>
      <c r="E42" s="8">
        <v>4345</v>
      </c>
      <c r="F42" s="8">
        <v>114</v>
      </c>
      <c r="G42" s="8">
        <v>1781</v>
      </c>
      <c r="H42" s="8">
        <v>0</v>
      </c>
      <c r="I42" s="8">
        <v>0</v>
      </c>
      <c r="J42" s="8">
        <v>769</v>
      </c>
      <c r="K42" s="8">
        <v>13690</v>
      </c>
      <c r="L42" s="8">
        <v>712209</v>
      </c>
      <c r="M42" s="16">
        <f t="shared" si="0"/>
        <v>0</v>
      </c>
      <c r="N42" s="16">
        <f t="shared" si="1"/>
        <v>0</v>
      </c>
    </row>
    <row r="43" spans="1:14" ht="9.65" customHeight="1" x14ac:dyDescent="0.3">
      <c r="A43" s="17" t="s">
        <v>366</v>
      </c>
      <c r="B43" s="8">
        <v>122</v>
      </c>
      <c r="C43" s="8">
        <v>1912</v>
      </c>
      <c r="D43" s="8">
        <v>11</v>
      </c>
      <c r="E43" s="8">
        <v>178</v>
      </c>
      <c r="F43" s="8">
        <v>15</v>
      </c>
      <c r="G43" s="8">
        <v>274</v>
      </c>
      <c r="H43" s="8">
        <v>0</v>
      </c>
      <c r="I43" s="8">
        <v>0</v>
      </c>
      <c r="J43" s="8">
        <v>148</v>
      </c>
      <c r="K43" s="8">
        <v>2364</v>
      </c>
      <c r="L43" s="8">
        <v>197821</v>
      </c>
      <c r="M43" s="16">
        <f t="shared" si="0"/>
        <v>0</v>
      </c>
      <c r="N43" s="16">
        <f t="shared" si="1"/>
        <v>0</v>
      </c>
    </row>
    <row r="44" spans="1:14" ht="9.65" customHeight="1" x14ac:dyDescent="0.3">
      <c r="A44" s="17" t="s">
        <v>367</v>
      </c>
      <c r="B44" s="8">
        <v>121</v>
      </c>
      <c r="C44" s="8">
        <v>1891</v>
      </c>
      <c r="D44" s="8">
        <v>11</v>
      </c>
      <c r="E44" s="8">
        <v>178</v>
      </c>
      <c r="F44" s="8">
        <v>1</v>
      </c>
      <c r="G44" s="8">
        <v>18</v>
      </c>
      <c r="H44" s="8">
        <v>0</v>
      </c>
      <c r="I44" s="8">
        <v>0</v>
      </c>
      <c r="J44" s="8">
        <v>133</v>
      </c>
      <c r="K44" s="8">
        <v>2087</v>
      </c>
      <c r="L44" s="8">
        <v>181505</v>
      </c>
      <c r="M44" s="16">
        <f t="shared" si="0"/>
        <v>0</v>
      </c>
      <c r="N44" s="16">
        <f t="shared" si="1"/>
        <v>0</v>
      </c>
    </row>
    <row r="45" spans="1:14" ht="9.65" customHeight="1" x14ac:dyDescent="0.3">
      <c r="A45" s="17" t="s">
        <v>368</v>
      </c>
      <c r="B45" s="8">
        <v>260</v>
      </c>
      <c r="C45" s="8">
        <v>5258</v>
      </c>
      <c r="D45" s="8">
        <v>8</v>
      </c>
      <c r="E45" s="8">
        <v>241</v>
      </c>
      <c r="F45" s="8">
        <v>152</v>
      </c>
      <c r="G45" s="8">
        <v>2800</v>
      </c>
      <c r="H45" s="8">
        <v>1</v>
      </c>
      <c r="I45" s="8">
        <v>86</v>
      </c>
      <c r="J45" s="8">
        <v>421</v>
      </c>
      <c r="K45" s="8">
        <v>8385</v>
      </c>
      <c r="L45" s="8">
        <v>739218</v>
      </c>
      <c r="M45" s="16">
        <f t="shared" si="0"/>
        <v>0</v>
      </c>
      <c r="N45" s="16">
        <f t="shared" si="1"/>
        <v>0</v>
      </c>
    </row>
    <row r="46" spans="1:14" ht="9.65" customHeight="1" x14ac:dyDescent="0.3">
      <c r="A46" s="17" t="s">
        <v>369</v>
      </c>
      <c r="B46" s="8">
        <v>86</v>
      </c>
      <c r="C46" s="8">
        <v>1892</v>
      </c>
      <c r="D46" s="8">
        <v>0</v>
      </c>
      <c r="E46" s="8">
        <v>0</v>
      </c>
      <c r="F46" s="8">
        <v>1</v>
      </c>
      <c r="G46" s="8">
        <v>91</v>
      </c>
      <c r="H46" s="8">
        <v>1</v>
      </c>
      <c r="I46" s="8">
        <v>86</v>
      </c>
      <c r="J46" s="8">
        <v>88</v>
      </c>
      <c r="K46" s="8">
        <v>2069</v>
      </c>
      <c r="L46" s="8">
        <v>111876</v>
      </c>
      <c r="M46" s="16">
        <f t="shared" si="0"/>
        <v>0</v>
      </c>
      <c r="N46" s="16">
        <f t="shared" si="1"/>
        <v>0</v>
      </c>
    </row>
    <row r="47" spans="1:14" ht="9.65" customHeight="1" x14ac:dyDescent="0.3">
      <c r="A47" s="17" t="s">
        <v>370</v>
      </c>
      <c r="B47" s="8">
        <v>86</v>
      </c>
      <c r="C47" s="8">
        <v>1892</v>
      </c>
      <c r="D47" s="8">
        <v>0</v>
      </c>
      <c r="E47" s="8">
        <v>0</v>
      </c>
      <c r="F47" s="8">
        <v>1</v>
      </c>
      <c r="G47" s="8">
        <v>91</v>
      </c>
      <c r="H47" s="8">
        <v>1</v>
      </c>
      <c r="I47" s="8">
        <v>86</v>
      </c>
      <c r="J47" s="8">
        <v>88</v>
      </c>
      <c r="K47" s="8">
        <v>2069</v>
      </c>
      <c r="L47" s="8">
        <v>111876</v>
      </c>
      <c r="M47" s="16">
        <f t="shared" si="0"/>
        <v>0</v>
      </c>
      <c r="N47" s="16">
        <f t="shared" si="1"/>
        <v>0</v>
      </c>
    </row>
    <row r="48" spans="1:14" ht="9.65" customHeight="1" x14ac:dyDescent="0.3">
      <c r="A48" s="17" t="s">
        <v>371</v>
      </c>
      <c r="B48" s="8">
        <v>4</v>
      </c>
      <c r="C48" s="8">
        <v>78</v>
      </c>
      <c r="D48" s="8">
        <v>4</v>
      </c>
      <c r="E48" s="8">
        <v>245</v>
      </c>
      <c r="F48" s="8">
        <v>0</v>
      </c>
      <c r="G48" s="8">
        <v>0</v>
      </c>
      <c r="H48" s="8">
        <v>0</v>
      </c>
      <c r="I48" s="8">
        <v>0</v>
      </c>
      <c r="J48" s="8">
        <v>8</v>
      </c>
      <c r="K48" s="8">
        <v>323</v>
      </c>
      <c r="L48" s="8">
        <v>23872</v>
      </c>
      <c r="M48" s="16">
        <f t="shared" si="0"/>
        <v>0</v>
      </c>
      <c r="N48" s="16">
        <f t="shared" si="1"/>
        <v>0</v>
      </c>
    </row>
    <row r="49" spans="1:14" ht="9.65" customHeight="1" x14ac:dyDescent="0.3">
      <c r="A49" s="17" t="s">
        <v>372</v>
      </c>
      <c r="B49" s="8">
        <v>325</v>
      </c>
      <c r="C49" s="8">
        <v>5054</v>
      </c>
      <c r="D49" s="8">
        <v>59</v>
      </c>
      <c r="E49" s="8">
        <v>706</v>
      </c>
      <c r="F49" s="8">
        <v>8</v>
      </c>
      <c r="G49" s="8">
        <v>101</v>
      </c>
      <c r="H49" s="8">
        <v>0</v>
      </c>
      <c r="I49" s="8">
        <v>0</v>
      </c>
      <c r="J49" s="8">
        <v>392</v>
      </c>
      <c r="K49" s="8">
        <v>5861</v>
      </c>
      <c r="L49" s="8">
        <v>425119</v>
      </c>
      <c r="M49" s="16">
        <f t="shared" si="0"/>
        <v>0</v>
      </c>
      <c r="N49" s="16">
        <f t="shared" si="1"/>
        <v>0</v>
      </c>
    </row>
    <row r="50" spans="1:14" ht="9.65" customHeight="1" x14ac:dyDescent="0.3">
      <c r="A50" s="17" t="s">
        <v>373</v>
      </c>
      <c r="B50" s="8">
        <v>67</v>
      </c>
      <c r="C50" s="8">
        <v>1244</v>
      </c>
      <c r="D50" s="8">
        <v>12</v>
      </c>
      <c r="E50" s="8">
        <v>240</v>
      </c>
      <c r="F50" s="8">
        <v>8</v>
      </c>
      <c r="G50" s="8">
        <v>139</v>
      </c>
      <c r="H50" s="8">
        <v>0</v>
      </c>
      <c r="I50" s="8">
        <v>0</v>
      </c>
      <c r="J50" s="8">
        <v>87</v>
      </c>
      <c r="K50" s="8">
        <v>1623</v>
      </c>
      <c r="L50" s="8">
        <v>109263</v>
      </c>
      <c r="M50" s="16">
        <f t="shared" si="0"/>
        <v>0</v>
      </c>
      <c r="N50" s="16">
        <f t="shared" si="1"/>
        <v>0</v>
      </c>
    </row>
    <row r="51" spans="1:14" ht="9.65" customHeight="1" x14ac:dyDescent="0.3">
      <c r="A51" s="17" t="s">
        <v>374</v>
      </c>
      <c r="B51" s="8">
        <v>986</v>
      </c>
      <c r="C51" s="8">
        <v>15571</v>
      </c>
      <c r="D51" s="8">
        <v>38</v>
      </c>
      <c r="E51" s="8">
        <v>840</v>
      </c>
      <c r="F51" s="8">
        <v>0</v>
      </c>
      <c r="G51" s="8">
        <v>0</v>
      </c>
      <c r="H51" s="8">
        <v>0</v>
      </c>
      <c r="I51" s="8">
        <v>0</v>
      </c>
      <c r="J51" s="8">
        <v>1024</v>
      </c>
      <c r="K51" s="8">
        <v>16411</v>
      </c>
      <c r="L51" s="8">
        <v>1368746</v>
      </c>
      <c r="M51" s="16">
        <f t="shared" si="0"/>
        <v>0</v>
      </c>
      <c r="N51" s="16">
        <f t="shared" si="1"/>
        <v>0</v>
      </c>
    </row>
    <row r="52" spans="1:14" ht="9.65" customHeight="1" x14ac:dyDescent="0.3">
      <c r="A52" s="17" t="s">
        <v>375</v>
      </c>
      <c r="B52" s="8">
        <v>127</v>
      </c>
      <c r="C52" s="8">
        <v>1100</v>
      </c>
      <c r="D52" s="8">
        <v>3</v>
      </c>
      <c r="E52" s="8">
        <v>52</v>
      </c>
      <c r="F52" s="8">
        <v>0</v>
      </c>
      <c r="G52" s="8">
        <v>0</v>
      </c>
      <c r="H52" s="8">
        <v>0</v>
      </c>
      <c r="I52" s="8">
        <v>0</v>
      </c>
      <c r="J52" s="8">
        <v>130</v>
      </c>
      <c r="K52" s="8">
        <v>1152</v>
      </c>
      <c r="L52" s="8">
        <v>206766</v>
      </c>
      <c r="M52" s="16">
        <f t="shared" si="0"/>
        <v>0</v>
      </c>
      <c r="N52" s="16">
        <f t="shared" si="1"/>
        <v>0</v>
      </c>
    </row>
    <row r="53" spans="1:14" ht="9.65" customHeight="1" x14ac:dyDescent="0.3">
      <c r="A53" s="17" t="s">
        <v>376</v>
      </c>
      <c r="B53" s="8">
        <v>22</v>
      </c>
      <c r="C53" s="8">
        <v>1729</v>
      </c>
      <c r="D53" s="8">
        <v>31</v>
      </c>
      <c r="E53" s="8">
        <v>724</v>
      </c>
      <c r="F53" s="8">
        <v>0</v>
      </c>
      <c r="G53" s="8">
        <v>0</v>
      </c>
      <c r="H53" s="8">
        <v>0</v>
      </c>
      <c r="I53" s="8">
        <v>0</v>
      </c>
      <c r="J53" s="8">
        <v>53</v>
      </c>
      <c r="K53" s="8">
        <v>2453</v>
      </c>
      <c r="L53" s="8">
        <v>339377</v>
      </c>
      <c r="M53" s="16">
        <f t="shared" si="0"/>
        <v>0</v>
      </c>
      <c r="N53" s="16">
        <f t="shared" si="1"/>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0"/>
  <sheetViews>
    <sheetView zoomScale="130" zoomScaleNormal="13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1" t="s">
        <v>478</v>
      </c>
      <c r="B1" s="31"/>
      <c r="C1" s="31"/>
      <c r="D1" s="31"/>
      <c r="E1" s="31"/>
      <c r="F1" s="31"/>
      <c r="G1" s="33"/>
      <c r="H1" s="33"/>
      <c r="I1" s="33"/>
      <c r="J1" s="9" t="s">
        <v>480</v>
      </c>
      <c r="K1" s="9"/>
      <c r="L1" s="9" t="s">
        <v>494</v>
      </c>
    </row>
    <row r="2" spans="1:14" ht="10.5" customHeight="1" x14ac:dyDescent="0.3">
      <c r="A2" s="31" t="s">
        <v>479</v>
      </c>
      <c r="B2" s="31"/>
      <c r="C2" s="31"/>
      <c r="D2" s="31"/>
      <c r="E2" s="31"/>
      <c r="F2" s="31"/>
      <c r="G2" s="33"/>
      <c r="H2" s="33"/>
      <c r="I2" s="33"/>
      <c r="J2" s="9"/>
      <c r="K2" s="34" t="str">
        <f>+'QCS Page 1'!K2:L2</f>
        <v>3rd QUARTER 2020</v>
      </c>
      <c r="L2" s="34"/>
    </row>
    <row r="3" spans="1:14"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24"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377</v>
      </c>
      <c r="B10" s="8">
        <v>7387</v>
      </c>
      <c r="C10" s="8">
        <v>149197</v>
      </c>
      <c r="D10" s="8">
        <v>1455</v>
      </c>
      <c r="E10" s="8">
        <v>54599</v>
      </c>
      <c r="F10" s="8">
        <v>2823</v>
      </c>
      <c r="G10" s="8">
        <v>64204</v>
      </c>
      <c r="H10" s="8">
        <v>316</v>
      </c>
      <c r="I10" s="8">
        <v>5133</v>
      </c>
      <c r="J10" s="8">
        <v>11981</v>
      </c>
      <c r="K10" s="8">
        <v>273133</v>
      </c>
      <c r="L10" s="8">
        <v>45983117</v>
      </c>
      <c r="M10" s="16">
        <f t="shared" ref="M10:M49" si="0">J10-(B10+D10+F10+H10)</f>
        <v>0</v>
      </c>
      <c r="N10" s="16">
        <f t="shared" ref="N10:N49" si="1">K10-(C10+E10+G10+I10)</f>
        <v>0</v>
      </c>
    </row>
    <row r="11" spans="1:14" ht="9.65" customHeight="1" x14ac:dyDescent="0.3">
      <c r="A11" s="17" t="s">
        <v>378</v>
      </c>
      <c r="B11" s="8">
        <v>3427</v>
      </c>
      <c r="C11" s="8">
        <v>100331</v>
      </c>
      <c r="D11" s="8">
        <v>1193</v>
      </c>
      <c r="E11" s="8">
        <v>50834</v>
      </c>
      <c r="F11" s="8">
        <v>1247</v>
      </c>
      <c r="G11" s="8">
        <v>46449</v>
      </c>
      <c r="H11" s="8">
        <v>120</v>
      </c>
      <c r="I11" s="8">
        <v>3205</v>
      </c>
      <c r="J11" s="8">
        <v>5987</v>
      </c>
      <c r="K11" s="8">
        <v>200819</v>
      </c>
      <c r="L11" s="8">
        <v>38182021</v>
      </c>
      <c r="M11" s="16">
        <f t="shared" si="0"/>
        <v>0</v>
      </c>
      <c r="N11" s="16">
        <f t="shared" si="1"/>
        <v>0</v>
      </c>
    </row>
    <row r="12" spans="1:14" ht="9.65" customHeight="1" x14ac:dyDescent="0.3">
      <c r="A12" s="17" t="s">
        <v>379</v>
      </c>
      <c r="B12" s="8">
        <v>14</v>
      </c>
      <c r="C12" s="8">
        <v>174</v>
      </c>
      <c r="D12" s="8">
        <v>10</v>
      </c>
      <c r="E12" s="8">
        <v>108</v>
      </c>
      <c r="F12" s="8">
        <v>6</v>
      </c>
      <c r="G12" s="8">
        <v>22</v>
      </c>
      <c r="H12" s="8">
        <v>0</v>
      </c>
      <c r="I12" s="8">
        <v>0</v>
      </c>
      <c r="J12" s="8">
        <v>30</v>
      </c>
      <c r="K12" s="8">
        <v>304</v>
      </c>
      <c r="L12" s="8">
        <v>33944</v>
      </c>
      <c r="M12" s="16">
        <f t="shared" si="0"/>
        <v>0</v>
      </c>
      <c r="N12" s="16">
        <f t="shared" si="1"/>
        <v>0</v>
      </c>
    </row>
    <row r="13" spans="1:14" ht="9.65" customHeight="1" x14ac:dyDescent="0.3">
      <c r="A13" s="17" t="s">
        <v>380</v>
      </c>
      <c r="B13" s="8">
        <v>0</v>
      </c>
      <c r="C13" s="8">
        <v>0</v>
      </c>
      <c r="D13" s="8">
        <v>0</v>
      </c>
      <c r="E13" s="8">
        <v>0</v>
      </c>
      <c r="F13" s="8">
        <v>6</v>
      </c>
      <c r="G13" s="8">
        <v>22</v>
      </c>
      <c r="H13" s="8">
        <v>0</v>
      </c>
      <c r="I13" s="8">
        <v>0</v>
      </c>
      <c r="J13" s="8">
        <v>6</v>
      </c>
      <c r="K13" s="8">
        <v>22</v>
      </c>
      <c r="L13" s="8">
        <v>5674</v>
      </c>
      <c r="M13" s="16">
        <f t="shared" si="0"/>
        <v>0</v>
      </c>
      <c r="N13" s="16">
        <f t="shared" si="1"/>
        <v>0</v>
      </c>
    </row>
    <row r="14" spans="1:14" ht="9.65" customHeight="1" x14ac:dyDescent="0.3">
      <c r="A14" s="17" t="s">
        <v>381</v>
      </c>
      <c r="B14" s="8">
        <v>247</v>
      </c>
      <c r="C14" s="8">
        <v>2990</v>
      </c>
      <c r="D14" s="8">
        <v>20</v>
      </c>
      <c r="E14" s="8">
        <v>929</v>
      </c>
      <c r="F14" s="8">
        <v>12</v>
      </c>
      <c r="G14" s="8">
        <v>746</v>
      </c>
      <c r="H14" s="8">
        <v>0</v>
      </c>
      <c r="I14" s="8">
        <v>0</v>
      </c>
      <c r="J14" s="8">
        <v>279</v>
      </c>
      <c r="K14" s="8">
        <v>4665</v>
      </c>
      <c r="L14" s="8">
        <v>666552</v>
      </c>
      <c r="M14" s="16">
        <f t="shared" si="0"/>
        <v>0</v>
      </c>
      <c r="N14" s="16">
        <f t="shared" si="1"/>
        <v>0</v>
      </c>
    </row>
    <row r="15" spans="1:14" ht="9.65" customHeight="1" x14ac:dyDescent="0.3">
      <c r="A15" s="17" t="s">
        <v>382</v>
      </c>
      <c r="B15" s="8">
        <v>37</v>
      </c>
      <c r="C15" s="8">
        <v>1175</v>
      </c>
      <c r="D15" s="8">
        <v>20</v>
      </c>
      <c r="E15" s="8">
        <v>929</v>
      </c>
      <c r="F15" s="8">
        <v>7</v>
      </c>
      <c r="G15" s="8">
        <v>408</v>
      </c>
      <c r="H15" s="8">
        <v>0</v>
      </c>
      <c r="I15" s="8">
        <v>0</v>
      </c>
      <c r="J15" s="8">
        <v>64</v>
      </c>
      <c r="K15" s="8">
        <v>2512</v>
      </c>
      <c r="L15" s="8">
        <v>369794</v>
      </c>
      <c r="M15" s="16">
        <f t="shared" si="0"/>
        <v>0</v>
      </c>
      <c r="N15" s="16">
        <f t="shared" si="1"/>
        <v>0</v>
      </c>
    </row>
    <row r="16" spans="1:14" ht="9.65" customHeight="1" x14ac:dyDescent="0.3">
      <c r="A16" s="17" t="s">
        <v>383</v>
      </c>
      <c r="B16" s="8">
        <v>0</v>
      </c>
      <c r="C16" s="8">
        <v>0</v>
      </c>
      <c r="D16" s="8">
        <v>0</v>
      </c>
      <c r="E16" s="8">
        <v>0</v>
      </c>
      <c r="F16" s="8">
        <v>5</v>
      </c>
      <c r="G16" s="8">
        <v>338</v>
      </c>
      <c r="H16" s="8">
        <v>0</v>
      </c>
      <c r="I16" s="8">
        <v>0</v>
      </c>
      <c r="J16" s="8">
        <v>5</v>
      </c>
      <c r="K16" s="8">
        <v>338</v>
      </c>
      <c r="L16" s="8">
        <v>33108</v>
      </c>
      <c r="M16" s="16">
        <f t="shared" si="0"/>
        <v>0</v>
      </c>
      <c r="N16" s="16">
        <f t="shared" si="1"/>
        <v>0</v>
      </c>
    </row>
    <row r="17" spans="1:14" ht="9.65" customHeight="1" x14ac:dyDescent="0.3">
      <c r="A17" s="17" t="s">
        <v>384</v>
      </c>
      <c r="B17" s="8">
        <v>5</v>
      </c>
      <c r="C17" s="8">
        <v>96</v>
      </c>
      <c r="D17" s="8">
        <v>0</v>
      </c>
      <c r="E17" s="8">
        <v>0</v>
      </c>
      <c r="F17" s="8">
        <v>0</v>
      </c>
      <c r="G17" s="8">
        <v>0</v>
      </c>
      <c r="H17" s="8">
        <v>0</v>
      </c>
      <c r="I17" s="8">
        <v>0</v>
      </c>
      <c r="J17" s="8">
        <v>5</v>
      </c>
      <c r="K17" s="8">
        <v>96</v>
      </c>
      <c r="L17" s="8">
        <v>7699</v>
      </c>
      <c r="M17" s="16">
        <f t="shared" si="0"/>
        <v>0</v>
      </c>
      <c r="N17" s="16">
        <f t="shared" si="1"/>
        <v>0</v>
      </c>
    </row>
    <row r="18" spans="1:14" ht="9.65" customHeight="1" x14ac:dyDescent="0.3">
      <c r="A18" s="17" t="s">
        <v>385</v>
      </c>
      <c r="B18" s="8">
        <v>170</v>
      </c>
      <c r="C18" s="8">
        <v>1305</v>
      </c>
      <c r="D18" s="8">
        <v>0</v>
      </c>
      <c r="E18" s="8">
        <v>0</v>
      </c>
      <c r="F18" s="8">
        <v>0</v>
      </c>
      <c r="G18" s="8">
        <v>0</v>
      </c>
      <c r="H18" s="8">
        <v>0</v>
      </c>
      <c r="I18" s="8">
        <v>0</v>
      </c>
      <c r="J18" s="8">
        <v>170</v>
      </c>
      <c r="K18" s="8">
        <v>1305</v>
      </c>
      <c r="L18" s="8">
        <v>215662</v>
      </c>
      <c r="M18" s="16">
        <f t="shared" si="0"/>
        <v>0</v>
      </c>
      <c r="N18" s="16">
        <f t="shared" si="1"/>
        <v>0</v>
      </c>
    </row>
    <row r="19" spans="1:14" ht="9.65" customHeight="1" x14ac:dyDescent="0.3">
      <c r="A19" s="17" t="s">
        <v>386</v>
      </c>
      <c r="B19" s="8">
        <v>29</v>
      </c>
      <c r="C19" s="8">
        <v>232</v>
      </c>
      <c r="D19" s="8">
        <v>0</v>
      </c>
      <c r="E19" s="8">
        <v>0</v>
      </c>
      <c r="F19" s="8">
        <v>3</v>
      </c>
      <c r="G19" s="8">
        <v>57</v>
      </c>
      <c r="H19" s="8">
        <v>0</v>
      </c>
      <c r="I19" s="8">
        <v>0</v>
      </c>
      <c r="J19" s="8">
        <v>32</v>
      </c>
      <c r="K19" s="8">
        <v>289</v>
      </c>
      <c r="L19" s="8">
        <v>52191</v>
      </c>
      <c r="M19" s="16">
        <f t="shared" si="0"/>
        <v>0</v>
      </c>
      <c r="N19" s="16">
        <f t="shared" si="1"/>
        <v>0</v>
      </c>
    </row>
    <row r="20" spans="1:14" ht="9.65" customHeight="1" x14ac:dyDescent="0.3">
      <c r="A20" s="17" t="s">
        <v>387</v>
      </c>
      <c r="B20" s="8">
        <v>1387</v>
      </c>
      <c r="C20" s="8">
        <v>21748</v>
      </c>
      <c r="D20" s="8">
        <v>150</v>
      </c>
      <c r="E20" s="8">
        <v>1784</v>
      </c>
      <c r="F20" s="8">
        <v>113</v>
      </c>
      <c r="G20" s="8">
        <v>1633</v>
      </c>
      <c r="H20" s="8">
        <v>0</v>
      </c>
      <c r="I20" s="8">
        <v>0</v>
      </c>
      <c r="J20" s="8">
        <v>1650</v>
      </c>
      <c r="K20" s="8">
        <v>25165</v>
      </c>
      <c r="L20" s="8">
        <v>1954522</v>
      </c>
      <c r="M20" s="16">
        <f t="shared" si="0"/>
        <v>0</v>
      </c>
      <c r="N20" s="16">
        <f t="shared" si="1"/>
        <v>0</v>
      </c>
    </row>
    <row r="21" spans="1:14" ht="9.65" customHeight="1" x14ac:dyDescent="0.3">
      <c r="A21" s="17" t="s">
        <v>388</v>
      </c>
      <c r="B21" s="8">
        <v>47</v>
      </c>
      <c r="C21" s="8">
        <v>402</v>
      </c>
      <c r="D21" s="8">
        <v>13</v>
      </c>
      <c r="E21" s="8">
        <v>107</v>
      </c>
      <c r="F21" s="8">
        <v>40</v>
      </c>
      <c r="G21" s="8">
        <v>192</v>
      </c>
      <c r="H21" s="8">
        <v>0</v>
      </c>
      <c r="I21" s="8">
        <v>0</v>
      </c>
      <c r="J21" s="8">
        <v>100</v>
      </c>
      <c r="K21" s="8">
        <v>701</v>
      </c>
      <c r="L21" s="8">
        <v>107621</v>
      </c>
      <c r="M21" s="16">
        <f t="shared" si="0"/>
        <v>0</v>
      </c>
      <c r="N21" s="16">
        <f t="shared" si="1"/>
        <v>0</v>
      </c>
    </row>
    <row r="22" spans="1:14" ht="9.65" customHeight="1" x14ac:dyDescent="0.3">
      <c r="A22" s="17" t="s">
        <v>389</v>
      </c>
      <c r="B22" s="8">
        <v>862</v>
      </c>
      <c r="C22" s="8">
        <v>6135</v>
      </c>
      <c r="D22" s="8">
        <v>16</v>
      </c>
      <c r="E22" s="8">
        <v>89</v>
      </c>
      <c r="F22" s="8">
        <v>11</v>
      </c>
      <c r="G22" s="8">
        <v>212</v>
      </c>
      <c r="H22" s="8">
        <v>0</v>
      </c>
      <c r="I22" s="8">
        <v>0</v>
      </c>
      <c r="J22" s="8">
        <v>889</v>
      </c>
      <c r="K22" s="8">
        <v>6436</v>
      </c>
      <c r="L22" s="8">
        <v>1456702</v>
      </c>
      <c r="M22" s="16">
        <f t="shared" si="0"/>
        <v>0</v>
      </c>
      <c r="N22" s="16">
        <f t="shared" si="1"/>
        <v>0</v>
      </c>
    </row>
    <row r="23" spans="1:14" ht="9.65" customHeight="1" x14ac:dyDescent="0.3">
      <c r="A23" s="17" t="s">
        <v>390</v>
      </c>
      <c r="B23" s="8">
        <v>117</v>
      </c>
      <c r="C23" s="8">
        <v>1557</v>
      </c>
      <c r="D23" s="8">
        <v>1</v>
      </c>
      <c r="E23" s="8">
        <v>11</v>
      </c>
      <c r="F23" s="8">
        <v>1311</v>
      </c>
      <c r="G23" s="8">
        <v>14270</v>
      </c>
      <c r="H23" s="8">
        <v>196</v>
      </c>
      <c r="I23" s="8">
        <v>1928</v>
      </c>
      <c r="J23" s="8">
        <v>1625</v>
      </c>
      <c r="K23" s="8">
        <v>17766</v>
      </c>
      <c r="L23" s="8">
        <v>1594117</v>
      </c>
      <c r="M23" s="16">
        <f t="shared" si="0"/>
        <v>0</v>
      </c>
      <c r="N23" s="16">
        <f t="shared" si="1"/>
        <v>0</v>
      </c>
    </row>
    <row r="24" spans="1:14" ht="9.65" customHeight="1" x14ac:dyDescent="0.3">
      <c r="A24" s="17" t="s">
        <v>391</v>
      </c>
      <c r="B24" s="8">
        <v>1257</v>
      </c>
      <c r="C24" s="8">
        <v>15628</v>
      </c>
      <c r="D24" s="8">
        <v>52</v>
      </c>
      <c r="E24" s="8">
        <v>737</v>
      </c>
      <c r="F24" s="8">
        <v>80</v>
      </c>
      <c r="G24" s="8">
        <v>623</v>
      </c>
      <c r="H24" s="8">
        <v>0</v>
      </c>
      <c r="I24" s="8">
        <v>0</v>
      </c>
      <c r="J24" s="8">
        <v>1389</v>
      </c>
      <c r="K24" s="8">
        <v>16988</v>
      </c>
      <c r="L24" s="8">
        <v>1935447</v>
      </c>
      <c r="M24" s="16">
        <f t="shared" si="0"/>
        <v>0</v>
      </c>
      <c r="N24" s="16">
        <f t="shared" si="1"/>
        <v>0</v>
      </c>
    </row>
    <row r="25" spans="1:14" ht="9.65" customHeight="1" x14ac:dyDescent="0.3">
      <c r="A25" s="17" t="s">
        <v>392</v>
      </c>
      <c r="B25" s="8">
        <v>11096</v>
      </c>
      <c r="C25" s="8">
        <v>117769</v>
      </c>
      <c r="D25" s="8">
        <v>1132</v>
      </c>
      <c r="E25" s="8">
        <v>14034</v>
      </c>
      <c r="F25" s="8">
        <v>4063</v>
      </c>
      <c r="G25" s="8">
        <v>35986</v>
      </c>
      <c r="H25" s="8">
        <v>333</v>
      </c>
      <c r="I25" s="8">
        <v>3702</v>
      </c>
      <c r="J25" s="8">
        <v>16624</v>
      </c>
      <c r="K25" s="8">
        <v>171491</v>
      </c>
      <c r="L25" s="8">
        <v>21907814</v>
      </c>
      <c r="M25" s="16">
        <f t="shared" si="0"/>
        <v>0</v>
      </c>
      <c r="N25" s="16">
        <f t="shared" si="1"/>
        <v>0</v>
      </c>
    </row>
    <row r="26" spans="1:14" ht="9.65" customHeight="1" x14ac:dyDescent="0.3">
      <c r="A26" s="17" t="s">
        <v>393</v>
      </c>
      <c r="B26" s="8">
        <v>13</v>
      </c>
      <c r="C26" s="8">
        <v>1313</v>
      </c>
      <c r="D26" s="8">
        <v>5</v>
      </c>
      <c r="E26" s="8">
        <v>657</v>
      </c>
      <c r="F26" s="8">
        <v>22</v>
      </c>
      <c r="G26" s="8">
        <v>2664</v>
      </c>
      <c r="H26" s="8">
        <v>6</v>
      </c>
      <c r="I26" s="8">
        <v>889</v>
      </c>
      <c r="J26" s="8">
        <v>46</v>
      </c>
      <c r="K26" s="8">
        <v>5523</v>
      </c>
      <c r="L26" s="8">
        <v>1296414</v>
      </c>
      <c r="M26" s="16">
        <f t="shared" si="0"/>
        <v>0</v>
      </c>
      <c r="N26" s="16">
        <f t="shared" si="1"/>
        <v>0</v>
      </c>
    </row>
    <row r="27" spans="1:14" ht="9.65" customHeight="1" x14ac:dyDescent="0.3">
      <c r="A27" s="17" t="s">
        <v>394</v>
      </c>
      <c r="B27" s="8">
        <v>63</v>
      </c>
      <c r="C27" s="8">
        <v>914</v>
      </c>
      <c r="D27" s="8">
        <v>3</v>
      </c>
      <c r="E27" s="8">
        <v>28</v>
      </c>
      <c r="F27" s="8">
        <v>92</v>
      </c>
      <c r="G27" s="8">
        <v>1687</v>
      </c>
      <c r="H27" s="8">
        <v>1</v>
      </c>
      <c r="I27" s="8">
        <v>326</v>
      </c>
      <c r="J27" s="8">
        <v>159</v>
      </c>
      <c r="K27" s="8">
        <v>2955</v>
      </c>
      <c r="L27" s="8">
        <v>183534</v>
      </c>
      <c r="M27" s="16">
        <f t="shared" si="0"/>
        <v>0</v>
      </c>
      <c r="N27" s="16">
        <f t="shared" si="1"/>
        <v>0</v>
      </c>
    </row>
    <row r="28" spans="1:14" ht="9.65" customHeight="1" x14ac:dyDescent="0.3">
      <c r="A28" s="17" t="s">
        <v>395</v>
      </c>
      <c r="B28" s="8">
        <v>9012</v>
      </c>
      <c r="C28" s="8">
        <v>89597</v>
      </c>
      <c r="D28" s="8">
        <v>948</v>
      </c>
      <c r="E28" s="8">
        <v>9809</v>
      </c>
      <c r="F28" s="8">
        <v>3942</v>
      </c>
      <c r="G28" s="8">
        <v>31501</v>
      </c>
      <c r="H28" s="8">
        <v>326</v>
      </c>
      <c r="I28" s="8">
        <v>2487</v>
      </c>
      <c r="J28" s="8">
        <v>14228</v>
      </c>
      <c r="K28" s="8">
        <v>133394</v>
      </c>
      <c r="L28" s="8">
        <v>18172505</v>
      </c>
      <c r="M28" s="16">
        <f t="shared" si="0"/>
        <v>0</v>
      </c>
      <c r="N28" s="16">
        <f t="shared" si="1"/>
        <v>0</v>
      </c>
    </row>
    <row r="29" spans="1:14" ht="9.65" customHeight="1" x14ac:dyDescent="0.3">
      <c r="A29" s="17" t="s">
        <v>396</v>
      </c>
      <c r="B29" s="8">
        <v>7003</v>
      </c>
      <c r="C29" s="8">
        <v>69549</v>
      </c>
      <c r="D29" s="8">
        <v>396</v>
      </c>
      <c r="E29" s="8">
        <v>3992</v>
      </c>
      <c r="F29" s="8">
        <v>755</v>
      </c>
      <c r="G29" s="8">
        <v>6640</v>
      </c>
      <c r="H29" s="8">
        <v>0</v>
      </c>
      <c r="I29" s="8">
        <v>0</v>
      </c>
      <c r="J29" s="8">
        <v>8154</v>
      </c>
      <c r="K29" s="8">
        <v>80181</v>
      </c>
      <c r="L29" s="8">
        <v>10945619</v>
      </c>
      <c r="M29" s="16">
        <f>J29-(B29+D29+F29+H29)</f>
        <v>0</v>
      </c>
      <c r="N29" s="16">
        <f t="shared" si="1"/>
        <v>0</v>
      </c>
    </row>
    <row r="30" spans="1:14" ht="9.65" customHeight="1" x14ac:dyDescent="0.3">
      <c r="A30" s="17" t="s">
        <v>397</v>
      </c>
      <c r="B30" s="8">
        <v>32</v>
      </c>
      <c r="C30" s="8">
        <v>678</v>
      </c>
      <c r="D30" s="8">
        <v>2</v>
      </c>
      <c r="E30" s="8">
        <v>16</v>
      </c>
      <c r="F30" s="8">
        <v>296</v>
      </c>
      <c r="G30" s="8">
        <v>2011</v>
      </c>
      <c r="H30" s="8">
        <v>0</v>
      </c>
      <c r="I30" s="8">
        <v>0</v>
      </c>
      <c r="J30" s="8">
        <v>330</v>
      </c>
      <c r="K30" s="8">
        <v>2705</v>
      </c>
      <c r="L30" s="8">
        <v>476980</v>
      </c>
      <c r="M30" s="16">
        <f t="shared" si="0"/>
        <v>0</v>
      </c>
      <c r="N30" s="16">
        <f t="shared" si="1"/>
        <v>0</v>
      </c>
    </row>
    <row r="31" spans="1:14" ht="9.65" customHeight="1" x14ac:dyDescent="0.3">
      <c r="A31" s="17" t="s">
        <v>398</v>
      </c>
      <c r="B31" s="8">
        <v>1</v>
      </c>
      <c r="C31" s="8">
        <v>8</v>
      </c>
      <c r="D31" s="8">
        <v>225</v>
      </c>
      <c r="E31" s="8">
        <v>1925</v>
      </c>
      <c r="F31" s="8">
        <v>267</v>
      </c>
      <c r="G31" s="8">
        <v>1803</v>
      </c>
      <c r="H31" s="8">
        <v>66</v>
      </c>
      <c r="I31" s="8">
        <v>493</v>
      </c>
      <c r="J31" s="8">
        <v>559</v>
      </c>
      <c r="K31" s="8">
        <v>4229</v>
      </c>
      <c r="L31" s="8">
        <v>549394</v>
      </c>
      <c r="M31" s="16">
        <f t="shared" si="0"/>
        <v>0</v>
      </c>
      <c r="N31" s="16">
        <f t="shared" si="1"/>
        <v>0</v>
      </c>
    </row>
    <row r="32" spans="1:14" ht="9.65" customHeight="1" x14ac:dyDescent="0.3">
      <c r="A32" s="17" t="s">
        <v>399</v>
      </c>
      <c r="B32" s="8">
        <v>1658</v>
      </c>
      <c r="C32" s="8">
        <v>20400</v>
      </c>
      <c r="D32" s="8">
        <v>14</v>
      </c>
      <c r="E32" s="8">
        <v>134</v>
      </c>
      <c r="F32" s="8">
        <v>7</v>
      </c>
      <c r="G32" s="8">
        <v>134</v>
      </c>
      <c r="H32" s="8">
        <v>0</v>
      </c>
      <c r="I32" s="8">
        <v>0</v>
      </c>
      <c r="J32" s="8">
        <v>1679</v>
      </c>
      <c r="K32" s="8">
        <v>20668</v>
      </c>
      <c r="L32" s="8">
        <v>1624019</v>
      </c>
      <c r="M32" s="16">
        <f t="shared" si="0"/>
        <v>0</v>
      </c>
      <c r="N32" s="16">
        <f t="shared" si="1"/>
        <v>0</v>
      </c>
    </row>
    <row r="33" spans="1:14" ht="9.65" customHeight="1" x14ac:dyDescent="0.3">
      <c r="A33" s="17" t="s">
        <v>400</v>
      </c>
      <c r="B33" s="8">
        <v>104</v>
      </c>
      <c r="C33" s="8">
        <v>869</v>
      </c>
      <c r="D33" s="8">
        <v>0</v>
      </c>
      <c r="E33" s="8">
        <v>0</v>
      </c>
      <c r="F33" s="8">
        <v>0</v>
      </c>
      <c r="G33" s="8">
        <v>0</v>
      </c>
      <c r="H33" s="8">
        <v>0</v>
      </c>
      <c r="I33" s="8">
        <v>0</v>
      </c>
      <c r="J33" s="8">
        <v>104</v>
      </c>
      <c r="K33" s="8">
        <v>869</v>
      </c>
      <c r="L33" s="8">
        <v>139163</v>
      </c>
      <c r="M33" s="16">
        <f t="shared" si="0"/>
        <v>0</v>
      </c>
      <c r="N33" s="16">
        <f t="shared" si="1"/>
        <v>0</v>
      </c>
    </row>
    <row r="34" spans="1:14" ht="9.65" customHeight="1" x14ac:dyDescent="0.3">
      <c r="A34" s="17" t="s">
        <v>401</v>
      </c>
      <c r="B34" s="8">
        <v>0</v>
      </c>
      <c r="C34" s="8">
        <v>0</v>
      </c>
      <c r="D34" s="8">
        <v>0</v>
      </c>
      <c r="E34" s="8">
        <v>0</v>
      </c>
      <c r="F34" s="8">
        <v>0</v>
      </c>
      <c r="G34" s="8">
        <v>0</v>
      </c>
      <c r="H34" s="8">
        <v>0</v>
      </c>
      <c r="I34" s="8">
        <v>0</v>
      </c>
      <c r="J34" s="8">
        <v>0</v>
      </c>
      <c r="K34" s="8">
        <v>0</v>
      </c>
      <c r="L34" s="8">
        <v>0</v>
      </c>
      <c r="M34" s="16">
        <f t="shared" si="0"/>
        <v>0</v>
      </c>
      <c r="N34" s="16">
        <f t="shared" si="1"/>
        <v>0</v>
      </c>
    </row>
    <row r="35" spans="1:14" ht="9.65" customHeight="1" x14ac:dyDescent="0.3">
      <c r="A35" s="17" t="s">
        <v>402</v>
      </c>
      <c r="B35" s="8">
        <v>37</v>
      </c>
      <c r="C35" s="8">
        <v>247</v>
      </c>
      <c r="D35" s="8">
        <v>0</v>
      </c>
      <c r="E35" s="8">
        <v>0</v>
      </c>
      <c r="F35" s="8">
        <v>0</v>
      </c>
      <c r="G35" s="8">
        <v>0</v>
      </c>
      <c r="H35" s="8">
        <v>0</v>
      </c>
      <c r="I35" s="8">
        <v>0</v>
      </c>
      <c r="J35" s="8">
        <v>37</v>
      </c>
      <c r="K35" s="8">
        <v>247</v>
      </c>
      <c r="L35" s="8">
        <v>59718</v>
      </c>
      <c r="M35" s="16">
        <f t="shared" si="0"/>
        <v>0</v>
      </c>
      <c r="N35" s="16">
        <f t="shared" si="1"/>
        <v>0</v>
      </c>
    </row>
    <row r="36" spans="1:14" ht="9.65" customHeight="1" x14ac:dyDescent="0.3">
      <c r="A36" s="17" t="s">
        <v>403</v>
      </c>
      <c r="B36" s="8">
        <v>209</v>
      </c>
      <c r="C36" s="8">
        <v>4429</v>
      </c>
      <c r="D36" s="8">
        <v>162</v>
      </c>
      <c r="E36" s="8">
        <v>3406</v>
      </c>
      <c r="F36" s="8">
        <v>0</v>
      </c>
      <c r="G36" s="8">
        <v>0</v>
      </c>
      <c r="H36" s="8">
        <v>0</v>
      </c>
      <c r="I36" s="8">
        <v>0</v>
      </c>
      <c r="J36" s="8">
        <v>371</v>
      </c>
      <c r="K36" s="8">
        <v>7835</v>
      </c>
      <c r="L36" s="8">
        <v>432460</v>
      </c>
      <c r="M36" s="16">
        <f t="shared" si="0"/>
        <v>0</v>
      </c>
      <c r="N36" s="16">
        <f t="shared" si="1"/>
        <v>0</v>
      </c>
    </row>
    <row r="37" spans="1:14" ht="9.65" customHeight="1" x14ac:dyDescent="0.3">
      <c r="A37" s="17" t="s">
        <v>404</v>
      </c>
      <c r="B37" s="8">
        <v>39942</v>
      </c>
      <c r="C37" s="8">
        <v>904493</v>
      </c>
      <c r="D37" s="8">
        <v>9682</v>
      </c>
      <c r="E37" s="8">
        <v>279923</v>
      </c>
      <c r="F37" s="8">
        <v>45432</v>
      </c>
      <c r="G37" s="8">
        <v>1036788</v>
      </c>
      <c r="H37" s="8">
        <v>4238</v>
      </c>
      <c r="I37" s="8">
        <v>121851</v>
      </c>
      <c r="J37" s="8">
        <v>99294</v>
      </c>
      <c r="K37" s="8">
        <v>2343055</v>
      </c>
      <c r="L37" s="8">
        <v>328214466</v>
      </c>
      <c r="M37" s="16">
        <f t="shared" si="0"/>
        <v>0</v>
      </c>
      <c r="N37" s="16">
        <f>K37-(C37+E37+G37+I37)</f>
        <v>0</v>
      </c>
    </row>
    <row r="38" spans="1:14" ht="9.65" customHeight="1" x14ac:dyDescent="0.3">
      <c r="A38" s="17" t="s">
        <v>405</v>
      </c>
      <c r="B38" s="8">
        <v>27901</v>
      </c>
      <c r="C38" s="8">
        <v>483491</v>
      </c>
      <c r="D38" s="8">
        <v>5086</v>
      </c>
      <c r="E38" s="8">
        <v>99935</v>
      </c>
      <c r="F38" s="8">
        <v>39509</v>
      </c>
      <c r="G38" s="8">
        <v>795392</v>
      </c>
      <c r="H38" s="8">
        <v>2742</v>
      </c>
      <c r="I38" s="8">
        <v>57543</v>
      </c>
      <c r="J38" s="8">
        <v>75238</v>
      </c>
      <c r="K38" s="8">
        <v>1436361</v>
      </c>
      <c r="L38" s="8">
        <v>270912091</v>
      </c>
      <c r="M38" s="16">
        <f t="shared" si="0"/>
        <v>0</v>
      </c>
      <c r="N38" s="16">
        <f t="shared" si="1"/>
        <v>0</v>
      </c>
    </row>
    <row r="39" spans="1:14" ht="9.65" customHeight="1" x14ac:dyDescent="0.3">
      <c r="A39" s="17" t="s">
        <v>406</v>
      </c>
      <c r="B39" s="8">
        <v>21073</v>
      </c>
      <c r="C39" s="8">
        <v>431204</v>
      </c>
      <c r="D39" s="8">
        <v>4612</v>
      </c>
      <c r="E39" s="8">
        <v>93166</v>
      </c>
      <c r="F39" s="8">
        <v>38917</v>
      </c>
      <c r="G39" s="8">
        <v>789077</v>
      </c>
      <c r="H39" s="8">
        <v>2742</v>
      </c>
      <c r="I39" s="8">
        <v>57543</v>
      </c>
      <c r="J39" s="8">
        <v>67344</v>
      </c>
      <c r="K39" s="8">
        <v>1370990</v>
      </c>
      <c r="L39" s="8">
        <v>260898701</v>
      </c>
      <c r="M39" s="16">
        <f>J39-(B39+D39+F39+H39)</f>
        <v>0</v>
      </c>
      <c r="N39" s="16">
        <f t="shared" si="1"/>
        <v>0</v>
      </c>
    </row>
    <row r="40" spans="1:14" ht="9.65" customHeight="1" x14ac:dyDescent="0.3">
      <c r="A40" s="17" t="s">
        <v>407</v>
      </c>
      <c r="B40" s="8">
        <v>14750</v>
      </c>
      <c r="C40" s="8">
        <v>312481</v>
      </c>
      <c r="D40" s="8">
        <v>2504</v>
      </c>
      <c r="E40" s="8">
        <v>50161</v>
      </c>
      <c r="F40" s="8">
        <v>27154</v>
      </c>
      <c r="G40" s="8">
        <v>545297</v>
      </c>
      <c r="H40" s="8">
        <v>2742</v>
      </c>
      <c r="I40" s="8">
        <v>57543</v>
      </c>
      <c r="J40" s="8">
        <v>47150</v>
      </c>
      <c r="K40" s="8">
        <v>965482</v>
      </c>
      <c r="L40" s="8">
        <v>179440042</v>
      </c>
      <c r="M40" s="16">
        <f t="shared" si="0"/>
        <v>0</v>
      </c>
      <c r="N40" s="16">
        <f t="shared" si="1"/>
        <v>0</v>
      </c>
    </row>
    <row r="41" spans="1:14" ht="9.65" customHeight="1" x14ac:dyDescent="0.3">
      <c r="A41" s="17" t="s">
        <v>408</v>
      </c>
      <c r="B41" s="8">
        <v>5781</v>
      </c>
      <c r="C41" s="8">
        <v>112510</v>
      </c>
      <c r="D41" s="8">
        <v>2049</v>
      </c>
      <c r="E41" s="8">
        <v>40983</v>
      </c>
      <c r="F41" s="8">
        <v>11755</v>
      </c>
      <c r="G41" s="8">
        <v>242933</v>
      </c>
      <c r="H41" s="8">
        <v>0</v>
      </c>
      <c r="I41" s="8">
        <v>0</v>
      </c>
      <c r="J41" s="8">
        <v>19585</v>
      </c>
      <c r="K41" s="8">
        <v>396426</v>
      </c>
      <c r="L41" s="8">
        <v>79150195</v>
      </c>
      <c r="M41" s="16">
        <f t="shared" si="0"/>
        <v>0</v>
      </c>
      <c r="N41" s="16">
        <f t="shared" si="1"/>
        <v>0</v>
      </c>
    </row>
    <row r="42" spans="1:14" ht="9.65" customHeight="1" x14ac:dyDescent="0.3">
      <c r="A42" s="17" t="s">
        <v>409</v>
      </c>
      <c r="B42" s="8">
        <v>0</v>
      </c>
      <c r="C42" s="8">
        <v>0</v>
      </c>
      <c r="D42" s="8">
        <v>0</v>
      </c>
      <c r="E42" s="8">
        <v>0</v>
      </c>
      <c r="F42" s="8">
        <v>0</v>
      </c>
      <c r="G42" s="8">
        <v>0</v>
      </c>
      <c r="H42" s="8">
        <v>0</v>
      </c>
      <c r="I42" s="8">
        <v>0</v>
      </c>
      <c r="J42" s="8">
        <v>0</v>
      </c>
      <c r="K42" s="8">
        <v>0</v>
      </c>
      <c r="L42" s="8">
        <v>0</v>
      </c>
      <c r="M42" s="16">
        <f t="shared" si="0"/>
        <v>0</v>
      </c>
      <c r="N42" s="16">
        <f t="shared" si="1"/>
        <v>0</v>
      </c>
    </row>
    <row r="43" spans="1:14" ht="9.65" customHeight="1" x14ac:dyDescent="0.3">
      <c r="A43" s="17" t="s">
        <v>410</v>
      </c>
      <c r="B43" s="8">
        <v>0</v>
      </c>
      <c r="C43" s="8">
        <v>0</v>
      </c>
      <c r="D43" s="8">
        <v>0</v>
      </c>
      <c r="E43" s="8">
        <v>0</v>
      </c>
      <c r="F43" s="8">
        <v>47</v>
      </c>
      <c r="G43" s="8">
        <v>98</v>
      </c>
      <c r="H43" s="8">
        <v>0</v>
      </c>
      <c r="I43" s="8">
        <v>0</v>
      </c>
      <c r="J43" s="8">
        <v>47</v>
      </c>
      <c r="K43" s="8">
        <v>98</v>
      </c>
      <c r="L43" s="8">
        <v>38262</v>
      </c>
      <c r="M43" s="16">
        <f t="shared" si="0"/>
        <v>0</v>
      </c>
      <c r="N43" s="16">
        <f t="shared" si="1"/>
        <v>0</v>
      </c>
    </row>
    <row r="44" spans="1:14" ht="9.65" customHeight="1" x14ac:dyDescent="0.3">
      <c r="A44" s="17" t="s">
        <v>411</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17" t="s">
        <v>412</v>
      </c>
      <c r="B45" s="8">
        <v>6828</v>
      </c>
      <c r="C45" s="8">
        <v>52287</v>
      </c>
      <c r="D45" s="8">
        <v>474</v>
      </c>
      <c r="E45" s="8">
        <v>6769</v>
      </c>
      <c r="F45" s="8">
        <v>544</v>
      </c>
      <c r="G45" s="8">
        <v>6092</v>
      </c>
      <c r="H45" s="8">
        <v>0</v>
      </c>
      <c r="I45" s="8">
        <v>0</v>
      </c>
      <c r="J45" s="8">
        <v>7846</v>
      </c>
      <c r="K45" s="8">
        <v>65148</v>
      </c>
      <c r="L45" s="8">
        <v>9967289</v>
      </c>
      <c r="M45" s="16">
        <f t="shared" si="0"/>
        <v>0</v>
      </c>
      <c r="N45" s="16">
        <f t="shared" si="1"/>
        <v>0</v>
      </c>
    </row>
    <row r="46" spans="1:14" ht="9.65" customHeight="1" x14ac:dyDescent="0.3">
      <c r="A46" s="17" t="s">
        <v>413</v>
      </c>
      <c r="B46" s="8">
        <v>8</v>
      </c>
      <c r="C46" s="8">
        <v>85</v>
      </c>
      <c r="D46" s="8">
        <v>225</v>
      </c>
      <c r="E46" s="8">
        <v>2724</v>
      </c>
      <c r="F46" s="8">
        <v>3</v>
      </c>
      <c r="G46" s="8">
        <v>24</v>
      </c>
      <c r="H46" s="8">
        <v>0</v>
      </c>
      <c r="I46" s="8">
        <v>0</v>
      </c>
      <c r="J46" s="8">
        <v>236</v>
      </c>
      <c r="K46" s="8">
        <v>2833</v>
      </c>
      <c r="L46" s="8">
        <v>179854</v>
      </c>
      <c r="M46" s="16">
        <f t="shared" si="0"/>
        <v>0</v>
      </c>
      <c r="N46" s="16">
        <f t="shared" si="1"/>
        <v>0</v>
      </c>
    </row>
    <row r="47" spans="1:14" ht="9.65" customHeight="1" x14ac:dyDescent="0.3">
      <c r="A47" s="17" t="s">
        <v>414</v>
      </c>
      <c r="B47" s="8">
        <v>0</v>
      </c>
      <c r="C47" s="8">
        <v>0</v>
      </c>
      <c r="D47" s="8">
        <v>0</v>
      </c>
      <c r="E47" s="8">
        <v>0</v>
      </c>
      <c r="F47" s="8">
        <v>1</v>
      </c>
      <c r="G47" s="8">
        <v>125</v>
      </c>
      <c r="H47" s="8">
        <v>0</v>
      </c>
      <c r="I47" s="8">
        <v>0</v>
      </c>
      <c r="J47" s="8">
        <v>1</v>
      </c>
      <c r="K47" s="8">
        <v>125</v>
      </c>
      <c r="L47" s="8">
        <v>7840</v>
      </c>
      <c r="M47" s="16">
        <f t="shared" si="0"/>
        <v>0</v>
      </c>
      <c r="N47" s="16">
        <f t="shared" si="1"/>
        <v>0</v>
      </c>
    </row>
    <row r="48" spans="1:14" ht="9.65" customHeight="1" x14ac:dyDescent="0.3">
      <c r="A48" s="17" t="s">
        <v>415</v>
      </c>
      <c r="B48" s="8">
        <v>285</v>
      </c>
      <c r="C48" s="8">
        <v>1176</v>
      </c>
      <c r="D48" s="8">
        <v>0</v>
      </c>
      <c r="E48" s="8">
        <v>0</v>
      </c>
      <c r="F48" s="8">
        <v>31</v>
      </c>
      <c r="G48" s="8">
        <v>436</v>
      </c>
      <c r="H48" s="8">
        <v>0</v>
      </c>
      <c r="I48" s="8">
        <v>0</v>
      </c>
      <c r="J48" s="8">
        <v>316</v>
      </c>
      <c r="K48" s="8">
        <v>1612</v>
      </c>
      <c r="L48" s="8">
        <v>2412013</v>
      </c>
      <c r="M48" s="16">
        <f t="shared" si="0"/>
        <v>0</v>
      </c>
      <c r="N48" s="16">
        <f t="shared" si="1"/>
        <v>0</v>
      </c>
    </row>
    <row r="49" spans="1:14" ht="9.65" customHeight="1" x14ac:dyDescent="0.3">
      <c r="A49" s="17" t="s">
        <v>416</v>
      </c>
      <c r="B49" s="8">
        <v>0</v>
      </c>
      <c r="C49" s="8">
        <v>0</v>
      </c>
      <c r="D49" s="8">
        <v>0</v>
      </c>
      <c r="E49" s="8">
        <v>0</v>
      </c>
      <c r="F49" s="8">
        <v>0</v>
      </c>
      <c r="G49" s="8">
        <v>0</v>
      </c>
      <c r="H49" s="8">
        <v>0</v>
      </c>
      <c r="I49" s="8">
        <v>0</v>
      </c>
      <c r="J49" s="8">
        <v>0</v>
      </c>
      <c r="K49" s="8">
        <v>0</v>
      </c>
      <c r="L49" s="8">
        <v>0</v>
      </c>
      <c r="M49" s="16">
        <f t="shared" si="0"/>
        <v>0</v>
      </c>
      <c r="N49" s="16">
        <f t="shared" si="1"/>
        <v>0</v>
      </c>
    </row>
    <row r="50" spans="1:14" x14ac:dyDescent="0.3">
      <c r="H50" s="26"/>
      <c r="I50" s="26"/>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5"/>
  <sheetViews>
    <sheetView zoomScale="130" zoomScaleNormal="130" workbookViewId="0">
      <selection activeCell="M49" sqref="M49"/>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7.5" customHeight="1" x14ac:dyDescent="0.3">
      <c r="A1" s="31" t="s">
        <v>478</v>
      </c>
      <c r="B1" s="31"/>
      <c r="C1" s="31"/>
      <c r="D1" s="31"/>
      <c r="E1" s="31"/>
      <c r="F1" s="31"/>
      <c r="G1" s="34"/>
      <c r="H1" s="34"/>
      <c r="I1" s="34"/>
      <c r="J1" s="9" t="s">
        <v>480</v>
      </c>
      <c r="K1" s="9"/>
      <c r="L1" s="9" t="s">
        <v>493</v>
      </c>
    </row>
    <row r="2" spans="1:14" ht="7.5" customHeight="1" x14ac:dyDescent="0.3">
      <c r="A2" s="31" t="s">
        <v>479</v>
      </c>
      <c r="B2" s="31"/>
      <c r="C2" s="31"/>
      <c r="D2" s="31"/>
      <c r="E2" s="31"/>
      <c r="F2" s="31"/>
      <c r="G2" s="34"/>
      <c r="H2" s="34"/>
      <c r="I2" s="34"/>
      <c r="J2" s="9"/>
      <c r="K2" s="34" t="str">
        <f>+'QCS Page 1'!K2:L2</f>
        <v>3rd QUARTER 2020</v>
      </c>
      <c r="L2" s="34"/>
    </row>
    <row r="3" spans="1:14" ht="7.5" customHeight="1" x14ac:dyDescent="0.3">
      <c r="A3" s="9"/>
      <c r="B3" s="9"/>
      <c r="C3" s="9"/>
      <c r="D3" s="9"/>
      <c r="E3" s="9"/>
      <c r="F3" s="9"/>
      <c r="G3" s="9"/>
      <c r="H3" s="9"/>
      <c r="I3" s="9"/>
      <c r="J3" s="34" t="str">
        <f>+'QCS Page 1'!J3:L3</f>
        <v>Beginning  Jul. 2020 - Sep. 2020</v>
      </c>
      <c r="K3" s="34"/>
      <c r="L3" s="34"/>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18.75" customHeight="1"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20" t="s">
        <v>417</v>
      </c>
      <c r="B10" s="8">
        <v>10301</v>
      </c>
      <c r="C10" s="8">
        <v>399465</v>
      </c>
      <c r="D10" s="8">
        <v>4309</v>
      </c>
      <c r="E10" s="8">
        <v>175553</v>
      </c>
      <c r="F10" s="8">
        <v>5756</v>
      </c>
      <c r="G10" s="8">
        <v>238165</v>
      </c>
      <c r="H10" s="8">
        <v>1496</v>
      </c>
      <c r="I10" s="8">
        <v>64308</v>
      </c>
      <c r="J10" s="8">
        <v>21862</v>
      </c>
      <c r="K10" s="8">
        <v>877491</v>
      </c>
      <c r="L10" s="8">
        <v>52335675</v>
      </c>
      <c r="M10" s="16">
        <f t="shared" ref="M10:M54" si="0">J10-(B10+D10+F10+H10)</f>
        <v>0</v>
      </c>
      <c r="N10" s="16">
        <f t="shared" ref="N10:N54" si="1">K10-(C10+E10+G10+I10)</f>
        <v>0</v>
      </c>
    </row>
    <row r="11" spans="1:14" ht="9.65" customHeight="1" x14ac:dyDescent="0.3">
      <c r="A11" s="20" t="s">
        <v>418</v>
      </c>
      <c r="B11" s="8">
        <v>10144</v>
      </c>
      <c r="C11" s="8">
        <v>387151</v>
      </c>
      <c r="D11" s="8">
        <v>4145</v>
      </c>
      <c r="E11" s="8">
        <v>155506</v>
      </c>
      <c r="F11" s="8">
        <v>5656</v>
      </c>
      <c r="G11" s="8">
        <v>224326</v>
      </c>
      <c r="H11" s="8">
        <v>1351</v>
      </c>
      <c r="I11" s="8">
        <v>50379</v>
      </c>
      <c r="J11" s="8">
        <v>21296</v>
      </c>
      <c r="K11" s="8">
        <v>817362</v>
      </c>
      <c r="L11" s="8">
        <v>49764297</v>
      </c>
      <c r="M11" s="16">
        <f t="shared" si="0"/>
        <v>0</v>
      </c>
      <c r="N11" s="16">
        <f>K11-(C11+E11+G11+I11)</f>
        <v>0</v>
      </c>
    </row>
    <row r="12" spans="1:14" ht="9.65" customHeight="1" x14ac:dyDescent="0.3">
      <c r="A12" s="20" t="s">
        <v>419</v>
      </c>
      <c r="B12" s="8">
        <v>121</v>
      </c>
      <c r="C12" s="8">
        <v>1094</v>
      </c>
      <c r="D12" s="8">
        <v>7</v>
      </c>
      <c r="E12" s="8">
        <v>57</v>
      </c>
      <c r="F12" s="8">
        <v>0</v>
      </c>
      <c r="G12" s="8">
        <v>0</v>
      </c>
      <c r="H12" s="8">
        <v>0</v>
      </c>
      <c r="I12" s="8">
        <v>0</v>
      </c>
      <c r="J12" s="8">
        <v>128</v>
      </c>
      <c r="K12" s="8">
        <v>1151</v>
      </c>
      <c r="L12" s="8">
        <v>201631</v>
      </c>
      <c r="M12" s="16">
        <f t="shared" si="0"/>
        <v>0</v>
      </c>
      <c r="N12" s="16">
        <f t="shared" si="1"/>
        <v>0</v>
      </c>
    </row>
    <row r="13" spans="1:14" ht="9.65" customHeight="1" x14ac:dyDescent="0.3">
      <c r="A13" s="20" t="s">
        <v>420</v>
      </c>
      <c r="B13" s="8">
        <v>0</v>
      </c>
      <c r="C13" s="8">
        <v>0</v>
      </c>
      <c r="D13" s="8">
        <v>0</v>
      </c>
      <c r="E13" s="8">
        <v>0</v>
      </c>
      <c r="F13" s="8">
        <v>0</v>
      </c>
      <c r="G13" s="8">
        <v>0</v>
      </c>
      <c r="H13" s="8">
        <v>0</v>
      </c>
      <c r="I13" s="8">
        <v>0</v>
      </c>
      <c r="J13" s="8">
        <v>0</v>
      </c>
      <c r="K13" s="8">
        <v>0</v>
      </c>
      <c r="L13" s="8">
        <v>0</v>
      </c>
      <c r="M13" s="16">
        <f t="shared" si="0"/>
        <v>0</v>
      </c>
      <c r="N13" s="16">
        <f t="shared" si="1"/>
        <v>0</v>
      </c>
    </row>
    <row r="14" spans="1:14" ht="9.65" customHeight="1" x14ac:dyDescent="0.3">
      <c r="A14" s="20" t="s">
        <v>421</v>
      </c>
      <c r="B14" s="8">
        <v>1334</v>
      </c>
      <c r="C14" s="8">
        <v>19267</v>
      </c>
      <c r="D14" s="8">
        <v>280</v>
      </c>
      <c r="E14" s="8">
        <v>4378</v>
      </c>
      <c r="F14" s="8">
        <v>136</v>
      </c>
      <c r="G14" s="8">
        <v>2795</v>
      </c>
      <c r="H14" s="8">
        <v>0</v>
      </c>
      <c r="I14" s="8">
        <v>0</v>
      </c>
      <c r="J14" s="8">
        <v>1750</v>
      </c>
      <c r="K14" s="8">
        <v>26440</v>
      </c>
      <c r="L14" s="8">
        <v>2353056</v>
      </c>
      <c r="M14" s="16">
        <f t="shared" si="0"/>
        <v>0</v>
      </c>
      <c r="N14" s="16">
        <f t="shared" si="1"/>
        <v>0</v>
      </c>
    </row>
    <row r="15" spans="1:14" ht="9.65" customHeight="1" x14ac:dyDescent="0.3">
      <c r="A15" s="20" t="s">
        <v>422</v>
      </c>
      <c r="B15" s="8">
        <v>311</v>
      </c>
      <c r="C15" s="8">
        <v>4013</v>
      </c>
      <c r="D15" s="8">
        <v>1</v>
      </c>
      <c r="E15" s="8">
        <v>6</v>
      </c>
      <c r="F15" s="8">
        <v>51</v>
      </c>
      <c r="G15" s="8">
        <v>1062</v>
      </c>
      <c r="H15" s="8">
        <v>0</v>
      </c>
      <c r="I15" s="8">
        <v>0</v>
      </c>
      <c r="J15" s="8">
        <v>363</v>
      </c>
      <c r="K15" s="8">
        <v>5081</v>
      </c>
      <c r="L15" s="8">
        <v>594277</v>
      </c>
      <c r="M15" s="16">
        <f t="shared" si="0"/>
        <v>0</v>
      </c>
      <c r="N15" s="16">
        <f t="shared" si="1"/>
        <v>0</v>
      </c>
    </row>
    <row r="16" spans="1:14" ht="9.65" customHeight="1" x14ac:dyDescent="0.3">
      <c r="A16" s="20" t="s">
        <v>423</v>
      </c>
      <c r="B16" s="8">
        <v>0</v>
      </c>
      <c r="C16" s="8">
        <v>0</v>
      </c>
      <c r="D16" s="8">
        <v>0</v>
      </c>
      <c r="E16" s="8">
        <v>0</v>
      </c>
      <c r="F16" s="8">
        <v>0</v>
      </c>
      <c r="G16" s="8">
        <v>0</v>
      </c>
      <c r="H16" s="8">
        <v>0</v>
      </c>
      <c r="I16" s="8">
        <v>0</v>
      </c>
      <c r="J16" s="8">
        <v>0</v>
      </c>
      <c r="K16" s="8">
        <v>0</v>
      </c>
      <c r="L16" s="8">
        <v>0</v>
      </c>
      <c r="M16" s="16">
        <f t="shared" si="0"/>
        <v>0</v>
      </c>
      <c r="N16" s="16">
        <f t="shared" si="1"/>
        <v>0</v>
      </c>
    </row>
    <row r="17" spans="1:14" ht="9.65" customHeight="1" x14ac:dyDescent="0.3">
      <c r="A17" s="20" t="s">
        <v>424</v>
      </c>
      <c r="B17" s="8">
        <v>0</v>
      </c>
      <c r="C17" s="8">
        <v>0</v>
      </c>
      <c r="D17" s="8">
        <v>0</v>
      </c>
      <c r="E17" s="8">
        <v>0</v>
      </c>
      <c r="F17" s="8">
        <v>0</v>
      </c>
      <c r="G17" s="8">
        <v>0</v>
      </c>
      <c r="H17" s="8">
        <v>0</v>
      </c>
      <c r="I17" s="8">
        <v>0</v>
      </c>
      <c r="J17" s="8">
        <v>0</v>
      </c>
      <c r="K17" s="8">
        <v>0</v>
      </c>
      <c r="L17" s="8">
        <v>0</v>
      </c>
      <c r="M17" s="16">
        <f t="shared" si="0"/>
        <v>0</v>
      </c>
      <c r="N17" s="16">
        <f t="shared" si="1"/>
        <v>0</v>
      </c>
    </row>
    <row r="18" spans="1:14" ht="9.65" customHeight="1" x14ac:dyDescent="0.3">
      <c r="A18" s="20" t="s">
        <v>425</v>
      </c>
      <c r="B18" s="8">
        <v>0</v>
      </c>
      <c r="C18" s="8">
        <v>0</v>
      </c>
      <c r="D18" s="8">
        <v>0</v>
      </c>
      <c r="E18" s="8">
        <v>0</v>
      </c>
      <c r="F18" s="8">
        <v>0</v>
      </c>
      <c r="G18" s="8">
        <v>0</v>
      </c>
      <c r="H18" s="8">
        <v>0</v>
      </c>
      <c r="I18" s="8">
        <v>0</v>
      </c>
      <c r="J18" s="8">
        <v>0</v>
      </c>
      <c r="K18" s="8">
        <v>0</v>
      </c>
      <c r="L18" s="8">
        <v>0</v>
      </c>
      <c r="M18" s="16">
        <f t="shared" si="0"/>
        <v>0</v>
      </c>
      <c r="N18" s="16">
        <f t="shared" si="1"/>
        <v>0</v>
      </c>
    </row>
    <row r="19" spans="1:14" ht="9.65" customHeight="1" x14ac:dyDescent="0.3">
      <c r="A19" s="20" t="s">
        <v>426</v>
      </c>
      <c r="B19" s="8">
        <v>301</v>
      </c>
      <c r="C19" s="8">
        <v>3844</v>
      </c>
      <c r="D19" s="8">
        <v>1</v>
      </c>
      <c r="E19" s="8">
        <v>6</v>
      </c>
      <c r="F19" s="8">
        <v>51</v>
      </c>
      <c r="G19" s="8">
        <v>1062</v>
      </c>
      <c r="H19" s="8">
        <v>0</v>
      </c>
      <c r="I19" s="8">
        <v>0</v>
      </c>
      <c r="J19" s="8">
        <v>353</v>
      </c>
      <c r="K19" s="8">
        <v>4912</v>
      </c>
      <c r="L19" s="8">
        <v>578895</v>
      </c>
      <c r="M19" s="16">
        <f t="shared" si="0"/>
        <v>0</v>
      </c>
      <c r="N19" s="16">
        <f t="shared" si="1"/>
        <v>0</v>
      </c>
    </row>
    <row r="20" spans="1:14" ht="9.65" customHeight="1" x14ac:dyDescent="0.3">
      <c r="A20" s="20" t="s">
        <v>427</v>
      </c>
      <c r="B20" s="8">
        <v>0</v>
      </c>
      <c r="C20" s="8">
        <v>0</v>
      </c>
      <c r="D20" s="8">
        <v>0</v>
      </c>
      <c r="E20" s="8">
        <v>0</v>
      </c>
      <c r="F20" s="8">
        <v>0</v>
      </c>
      <c r="G20" s="8">
        <v>0</v>
      </c>
      <c r="H20" s="8">
        <v>0</v>
      </c>
      <c r="I20" s="8">
        <v>0</v>
      </c>
      <c r="J20" s="8">
        <v>0</v>
      </c>
      <c r="K20" s="8">
        <v>0</v>
      </c>
      <c r="L20" s="8">
        <v>0</v>
      </c>
      <c r="M20" s="16">
        <f t="shared" si="0"/>
        <v>0</v>
      </c>
      <c r="N20" s="16">
        <f t="shared" si="1"/>
        <v>0</v>
      </c>
    </row>
    <row r="21" spans="1:14" ht="9.65" customHeight="1" x14ac:dyDescent="0.3">
      <c r="A21" s="20" t="s">
        <v>428</v>
      </c>
      <c r="B21" s="8">
        <v>10</v>
      </c>
      <c r="C21" s="8">
        <v>169</v>
      </c>
      <c r="D21" s="8">
        <v>0</v>
      </c>
      <c r="E21" s="8">
        <v>0</v>
      </c>
      <c r="F21" s="8">
        <v>0</v>
      </c>
      <c r="G21" s="8">
        <v>0</v>
      </c>
      <c r="H21" s="8">
        <v>0</v>
      </c>
      <c r="I21" s="8">
        <v>0</v>
      </c>
      <c r="J21" s="8">
        <v>10</v>
      </c>
      <c r="K21" s="8">
        <v>169</v>
      </c>
      <c r="L21" s="8">
        <v>15383</v>
      </c>
      <c r="M21" s="16">
        <f t="shared" si="0"/>
        <v>0</v>
      </c>
      <c r="N21" s="16">
        <f t="shared" si="1"/>
        <v>0</v>
      </c>
    </row>
    <row r="22" spans="1:14" ht="9.65" customHeight="1" x14ac:dyDescent="0.3">
      <c r="A22" s="20" t="s">
        <v>429</v>
      </c>
      <c r="B22" s="8">
        <v>0</v>
      </c>
      <c r="C22" s="8">
        <v>0</v>
      </c>
      <c r="D22" s="8">
        <v>0</v>
      </c>
      <c r="E22" s="8">
        <v>0</v>
      </c>
      <c r="F22" s="8">
        <v>0</v>
      </c>
      <c r="G22" s="8">
        <v>0</v>
      </c>
      <c r="H22" s="8">
        <v>0</v>
      </c>
      <c r="I22" s="8">
        <v>0</v>
      </c>
      <c r="J22" s="8">
        <v>0</v>
      </c>
      <c r="K22" s="8">
        <v>0</v>
      </c>
      <c r="L22" s="8">
        <v>0</v>
      </c>
      <c r="M22" s="16">
        <f t="shared" si="0"/>
        <v>0</v>
      </c>
      <c r="N22" s="16">
        <f t="shared" si="1"/>
        <v>0</v>
      </c>
    </row>
    <row r="23" spans="1:14" ht="9.65" customHeight="1" x14ac:dyDescent="0.3">
      <c r="A23" s="20" t="s">
        <v>430</v>
      </c>
      <c r="B23" s="8">
        <v>3203</v>
      </c>
      <c r="C23" s="8">
        <v>34580</v>
      </c>
      <c r="D23" s="8">
        <v>302</v>
      </c>
      <c r="E23" s="8">
        <v>4218</v>
      </c>
      <c r="F23" s="8">
        <v>705</v>
      </c>
      <c r="G23" s="8">
        <v>10060</v>
      </c>
      <c r="H23" s="8">
        <v>0</v>
      </c>
      <c r="I23" s="8">
        <v>0</v>
      </c>
      <c r="J23" s="8">
        <v>4210</v>
      </c>
      <c r="K23" s="8">
        <v>48858</v>
      </c>
      <c r="L23" s="8">
        <v>5043596</v>
      </c>
      <c r="M23" s="16">
        <f t="shared" si="0"/>
        <v>0</v>
      </c>
      <c r="N23" s="16">
        <f t="shared" si="1"/>
        <v>0</v>
      </c>
    </row>
    <row r="24" spans="1:14" ht="9.65" customHeight="1" x14ac:dyDescent="0.3">
      <c r="A24" s="20" t="s">
        <v>431</v>
      </c>
      <c r="B24" s="8">
        <v>0</v>
      </c>
      <c r="C24" s="8">
        <v>0</v>
      </c>
      <c r="D24" s="8">
        <v>0</v>
      </c>
      <c r="E24" s="8">
        <v>0</v>
      </c>
      <c r="F24" s="8">
        <v>8</v>
      </c>
      <c r="G24" s="8">
        <v>144</v>
      </c>
      <c r="H24" s="8">
        <v>0</v>
      </c>
      <c r="I24" s="8">
        <v>0</v>
      </c>
      <c r="J24" s="8">
        <v>8</v>
      </c>
      <c r="K24" s="8">
        <v>144</v>
      </c>
      <c r="L24" s="8">
        <v>3153</v>
      </c>
      <c r="M24" s="16">
        <f t="shared" si="0"/>
        <v>0</v>
      </c>
      <c r="N24" s="16">
        <f t="shared" si="1"/>
        <v>0</v>
      </c>
    </row>
    <row r="25" spans="1:14" ht="9.65" customHeight="1" x14ac:dyDescent="0.3">
      <c r="A25" s="20" t="s">
        <v>432</v>
      </c>
      <c r="B25" s="8">
        <v>1</v>
      </c>
      <c r="C25" s="8">
        <v>22</v>
      </c>
      <c r="D25" s="8">
        <v>0</v>
      </c>
      <c r="E25" s="8">
        <v>0</v>
      </c>
      <c r="F25" s="8">
        <v>0</v>
      </c>
      <c r="G25" s="8">
        <v>0</v>
      </c>
      <c r="H25" s="8">
        <v>0</v>
      </c>
      <c r="I25" s="8">
        <v>0</v>
      </c>
      <c r="J25" s="8">
        <v>1</v>
      </c>
      <c r="K25" s="8">
        <v>22</v>
      </c>
      <c r="L25" s="8">
        <v>541</v>
      </c>
      <c r="M25" s="16">
        <f t="shared" si="0"/>
        <v>0</v>
      </c>
      <c r="N25" s="16">
        <f t="shared" si="1"/>
        <v>0</v>
      </c>
    </row>
    <row r="26" spans="1:14" ht="9.65" customHeight="1" x14ac:dyDescent="0.3">
      <c r="A26" s="20" t="s">
        <v>433</v>
      </c>
      <c r="B26" s="8">
        <v>1500</v>
      </c>
      <c r="C26" s="8">
        <v>13024</v>
      </c>
      <c r="D26" s="8">
        <v>60</v>
      </c>
      <c r="E26" s="8">
        <v>489</v>
      </c>
      <c r="F26" s="8">
        <v>308</v>
      </c>
      <c r="G26" s="8">
        <v>3544</v>
      </c>
      <c r="H26" s="8">
        <v>0</v>
      </c>
      <c r="I26" s="8">
        <v>0</v>
      </c>
      <c r="J26" s="8">
        <v>1868</v>
      </c>
      <c r="K26" s="8">
        <v>17057</v>
      </c>
      <c r="L26" s="8">
        <v>2105672</v>
      </c>
      <c r="M26" s="16">
        <f t="shared" si="0"/>
        <v>0</v>
      </c>
      <c r="N26" s="16">
        <f t="shared" si="1"/>
        <v>0</v>
      </c>
    </row>
    <row r="27" spans="1:14" ht="9.65" customHeight="1" x14ac:dyDescent="0.3">
      <c r="A27" s="20" t="s">
        <v>434</v>
      </c>
      <c r="B27" s="8">
        <v>608</v>
      </c>
      <c r="C27" s="8">
        <v>5284</v>
      </c>
      <c r="D27" s="8">
        <v>40</v>
      </c>
      <c r="E27" s="8">
        <v>263</v>
      </c>
      <c r="F27" s="8">
        <v>10</v>
      </c>
      <c r="G27" s="8">
        <v>94</v>
      </c>
      <c r="H27" s="8">
        <v>0</v>
      </c>
      <c r="I27" s="8">
        <v>0</v>
      </c>
      <c r="J27" s="8">
        <v>658</v>
      </c>
      <c r="K27" s="8">
        <v>5641</v>
      </c>
      <c r="L27" s="8">
        <v>1008457</v>
      </c>
      <c r="M27" s="16">
        <f t="shared" si="0"/>
        <v>0</v>
      </c>
      <c r="N27" s="16">
        <f t="shared" si="1"/>
        <v>0</v>
      </c>
    </row>
    <row r="28" spans="1:14" ht="9.65" customHeight="1" x14ac:dyDescent="0.3">
      <c r="A28" s="20" t="s">
        <v>435</v>
      </c>
      <c r="B28" s="8">
        <v>1406</v>
      </c>
      <c r="C28" s="8">
        <v>16532</v>
      </c>
      <c r="D28" s="8">
        <v>235</v>
      </c>
      <c r="E28" s="8">
        <v>3661</v>
      </c>
      <c r="F28" s="8">
        <v>60</v>
      </c>
      <c r="G28" s="8">
        <v>486</v>
      </c>
      <c r="H28" s="8">
        <v>0</v>
      </c>
      <c r="I28" s="8">
        <v>0</v>
      </c>
      <c r="J28" s="8">
        <v>1701</v>
      </c>
      <c r="K28" s="8">
        <v>20679</v>
      </c>
      <c r="L28" s="8">
        <v>2266747</v>
      </c>
      <c r="M28" s="16">
        <f t="shared" si="0"/>
        <v>0</v>
      </c>
      <c r="N28" s="16">
        <f t="shared" si="1"/>
        <v>0</v>
      </c>
    </row>
    <row r="29" spans="1:14" ht="9.65" customHeight="1" x14ac:dyDescent="0.3">
      <c r="A29" s="20" t="s">
        <v>436</v>
      </c>
      <c r="B29" s="8">
        <v>26</v>
      </c>
      <c r="C29" s="8">
        <v>474</v>
      </c>
      <c r="D29" s="8">
        <v>0</v>
      </c>
      <c r="E29" s="8">
        <v>0</v>
      </c>
      <c r="F29" s="8">
        <v>0</v>
      </c>
      <c r="G29" s="8">
        <v>0</v>
      </c>
      <c r="H29" s="8">
        <v>0</v>
      </c>
      <c r="I29" s="8">
        <v>0</v>
      </c>
      <c r="J29" s="8">
        <v>26</v>
      </c>
      <c r="K29" s="8">
        <v>474</v>
      </c>
      <c r="L29" s="8">
        <v>46819</v>
      </c>
      <c r="M29" s="16">
        <f t="shared" si="0"/>
        <v>0</v>
      </c>
      <c r="N29" s="16">
        <f t="shared" si="1"/>
        <v>0</v>
      </c>
    </row>
    <row r="30" spans="1:14" ht="9.65" customHeight="1" x14ac:dyDescent="0.3">
      <c r="A30" s="20" t="s">
        <v>437</v>
      </c>
      <c r="B30" s="8">
        <v>270</v>
      </c>
      <c r="C30" s="8">
        <v>4528</v>
      </c>
      <c r="D30" s="8">
        <v>7</v>
      </c>
      <c r="E30" s="8">
        <v>68</v>
      </c>
      <c r="F30" s="8">
        <v>329</v>
      </c>
      <c r="G30" s="8">
        <v>5886</v>
      </c>
      <c r="H30" s="8">
        <v>0</v>
      </c>
      <c r="I30" s="8">
        <v>0</v>
      </c>
      <c r="J30" s="8">
        <v>606</v>
      </c>
      <c r="K30" s="8">
        <v>10482</v>
      </c>
      <c r="L30" s="8">
        <v>620665</v>
      </c>
      <c r="M30" s="16">
        <f t="shared" si="0"/>
        <v>0</v>
      </c>
      <c r="N30" s="16">
        <f t="shared" si="1"/>
        <v>0</v>
      </c>
    </row>
    <row r="31" spans="1:14" ht="9.65" customHeight="1" x14ac:dyDescent="0.3">
      <c r="A31" s="20" t="s">
        <v>438</v>
      </c>
      <c r="B31" s="8">
        <v>40985</v>
      </c>
      <c r="C31" s="8">
        <v>1731923</v>
      </c>
      <c r="D31" s="8">
        <v>3265</v>
      </c>
      <c r="E31" s="8">
        <v>297977</v>
      </c>
      <c r="F31" s="8">
        <v>1766</v>
      </c>
      <c r="G31" s="8">
        <v>167829</v>
      </c>
      <c r="H31" s="8">
        <v>123</v>
      </c>
      <c r="I31" s="8">
        <v>9183</v>
      </c>
      <c r="J31" s="8">
        <v>46139</v>
      </c>
      <c r="K31" s="8">
        <v>2206912</v>
      </c>
      <c r="L31" s="8">
        <v>67151999</v>
      </c>
      <c r="M31" s="16">
        <f t="shared" si="0"/>
        <v>0</v>
      </c>
      <c r="N31" s="16">
        <f t="shared" si="1"/>
        <v>0</v>
      </c>
    </row>
    <row r="32" spans="1:14" ht="9.65" customHeight="1" x14ac:dyDescent="0.3">
      <c r="A32" s="20" t="s">
        <v>439</v>
      </c>
      <c r="B32" s="8">
        <v>2104</v>
      </c>
      <c r="C32" s="8">
        <v>235872</v>
      </c>
      <c r="D32" s="8">
        <v>754</v>
      </c>
      <c r="E32" s="8">
        <v>84460</v>
      </c>
      <c r="F32" s="8">
        <v>587</v>
      </c>
      <c r="G32" s="8">
        <v>62965</v>
      </c>
      <c r="H32" s="8">
        <v>0</v>
      </c>
      <c r="I32" s="8">
        <v>0</v>
      </c>
      <c r="J32" s="8">
        <v>3445</v>
      </c>
      <c r="K32" s="8">
        <v>383297</v>
      </c>
      <c r="L32" s="8">
        <v>9729290</v>
      </c>
      <c r="M32" s="16">
        <f t="shared" si="0"/>
        <v>0</v>
      </c>
      <c r="N32" s="16">
        <f t="shared" si="1"/>
        <v>0</v>
      </c>
    </row>
    <row r="33" spans="1:14" ht="9.65" customHeight="1" x14ac:dyDescent="0.3">
      <c r="A33" s="20" t="s">
        <v>440</v>
      </c>
      <c r="B33" s="8">
        <v>38881</v>
      </c>
      <c r="C33" s="8">
        <v>1496051</v>
      </c>
      <c r="D33" s="8">
        <v>2511</v>
      </c>
      <c r="E33" s="8">
        <v>213517</v>
      </c>
      <c r="F33" s="8">
        <v>1179</v>
      </c>
      <c r="G33" s="8">
        <v>104864</v>
      </c>
      <c r="H33" s="8">
        <v>123</v>
      </c>
      <c r="I33" s="8">
        <v>9183</v>
      </c>
      <c r="J33" s="8">
        <v>42694</v>
      </c>
      <c r="K33" s="8">
        <v>1823615</v>
      </c>
      <c r="L33" s="8">
        <v>57422708</v>
      </c>
      <c r="M33" s="16">
        <f t="shared" si="0"/>
        <v>0</v>
      </c>
      <c r="N33" s="16">
        <f t="shared" si="1"/>
        <v>0</v>
      </c>
    </row>
    <row r="34" spans="1:14" ht="9.65" customHeight="1" x14ac:dyDescent="0.3">
      <c r="A34" s="20" t="s">
        <v>441</v>
      </c>
      <c r="B34" s="8">
        <v>11134</v>
      </c>
      <c r="C34" s="8">
        <v>705457</v>
      </c>
      <c r="D34" s="8">
        <v>1501</v>
      </c>
      <c r="E34" s="8">
        <v>137501</v>
      </c>
      <c r="F34" s="8">
        <v>1065</v>
      </c>
      <c r="G34" s="8">
        <v>98205</v>
      </c>
      <c r="H34" s="8">
        <v>53</v>
      </c>
      <c r="I34" s="8">
        <v>4489</v>
      </c>
      <c r="J34" s="8">
        <v>13753</v>
      </c>
      <c r="K34" s="8">
        <v>945652</v>
      </c>
      <c r="L34" s="8">
        <v>36207375</v>
      </c>
      <c r="M34" s="16">
        <f t="shared" si="0"/>
        <v>0</v>
      </c>
      <c r="N34" s="16">
        <f t="shared" si="1"/>
        <v>0</v>
      </c>
    </row>
    <row r="35" spans="1:14" ht="9.65" customHeight="1" x14ac:dyDescent="0.3">
      <c r="A35" s="20" t="s">
        <v>442</v>
      </c>
      <c r="B35" s="8">
        <v>8608</v>
      </c>
      <c r="C35" s="8">
        <v>651246</v>
      </c>
      <c r="D35" s="8">
        <v>1483</v>
      </c>
      <c r="E35" s="8">
        <v>136812</v>
      </c>
      <c r="F35" s="8">
        <v>1032</v>
      </c>
      <c r="G35" s="8">
        <v>95647</v>
      </c>
      <c r="H35" s="8">
        <v>53</v>
      </c>
      <c r="I35" s="8">
        <v>4489</v>
      </c>
      <c r="J35" s="8">
        <v>11176</v>
      </c>
      <c r="K35" s="8">
        <v>888194</v>
      </c>
      <c r="L35" s="8">
        <v>33239066</v>
      </c>
      <c r="M35" s="16">
        <f t="shared" si="0"/>
        <v>0</v>
      </c>
      <c r="N35" s="16">
        <f t="shared" si="1"/>
        <v>0</v>
      </c>
    </row>
    <row r="36" spans="1:14" ht="9.65" customHeight="1" x14ac:dyDescent="0.3">
      <c r="A36" s="20" t="s">
        <v>443</v>
      </c>
      <c r="B36" s="8">
        <v>12</v>
      </c>
      <c r="C36" s="8">
        <v>240</v>
      </c>
      <c r="D36" s="8">
        <v>0</v>
      </c>
      <c r="E36" s="8">
        <v>0</v>
      </c>
      <c r="F36" s="8">
        <v>0</v>
      </c>
      <c r="G36" s="8">
        <v>0</v>
      </c>
      <c r="H36" s="8">
        <v>0</v>
      </c>
      <c r="I36" s="8">
        <v>0</v>
      </c>
      <c r="J36" s="8">
        <v>12</v>
      </c>
      <c r="K36" s="8">
        <v>240</v>
      </c>
      <c r="L36" s="8">
        <v>13000</v>
      </c>
      <c r="M36" s="16">
        <f t="shared" si="0"/>
        <v>0</v>
      </c>
      <c r="N36" s="16">
        <f t="shared" si="1"/>
        <v>0</v>
      </c>
    </row>
    <row r="37" spans="1:14" ht="9.65" customHeight="1" x14ac:dyDescent="0.3">
      <c r="A37" s="20" t="s">
        <v>444</v>
      </c>
      <c r="B37" s="8">
        <v>3283</v>
      </c>
      <c r="C37" s="8">
        <v>92161</v>
      </c>
      <c r="D37" s="8">
        <v>585</v>
      </c>
      <c r="E37" s="8">
        <v>39580</v>
      </c>
      <c r="F37" s="8">
        <v>25</v>
      </c>
      <c r="G37" s="8">
        <v>1948</v>
      </c>
      <c r="H37" s="8">
        <v>51</v>
      </c>
      <c r="I37" s="8">
        <v>2979</v>
      </c>
      <c r="J37" s="8">
        <v>3944</v>
      </c>
      <c r="K37" s="8">
        <v>136668</v>
      </c>
      <c r="L37" s="8">
        <v>6845427</v>
      </c>
      <c r="M37" s="16">
        <f t="shared" si="0"/>
        <v>0</v>
      </c>
      <c r="N37" s="16">
        <f t="shared" si="1"/>
        <v>0</v>
      </c>
    </row>
    <row r="38" spans="1:14" ht="9.65" customHeight="1" x14ac:dyDescent="0.3">
      <c r="A38" s="20" t="s">
        <v>445</v>
      </c>
      <c r="B38" s="8">
        <v>143</v>
      </c>
      <c r="C38" s="8">
        <v>1684</v>
      </c>
      <c r="D38" s="8">
        <v>0</v>
      </c>
      <c r="E38" s="8">
        <v>0</v>
      </c>
      <c r="F38" s="8">
        <v>50</v>
      </c>
      <c r="G38" s="8">
        <v>890</v>
      </c>
      <c r="H38" s="8">
        <v>0</v>
      </c>
      <c r="I38" s="8">
        <v>0</v>
      </c>
      <c r="J38" s="8">
        <v>193</v>
      </c>
      <c r="K38" s="8">
        <v>2574</v>
      </c>
      <c r="L38" s="8">
        <v>210328</v>
      </c>
      <c r="M38" s="16">
        <f t="shared" si="0"/>
        <v>0</v>
      </c>
      <c r="N38" s="16">
        <f t="shared" si="1"/>
        <v>0</v>
      </c>
    </row>
    <row r="39" spans="1:14" ht="9.65" customHeight="1" x14ac:dyDescent="0.3">
      <c r="A39" s="20" t="s">
        <v>446</v>
      </c>
      <c r="B39" s="8">
        <v>4177</v>
      </c>
      <c r="C39" s="8">
        <v>86166</v>
      </c>
      <c r="D39" s="8">
        <v>419</v>
      </c>
      <c r="E39" s="8">
        <v>4096</v>
      </c>
      <c r="F39" s="8">
        <v>545</v>
      </c>
      <c r="G39" s="8">
        <v>20979</v>
      </c>
      <c r="H39" s="8">
        <v>84</v>
      </c>
      <c r="I39" s="8">
        <v>3006</v>
      </c>
      <c r="J39" s="8">
        <v>5225</v>
      </c>
      <c r="K39" s="8">
        <v>114247</v>
      </c>
      <c r="L39" s="8">
        <v>21932495.780000001</v>
      </c>
      <c r="M39" s="16">
        <f t="shared" si="0"/>
        <v>0</v>
      </c>
      <c r="N39" s="16">
        <f t="shared" si="1"/>
        <v>0</v>
      </c>
    </row>
    <row r="40" spans="1:14" ht="9.65" customHeight="1" x14ac:dyDescent="0.3">
      <c r="A40" s="20" t="s">
        <v>447</v>
      </c>
      <c r="B40" s="8">
        <v>4177</v>
      </c>
      <c r="C40" s="8">
        <v>86166</v>
      </c>
      <c r="D40" s="8">
        <v>419</v>
      </c>
      <c r="E40" s="8">
        <v>4096</v>
      </c>
      <c r="F40" s="8">
        <v>545</v>
      </c>
      <c r="G40" s="8">
        <v>20979</v>
      </c>
      <c r="H40" s="8">
        <v>84</v>
      </c>
      <c r="I40" s="8">
        <v>3006</v>
      </c>
      <c r="J40" s="8">
        <v>5225</v>
      </c>
      <c r="K40" s="8">
        <v>114247</v>
      </c>
      <c r="L40" s="8">
        <v>21932496</v>
      </c>
      <c r="M40" s="16">
        <f t="shared" si="0"/>
        <v>0</v>
      </c>
      <c r="N40" s="16">
        <f t="shared" si="1"/>
        <v>0</v>
      </c>
    </row>
    <row r="41" spans="1:14" ht="9.65" customHeight="1" x14ac:dyDescent="0.3">
      <c r="A41" s="20" t="s">
        <v>448</v>
      </c>
      <c r="B41" s="8">
        <v>24</v>
      </c>
      <c r="C41" s="8">
        <v>446</v>
      </c>
      <c r="D41" s="8">
        <v>0</v>
      </c>
      <c r="E41" s="8">
        <v>0</v>
      </c>
      <c r="F41" s="8">
        <v>3</v>
      </c>
      <c r="G41" s="8">
        <v>24</v>
      </c>
      <c r="H41" s="8">
        <v>0</v>
      </c>
      <c r="I41" s="8">
        <v>0</v>
      </c>
      <c r="J41" s="8">
        <v>27</v>
      </c>
      <c r="K41" s="8">
        <v>470</v>
      </c>
      <c r="L41" s="8">
        <v>32324</v>
      </c>
      <c r="M41" s="16">
        <f t="shared" si="0"/>
        <v>0</v>
      </c>
      <c r="N41" s="16">
        <f t="shared" si="1"/>
        <v>0</v>
      </c>
    </row>
    <row r="42" spans="1:14" ht="9.65" customHeight="1" x14ac:dyDescent="0.3">
      <c r="A42" s="20" t="s">
        <v>449</v>
      </c>
      <c r="B42" s="8">
        <v>153</v>
      </c>
      <c r="C42" s="8">
        <v>739</v>
      </c>
      <c r="D42" s="8">
        <v>0</v>
      </c>
      <c r="E42" s="8">
        <v>0</v>
      </c>
      <c r="F42" s="8">
        <v>17</v>
      </c>
      <c r="G42" s="8">
        <v>962</v>
      </c>
      <c r="H42" s="8">
        <v>0</v>
      </c>
      <c r="I42" s="8">
        <v>0</v>
      </c>
      <c r="J42" s="8">
        <v>170</v>
      </c>
      <c r="K42" s="8">
        <v>1701</v>
      </c>
      <c r="L42" s="8">
        <v>153473</v>
      </c>
      <c r="M42" s="16">
        <f t="shared" si="0"/>
        <v>0</v>
      </c>
      <c r="N42" s="16">
        <f t="shared" si="1"/>
        <v>0</v>
      </c>
    </row>
    <row r="43" spans="1:14" ht="9.65" customHeight="1" x14ac:dyDescent="0.3">
      <c r="A43" s="20" t="s">
        <v>450</v>
      </c>
      <c r="B43" s="8">
        <v>337</v>
      </c>
      <c r="C43" s="8">
        <v>5283</v>
      </c>
      <c r="D43" s="8">
        <v>0</v>
      </c>
      <c r="E43" s="8">
        <v>0</v>
      </c>
      <c r="F43" s="8">
        <v>13</v>
      </c>
      <c r="G43" s="8">
        <v>279</v>
      </c>
      <c r="H43" s="8">
        <v>0</v>
      </c>
      <c r="I43" s="8">
        <v>0</v>
      </c>
      <c r="J43" s="8">
        <v>350</v>
      </c>
      <c r="K43" s="8">
        <v>5562</v>
      </c>
      <c r="L43" s="8">
        <v>563880</v>
      </c>
      <c r="M43" s="16">
        <f t="shared" si="0"/>
        <v>0</v>
      </c>
      <c r="N43" s="16">
        <f t="shared" si="1"/>
        <v>0</v>
      </c>
    </row>
    <row r="44" spans="1:14" ht="9.65" customHeight="1" x14ac:dyDescent="0.3">
      <c r="A44" s="20" t="s">
        <v>451</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20" t="s">
        <v>452</v>
      </c>
      <c r="B45" s="8">
        <v>150104</v>
      </c>
      <c r="C45" s="8">
        <v>791689</v>
      </c>
      <c r="D45" s="8">
        <v>9873</v>
      </c>
      <c r="E45" s="8">
        <v>55698</v>
      </c>
      <c r="F45" s="8">
        <v>16372</v>
      </c>
      <c r="G45" s="8">
        <v>80616</v>
      </c>
      <c r="H45" s="8">
        <v>12</v>
      </c>
      <c r="I45" s="8">
        <v>361</v>
      </c>
      <c r="J45" s="8">
        <v>176361</v>
      </c>
      <c r="K45" s="8">
        <v>928364</v>
      </c>
      <c r="L45" s="8">
        <v>88615106</v>
      </c>
      <c r="M45" s="16">
        <f t="shared" si="0"/>
        <v>0</v>
      </c>
      <c r="N45" s="16">
        <f t="shared" si="1"/>
        <v>0</v>
      </c>
    </row>
    <row r="46" spans="1:14" ht="9.65" customHeight="1" x14ac:dyDescent="0.3">
      <c r="A46" s="20" t="s">
        <v>453</v>
      </c>
      <c r="B46" s="8">
        <v>2</v>
      </c>
      <c r="C46" s="8">
        <v>67</v>
      </c>
      <c r="D46" s="8">
        <v>0</v>
      </c>
      <c r="E46" s="8">
        <v>0</v>
      </c>
      <c r="F46" s="8">
        <v>0</v>
      </c>
      <c r="G46" s="8">
        <v>0</v>
      </c>
      <c r="H46" s="8">
        <v>0</v>
      </c>
      <c r="I46" s="8">
        <v>0</v>
      </c>
      <c r="J46" s="8">
        <v>2</v>
      </c>
      <c r="K46" s="8">
        <v>67</v>
      </c>
      <c r="L46" s="8">
        <v>12356</v>
      </c>
      <c r="M46" s="16">
        <f t="shared" si="0"/>
        <v>0</v>
      </c>
      <c r="N46" s="16">
        <f t="shared" si="1"/>
        <v>0</v>
      </c>
    </row>
    <row r="47" spans="1:14" ht="9.65" customHeight="1" x14ac:dyDescent="0.3">
      <c r="A47" s="20" t="s">
        <v>454</v>
      </c>
      <c r="B47" s="8">
        <v>149388</v>
      </c>
      <c r="C47" s="8">
        <v>782713</v>
      </c>
      <c r="D47" s="8">
        <v>9845</v>
      </c>
      <c r="E47" s="8">
        <v>54831</v>
      </c>
      <c r="F47" s="8">
        <v>16257</v>
      </c>
      <c r="G47" s="8">
        <v>77150</v>
      </c>
      <c r="H47" s="8">
        <v>0</v>
      </c>
      <c r="I47" s="8">
        <v>0</v>
      </c>
      <c r="J47" s="8">
        <v>175490</v>
      </c>
      <c r="K47" s="8">
        <v>914694</v>
      </c>
      <c r="L47" s="8">
        <v>87435537</v>
      </c>
      <c r="M47" s="16">
        <f>J47-(B47+D47+F47+H47)</f>
        <v>0</v>
      </c>
      <c r="N47" s="16">
        <f t="shared" si="1"/>
        <v>0</v>
      </c>
    </row>
    <row r="48" spans="1:14" ht="9.65" customHeight="1" x14ac:dyDescent="0.3">
      <c r="A48" s="20" t="s">
        <v>455</v>
      </c>
      <c r="B48" s="8">
        <v>714</v>
      </c>
      <c r="C48" s="8">
        <v>8909</v>
      </c>
      <c r="D48" s="8">
        <v>28</v>
      </c>
      <c r="E48" s="8">
        <v>867</v>
      </c>
      <c r="F48" s="8">
        <v>115</v>
      </c>
      <c r="G48" s="8">
        <v>3466</v>
      </c>
      <c r="H48" s="8">
        <v>12</v>
      </c>
      <c r="I48" s="8">
        <v>361</v>
      </c>
      <c r="J48" s="8">
        <v>869</v>
      </c>
      <c r="K48" s="8">
        <v>13603</v>
      </c>
      <c r="L48" s="8">
        <v>1167213</v>
      </c>
      <c r="M48" s="16">
        <f t="shared" si="0"/>
        <v>0</v>
      </c>
      <c r="N48" s="16">
        <f t="shared" si="1"/>
        <v>0</v>
      </c>
    </row>
    <row r="49" spans="1:14" ht="9.65" customHeight="1" x14ac:dyDescent="0.3">
      <c r="A49" s="21" t="s">
        <v>506</v>
      </c>
      <c r="B49" s="8">
        <v>156</v>
      </c>
      <c r="C49" s="8">
        <v>782</v>
      </c>
      <c r="D49" s="8">
        <v>0</v>
      </c>
      <c r="E49" s="8">
        <v>0</v>
      </c>
      <c r="F49" s="8">
        <v>0</v>
      </c>
      <c r="G49" s="8">
        <v>0</v>
      </c>
      <c r="H49" s="8">
        <v>0</v>
      </c>
      <c r="I49" s="8">
        <v>0</v>
      </c>
      <c r="J49" s="8">
        <v>156</v>
      </c>
      <c r="K49" s="8">
        <v>782</v>
      </c>
      <c r="L49" s="8">
        <v>268314</v>
      </c>
      <c r="M49" s="16">
        <f t="shared" si="0"/>
        <v>0</v>
      </c>
      <c r="N49" s="16">
        <f t="shared" si="1"/>
        <v>0</v>
      </c>
    </row>
    <row r="50" spans="1:14" ht="9.65" customHeight="1" x14ac:dyDescent="0.3">
      <c r="A50" s="21" t="s">
        <v>507</v>
      </c>
      <c r="B50" s="8">
        <v>156</v>
      </c>
      <c r="C50" s="8">
        <v>782</v>
      </c>
      <c r="D50" s="8">
        <v>0</v>
      </c>
      <c r="E50" s="8">
        <v>0</v>
      </c>
      <c r="F50" s="8">
        <v>0</v>
      </c>
      <c r="G50" s="8">
        <v>0</v>
      </c>
      <c r="H50" s="8">
        <v>0</v>
      </c>
      <c r="I50" s="8">
        <v>0</v>
      </c>
      <c r="J50" s="8">
        <v>156</v>
      </c>
      <c r="K50" s="8">
        <v>782</v>
      </c>
      <c r="L50" s="8">
        <v>268314</v>
      </c>
      <c r="M50" s="16">
        <f t="shared" si="0"/>
        <v>0</v>
      </c>
      <c r="N50" s="16">
        <f t="shared" si="1"/>
        <v>0</v>
      </c>
    </row>
    <row r="51" spans="1:14" ht="9.65" customHeight="1" x14ac:dyDescent="0.3">
      <c r="A51" s="20" t="s">
        <v>456</v>
      </c>
      <c r="B51" s="8">
        <v>44583</v>
      </c>
      <c r="C51" s="8">
        <v>679051</v>
      </c>
      <c r="D51" s="8">
        <v>4064</v>
      </c>
      <c r="E51" s="8">
        <v>58956</v>
      </c>
      <c r="F51" s="8">
        <v>4243</v>
      </c>
      <c r="G51" s="8">
        <v>65299</v>
      </c>
      <c r="H51" s="8">
        <v>0</v>
      </c>
      <c r="I51" s="8">
        <v>0</v>
      </c>
      <c r="J51" s="8">
        <v>52890</v>
      </c>
      <c r="K51" s="8">
        <v>803306</v>
      </c>
      <c r="L51" s="8">
        <v>98060833</v>
      </c>
      <c r="M51" s="16">
        <f t="shared" si="0"/>
        <v>0</v>
      </c>
      <c r="N51" s="16">
        <f t="shared" si="1"/>
        <v>0</v>
      </c>
    </row>
    <row r="52" spans="1:14" ht="9.65" customHeight="1" x14ac:dyDescent="0.3">
      <c r="A52" s="20" t="s">
        <v>457</v>
      </c>
      <c r="B52" s="8">
        <v>44583</v>
      </c>
      <c r="C52" s="8">
        <v>679051</v>
      </c>
      <c r="D52" s="8">
        <v>4064</v>
      </c>
      <c r="E52" s="8">
        <v>58956</v>
      </c>
      <c r="F52" s="8">
        <v>4243</v>
      </c>
      <c r="G52" s="8">
        <v>65299</v>
      </c>
      <c r="H52" s="8">
        <v>0</v>
      </c>
      <c r="I52" s="8">
        <v>0</v>
      </c>
      <c r="J52" s="8">
        <v>52890</v>
      </c>
      <c r="K52" s="8">
        <v>803306</v>
      </c>
      <c r="L52" s="8">
        <v>98060833</v>
      </c>
      <c r="M52" s="16">
        <f t="shared" si="0"/>
        <v>0</v>
      </c>
      <c r="N52" s="16">
        <f t="shared" si="1"/>
        <v>0</v>
      </c>
    </row>
    <row r="53" spans="1:14" ht="9.65" customHeight="1" x14ac:dyDescent="0.3">
      <c r="A53" s="20" t="s">
        <v>458</v>
      </c>
      <c r="B53" s="8">
        <v>0</v>
      </c>
      <c r="C53" s="8">
        <v>0</v>
      </c>
      <c r="D53" s="8">
        <v>0</v>
      </c>
      <c r="E53" s="8">
        <v>0</v>
      </c>
      <c r="F53" s="8">
        <v>0</v>
      </c>
      <c r="G53" s="8">
        <v>0</v>
      </c>
      <c r="H53" s="8">
        <v>0</v>
      </c>
      <c r="I53" s="8">
        <v>0</v>
      </c>
      <c r="J53" s="8">
        <v>0</v>
      </c>
      <c r="K53" s="8">
        <v>0</v>
      </c>
      <c r="L53" s="8">
        <v>0</v>
      </c>
      <c r="M53" s="16">
        <f t="shared" si="0"/>
        <v>0</v>
      </c>
      <c r="N53" s="16">
        <f t="shared" si="1"/>
        <v>0</v>
      </c>
    </row>
    <row r="54" spans="1:14" ht="9.65" customHeight="1" x14ac:dyDescent="0.3">
      <c r="A54" s="20" t="s">
        <v>459</v>
      </c>
      <c r="B54" s="8">
        <v>0</v>
      </c>
      <c r="C54" s="8">
        <v>0</v>
      </c>
      <c r="D54" s="8">
        <v>0</v>
      </c>
      <c r="E54" s="8">
        <v>0</v>
      </c>
      <c r="F54" s="8">
        <v>0</v>
      </c>
      <c r="G54" s="8">
        <v>0</v>
      </c>
      <c r="H54" s="8">
        <v>0</v>
      </c>
      <c r="I54" s="8">
        <v>0</v>
      </c>
      <c r="J54" s="8">
        <v>0</v>
      </c>
      <c r="K54" s="8">
        <v>0</v>
      </c>
      <c r="L54" s="8">
        <v>0</v>
      </c>
      <c r="M54" s="16">
        <f t="shared" si="0"/>
        <v>0</v>
      </c>
      <c r="N54" s="16">
        <f t="shared" si="1"/>
        <v>0</v>
      </c>
    </row>
    <row r="55" spans="1:14" x14ac:dyDescent="0.3">
      <c r="F55" s="27"/>
      <c r="G55" s="27"/>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0"/>
  <sheetViews>
    <sheetView zoomScale="130" zoomScaleNormal="130" workbookViewId="0">
      <selection activeCell="M21" sqref="M2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1" t="s">
        <v>478</v>
      </c>
      <c r="B1" s="31"/>
      <c r="C1" s="31"/>
      <c r="D1" s="31"/>
      <c r="E1" s="31"/>
      <c r="F1" s="31"/>
      <c r="G1" s="33"/>
      <c r="H1" s="33"/>
      <c r="I1" s="33"/>
      <c r="J1" s="9" t="s">
        <v>480</v>
      </c>
      <c r="K1" s="9"/>
      <c r="L1" s="9" t="s">
        <v>492</v>
      </c>
    </row>
    <row r="2" spans="1:14" x14ac:dyDescent="0.2">
      <c r="A2" s="31" t="s">
        <v>479</v>
      </c>
      <c r="B2" s="31"/>
      <c r="C2" s="31"/>
      <c r="D2" s="31"/>
      <c r="E2" s="31"/>
      <c r="F2" s="31"/>
      <c r="G2" s="33"/>
      <c r="H2" s="33"/>
      <c r="I2" s="33"/>
      <c r="J2" s="9"/>
      <c r="K2" s="35" t="str">
        <f>'QCS Page 1'!K2:L2</f>
        <v>3rd QUARTER 2020</v>
      </c>
      <c r="L2" s="35"/>
    </row>
    <row r="3" spans="1:14" x14ac:dyDescent="0.2">
      <c r="A3" s="9"/>
      <c r="B3" s="9"/>
      <c r="C3" s="9"/>
      <c r="D3" s="9"/>
      <c r="E3" s="9"/>
      <c r="F3" s="9"/>
      <c r="G3" s="9"/>
      <c r="H3" s="9"/>
      <c r="I3" s="9"/>
      <c r="J3" s="35" t="str">
        <f>'QCS Page 1'!J3:L3</f>
        <v>Beginning  Jul. 2020 - Sep. 2020</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4" t="s">
        <v>513</v>
      </c>
      <c r="K5" s="34"/>
      <c r="L5" s="34"/>
    </row>
    <row r="6" spans="1:14" ht="9.75" customHeight="1" x14ac:dyDescent="0.3">
      <c r="A6" s="34" t="s">
        <v>482</v>
      </c>
      <c r="B6" s="34"/>
      <c r="C6" s="34"/>
      <c r="D6" s="34"/>
      <c r="E6" s="34" t="s">
        <v>483</v>
      </c>
      <c r="F6" s="34"/>
      <c r="G6" s="34"/>
      <c r="H6" s="34"/>
      <c r="I6" s="34"/>
      <c r="J6" s="34"/>
      <c r="K6" s="34"/>
      <c r="L6" s="34"/>
    </row>
    <row r="7" spans="1:14" ht="16.5" customHeight="1" x14ac:dyDescent="0.3">
      <c r="A7" s="9"/>
      <c r="B7" s="31" t="s">
        <v>470</v>
      </c>
      <c r="C7" s="31"/>
      <c r="D7" s="31"/>
      <c r="E7" s="31"/>
      <c r="F7" s="31" t="s">
        <v>475</v>
      </c>
      <c r="G7" s="31"/>
      <c r="H7" s="31"/>
      <c r="I7" s="31"/>
      <c r="J7" s="29"/>
      <c r="K7" s="29"/>
      <c r="L7" s="9"/>
    </row>
    <row r="8" spans="1:14" ht="16" x14ac:dyDescent="0.3">
      <c r="A8" s="11"/>
      <c r="B8" s="32" t="s">
        <v>471</v>
      </c>
      <c r="C8" s="30"/>
      <c r="D8" s="30" t="s">
        <v>472</v>
      </c>
      <c r="E8" s="30"/>
      <c r="F8" s="30" t="s">
        <v>471</v>
      </c>
      <c r="G8" s="30"/>
      <c r="H8" s="30" t="s">
        <v>472</v>
      </c>
      <c r="I8" s="30"/>
      <c r="J8" s="30" t="s">
        <v>476</v>
      </c>
      <c r="K8" s="30"/>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c r="B10" s="18"/>
      <c r="C10" s="18"/>
      <c r="D10" s="18"/>
      <c r="E10" s="19"/>
      <c r="F10" s="18"/>
      <c r="G10" s="18"/>
      <c r="H10" s="18"/>
      <c r="I10" s="18"/>
      <c r="J10" s="18"/>
      <c r="K10" s="18"/>
      <c r="L10" s="18"/>
    </row>
    <row r="11" spans="1:14" ht="9.65" customHeight="1" x14ac:dyDescent="0.3">
      <c r="A11" s="17" t="s">
        <v>460</v>
      </c>
      <c r="B11" s="8">
        <v>714148</v>
      </c>
      <c r="C11" s="8">
        <v>10021537</v>
      </c>
      <c r="D11" s="8">
        <v>72304</v>
      </c>
      <c r="E11" s="8">
        <v>888100</v>
      </c>
      <c r="F11" s="8">
        <v>32065</v>
      </c>
      <c r="G11" s="8">
        <v>469267</v>
      </c>
      <c r="H11" s="8">
        <v>0</v>
      </c>
      <c r="I11" s="8">
        <v>0</v>
      </c>
      <c r="J11" s="8">
        <v>818517</v>
      </c>
      <c r="K11" s="8">
        <v>11378904</v>
      </c>
      <c r="L11" s="8">
        <v>1128221794</v>
      </c>
      <c r="M11" s="16">
        <f t="shared" ref="M11:N18" si="0">J11-(B11+D11+F11+H11)</f>
        <v>0</v>
      </c>
      <c r="N11" s="16">
        <f t="shared" si="0"/>
        <v>0</v>
      </c>
    </row>
    <row r="12" spans="1:14" ht="9.65" customHeight="1" x14ac:dyDescent="0.3">
      <c r="A12" s="17" t="s">
        <v>461</v>
      </c>
      <c r="B12" s="8">
        <v>709347</v>
      </c>
      <c r="C12" s="8">
        <v>9982884</v>
      </c>
      <c r="D12" s="8">
        <v>72078</v>
      </c>
      <c r="E12" s="8">
        <v>886207</v>
      </c>
      <c r="F12" s="8">
        <v>31742</v>
      </c>
      <c r="G12" s="8">
        <v>466251</v>
      </c>
      <c r="H12" s="8">
        <v>0</v>
      </c>
      <c r="I12" s="8">
        <v>0</v>
      </c>
      <c r="J12" s="8">
        <v>813167</v>
      </c>
      <c r="K12" s="8">
        <v>11335342</v>
      </c>
      <c r="L12" s="8">
        <v>1120665175</v>
      </c>
      <c r="M12" s="16">
        <f t="shared" si="0"/>
        <v>0</v>
      </c>
      <c r="N12" s="16">
        <f t="shared" si="0"/>
        <v>0</v>
      </c>
    </row>
    <row r="13" spans="1:14" ht="9.65" customHeight="1" x14ac:dyDescent="0.3">
      <c r="A13" s="17" t="s">
        <v>462</v>
      </c>
      <c r="B13" s="8">
        <v>4801</v>
      </c>
      <c r="C13" s="8">
        <v>38653</v>
      </c>
      <c r="D13" s="8">
        <v>226</v>
      </c>
      <c r="E13" s="8">
        <v>1893</v>
      </c>
      <c r="F13" s="8">
        <v>323</v>
      </c>
      <c r="G13" s="8">
        <v>3016</v>
      </c>
      <c r="H13" s="8">
        <v>0</v>
      </c>
      <c r="I13" s="8">
        <v>0</v>
      </c>
      <c r="J13" s="8">
        <v>5350</v>
      </c>
      <c r="K13" s="8">
        <v>43562</v>
      </c>
      <c r="L13" s="8">
        <v>7556619</v>
      </c>
      <c r="M13" s="16">
        <f t="shared" si="0"/>
        <v>0</v>
      </c>
      <c r="N13" s="16">
        <f t="shared" si="0"/>
        <v>0</v>
      </c>
    </row>
    <row r="14" spans="1:14" ht="9.65" customHeight="1" x14ac:dyDescent="0.3">
      <c r="A14" s="17" t="s">
        <v>463</v>
      </c>
      <c r="B14" s="8">
        <v>38161</v>
      </c>
      <c r="C14" s="8">
        <v>505682</v>
      </c>
      <c r="D14" s="8">
        <v>4332</v>
      </c>
      <c r="E14" s="8">
        <v>56780</v>
      </c>
      <c r="F14" s="8">
        <v>0</v>
      </c>
      <c r="G14" s="8">
        <v>0</v>
      </c>
      <c r="H14" s="8">
        <v>0</v>
      </c>
      <c r="I14" s="8">
        <v>0</v>
      </c>
      <c r="J14" s="8">
        <v>42493</v>
      </c>
      <c r="K14" s="8">
        <v>562462</v>
      </c>
      <c r="L14" s="8">
        <v>95905229</v>
      </c>
      <c r="M14" s="16">
        <f t="shared" si="0"/>
        <v>0</v>
      </c>
      <c r="N14" s="16">
        <f t="shared" si="0"/>
        <v>0</v>
      </c>
    </row>
    <row r="15" spans="1:14" ht="9.65" customHeight="1" x14ac:dyDescent="0.3">
      <c r="A15" s="17" t="s">
        <v>464</v>
      </c>
      <c r="B15" s="8">
        <v>38161</v>
      </c>
      <c r="C15" s="8">
        <v>505682</v>
      </c>
      <c r="D15" s="8">
        <v>4332</v>
      </c>
      <c r="E15" s="8">
        <v>56780</v>
      </c>
      <c r="F15" s="8">
        <v>0</v>
      </c>
      <c r="G15" s="8">
        <v>0</v>
      </c>
      <c r="H15" s="8">
        <v>0</v>
      </c>
      <c r="I15" s="8">
        <v>0</v>
      </c>
      <c r="J15" s="8">
        <v>42493</v>
      </c>
      <c r="K15" s="8">
        <v>562462</v>
      </c>
      <c r="L15" s="8">
        <v>95905229</v>
      </c>
      <c r="M15" s="16">
        <f t="shared" si="0"/>
        <v>0</v>
      </c>
      <c r="N15" s="16">
        <f t="shared" si="0"/>
        <v>0</v>
      </c>
    </row>
    <row r="16" spans="1:14" ht="9.65" customHeight="1" x14ac:dyDescent="0.3">
      <c r="A16" s="23" t="s">
        <v>486</v>
      </c>
      <c r="B16" s="8">
        <v>127</v>
      </c>
      <c r="C16" s="8">
        <v>11308</v>
      </c>
      <c r="D16" s="8">
        <v>402</v>
      </c>
      <c r="E16" s="8">
        <v>39082</v>
      </c>
      <c r="F16" s="8">
        <v>210</v>
      </c>
      <c r="G16" s="8">
        <v>18502</v>
      </c>
      <c r="H16" s="8">
        <v>41</v>
      </c>
      <c r="I16" s="8">
        <v>3802</v>
      </c>
      <c r="J16" s="8">
        <v>780</v>
      </c>
      <c r="K16" s="8">
        <v>72694</v>
      </c>
      <c r="L16" s="8">
        <v>2856131</v>
      </c>
      <c r="M16" s="16">
        <f t="shared" si="0"/>
        <v>0</v>
      </c>
      <c r="N16" s="16">
        <f t="shared" si="0"/>
        <v>0</v>
      </c>
    </row>
    <row r="17" spans="1:14" ht="9.65" customHeight="1" x14ac:dyDescent="0.3">
      <c r="A17" s="24" t="s">
        <v>485</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1823723</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87861311</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338974</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26266556</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208740</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10523759</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17135</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1289777</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2388572</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125941403</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5129090173</v>
      </c>
      <c r="M17" s="16">
        <f t="shared" si="0"/>
        <v>0</v>
      </c>
      <c r="N17" s="16">
        <f t="shared" si="0"/>
        <v>0</v>
      </c>
    </row>
    <row r="18" spans="1:14" ht="9.65" customHeight="1" x14ac:dyDescent="0.3">
      <c r="A18" s="24" t="s">
        <v>484</v>
      </c>
      <c r="B18" s="8">
        <f t="shared" ref="B18:J18" si="1">+B17+B14</f>
        <v>1861884</v>
      </c>
      <c r="C18" s="8">
        <f t="shared" si="1"/>
        <v>88366993</v>
      </c>
      <c r="D18" s="8">
        <f t="shared" si="1"/>
        <v>343306</v>
      </c>
      <c r="E18" s="8">
        <f t="shared" si="1"/>
        <v>26323336</v>
      </c>
      <c r="F18" s="8">
        <f t="shared" si="1"/>
        <v>208740</v>
      </c>
      <c r="G18" s="8">
        <f t="shared" si="1"/>
        <v>10523759</v>
      </c>
      <c r="H18" s="8">
        <f t="shared" si="1"/>
        <v>17135</v>
      </c>
      <c r="I18" s="8">
        <f>+I17+I14</f>
        <v>1289777</v>
      </c>
      <c r="J18" s="8">
        <f t="shared" si="1"/>
        <v>2431065</v>
      </c>
      <c r="K18" s="8">
        <f>+K17+K14</f>
        <v>126503865</v>
      </c>
      <c r="L18" s="8">
        <f>+L17+L14</f>
        <v>5224995402</v>
      </c>
      <c r="M18" s="16">
        <f t="shared" si="0"/>
        <v>0</v>
      </c>
      <c r="N18" s="16">
        <f t="shared" si="0"/>
        <v>0</v>
      </c>
    </row>
    <row r="19" spans="1:14" x14ac:dyDescent="0.3">
      <c r="A19" s="36" t="s">
        <v>487</v>
      </c>
      <c r="B19" s="37"/>
      <c r="C19" s="37"/>
      <c r="D19" s="37"/>
      <c r="E19" s="37"/>
      <c r="F19" s="37"/>
      <c r="G19" s="37"/>
      <c r="H19" s="37"/>
      <c r="I19" s="37"/>
      <c r="J19" s="37"/>
      <c r="K19" s="37"/>
      <c r="L19" s="37"/>
    </row>
    <row r="20" spans="1:14" ht="19.5" customHeight="1" x14ac:dyDescent="0.3">
      <c r="A20" s="38" t="s">
        <v>465</v>
      </c>
      <c r="B20" s="38"/>
      <c r="C20" s="38"/>
      <c r="D20" s="38"/>
      <c r="E20" s="38"/>
      <c r="F20" s="38"/>
      <c r="G20" s="38"/>
      <c r="H20" s="38"/>
      <c r="I20" s="38"/>
      <c r="J20" s="38"/>
      <c r="K20" s="38"/>
      <c r="L20" s="38"/>
    </row>
    <row r="21" spans="1:14" ht="60" customHeight="1" x14ac:dyDescent="0.3">
      <c r="A21" s="39" t="s">
        <v>488</v>
      </c>
      <c r="B21" s="38"/>
      <c r="C21" s="38"/>
      <c r="D21" s="38"/>
      <c r="E21" s="38"/>
      <c r="F21" s="38"/>
      <c r="G21" s="38"/>
      <c r="H21" s="38"/>
      <c r="I21" s="38"/>
      <c r="J21" s="38"/>
      <c r="K21" s="38"/>
      <c r="L21" s="38"/>
    </row>
    <row r="22" spans="1:14" ht="13.5" customHeight="1" x14ac:dyDescent="0.3">
      <c r="A22" s="45" t="s">
        <v>518</v>
      </c>
      <c r="B22" s="38"/>
      <c r="C22" s="38"/>
      <c r="D22" s="38"/>
      <c r="E22" s="38"/>
      <c r="F22" s="38"/>
      <c r="G22" s="38"/>
      <c r="H22" s="38"/>
      <c r="I22" s="38"/>
      <c r="J22" s="38"/>
      <c r="K22" s="38"/>
      <c r="L22" s="38"/>
    </row>
    <row r="23" spans="1:14" x14ac:dyDescent="0.3">
      <c r="A23" s="42" t="s">
        <v>466</v>
      </c>
      <c r="B23" s="43"/>
      <c r="C23" s="43"/>
      <c r="D23" s="43"/>
      <c r="E23" s="43"/>
      <c r="F23" s="43"/>
      <c r="G23" s="43"/>
      <c r="H23" s="43"/>
      <c r="I23" s="43"/>
      <c r="J23" s="43"/>
      <c r="K23" s="43"/>
      <c r="L23" s="43"/>
    </row>
    <row r="24" spans="1:14" ht="38.25" customHeight="1" x14ac:dyDescent="0.3">
      <c r="A24" s="44" t="s">
        <v>512</v>
      </c>
      <c r="B24" s="43"/>
      <c r="C24" s="43"/>
      <c r="D24" s="43"/>
      <c r="E24" s="43"/>
      <c r="F24" s="43"/>
      <c r="G24" s="43"/>
      <c r="H24" s="43"/>
      <c r="I24" s="43"/>
      <c r="J24" s="43"/>
      <c r="K24" s="43"/>
      <c r="L24" s="43"/>
    </row>
    <row r="25" spans="1:14" x14ac:dyDescent="0.3">
      <c r="A25" s="33" t="s">
        <v>467</v>
      </c>
      <c r="B25" s="33"/>
      <c r="C25" s="33"/>
      <c r="D25" s="33"/>
      <c r="E25" s="33"/>
      <c r="F25" s="33"/>
      <c r="G25" s="33"/>
      <c r="H25" s="33"/>
      <c r="I25" s="33"/>
      <c r="J25" s="33"/>
      <c r="K25" s="33"/>
      <c r="L25" s="33"/>
    </row>
    <row r="26" spans="1:14" x14ac:dyDescent="0.3">
      <c r="A26" s="33" t="s">
        <v>468</v>
      </c>
      <c r="B26" s="33"/>
      <c r="C26" s="33"/>
      <c r="D26" s="33"/>
      <c r="E26" s="33"/>
      <c r="F26" s="33"/>
      <c r="G26" s="40" t="s">
        <v>491</v>
      </c>
      <c r="H26" s="33"/>
      <c r="I26" s="33"/>
      <c r="J26" s="33"/>
      <c r="K26" s="33"/>
      <c r="L26" s="33"/>
    </row>
    <row r="27" spans="1:14" ht="11.25" customHeight="1" x14ac:dyDescent="0.3">
      <c r="G27" s="40" t="s">
        <v>509</v>
      </c>
      <c r="H27" s="33"/>
      <c r="I27" s="33"/>
      <c r="J27" s="33"/>
      <c r="K27" s="33"/>
      <c r="L27" s="33"/>
    </row>
    <row r="28" spans="1:14" x14ac:dyDescent="0.3">
      <c r="A28" s="41" t="s">
        <v>508</v>
      </c>
      <c r="B28" s="33"/>
      <c r="C28" s="33"/>
      <c r="D28" s="33"/>
      <c r="E28" s="33"/>
      <c r="F28" s="33"/>
      <c r="G28" s="40" t="s">
        <v>505</v>
      </c>
      <c r="H28" s="33"/>
      <c r="I28" s="33"/>
      <c r="J28" s="33"/>
      <c r="K28" s="33"/>
      <c r="L28" s="33"/>
    </row>
    <row r="29" spans="1:14" x14ac:dyDescent="0.3">
      <c r="A29" s="41" t="s">
        <v>489</v>
      </c>
      <c r="B29" s="33"/>
      <c r="C29" s="33"/>
      <c r="D29" s="33"/>
      <c r="E29" s="33"/>
      <c r="F29" s="33"/>
      <c r="G29" s="40" t="s">
        <v>511</v>
      </c>
      <c r="H29" s="33"/>
      <c r="I29" s="33"/>
      <c r="J29" s="33"/>
      <c r="K29" s="33"/>
      <c r="L29" s="33"/>
    </row>
    <row r="30" spans="1:14" x14ac:dyDescent="0.3">
      <c r="A30" s="41" t="s">
        <v>490</v>
      </c>
      <c r="B30" s="33"/>
      <c r="C30" s="33"/>
      <c r="D30" s="33"/>
      <c r="E30" s="33"/>
      <c r="F30" s="33"/>
      <c r="G30" s="40" t="s">
        <v>510</v>
      </c>
      <c r="H30" s="33"/>
      <c r="I30" s="33"/>
      <c r="J30" s="33"/>
      <c r="K30" s="33"/>
      <c r="L30" s="33"/>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1"/>
  <sheetViews>
    <sheetView workbookViewId="0">
      <selection sqref="A1:I1"/>
    </sheetView>
  </sheetViews>
  <sheetFormatPr defaultRowHeight="13" x14ac:dyDescent="0.3"/>
  <cols>
    <col min="1" max="1" width="23.796875" customWidth="1"/>
    <col min="2" max="3" width="10.69921875" customWidth="1"/>
    <col min="4" max="9" width="10.5" customWidth="1"/>
    <col min="10" max="11" width="11" customWidth="1"/>
    <col min="12" max="12" width="16.296875" customWidth="1"/>
  </cols>
  <sheetData>
    <row r="1" spans="1:12" x14ac:dyDescent="0.3">
      <c r="A1" s="46" t="s">
        <v>478</v>
      </c>
      <c r="B1" s="46"/>
      <c r="C1" s="46"/>
      <c r="D1" s="46"/>
      <c r="E1" s="46"/>
      <c r="F1" s="46"/>
      <c r="G1" s="47"/>
      <c r="H1" s="47"/>
      <c r="I1" s="47"/>
      <c r="J1" s="2" t="s">
        <v>480</v>
      </c>
      <c r="K1" s="2"/>
      <c r="L1" s="2" t="s">
        <v>504</v>
      </c>
    </row>
    <row r="2" spans="1:12" x14ac:dyDescent="0.3">
      <c r="A2" s="46" t="s">
        <v>479</v>
      </c>
      <c r="B2" s="46"/>
      <c r="C2" s="46"/>
      <c r="D2" s="46"/>
      <c r="E2" s="46"/>
      <c r="F2" s="46"/>
      <c r="G2" s="47"/>
      <c r="H2" s="47"/>
      <c r="I2" s="47"/>
      <c r="J2" s="2"/>
      <c r="K2" s="51" t="str">
        <f>+'QCS Page 1'!K2:L2</f>
        <v>3rd QUARTER 2020</v>
      </c>
      <c r="L2" s="51"/>
    </row>
    <row r="3" spans="1:12" x14ac:dyDescent="0.3">
      <c r="A3" s="2"/>
      <c r="B3" s="2"/>
      <c r="C3" s="2"/>
      <c r="D3" s="2"/>
      <c r="E3" s="2"/>
      <c r="F3" s="2"/>
      <c r="G3" s="2"/>
      <c r="H3" s="2"/>
      <c r="I3" s="2"/>
      <c r="J3" s="51" t="str">
        <f>+'QCS Page 1'!J3:L3</f>
        <v>Beginning  Jul. 2020 - Sep. 2020</v>
      </c>
      <c r="K3" s="51"/>
      <c r="L3" s="51"/>
    </row>
    <row r="4" spans="1:12" ht="9" customHeight="1" x14ac:dyDescent="0.3">
      <c r="A4" s="2"/>
      <c r="B4" s="2"/>
      <c r="C4" s="2"/>
      <c r="D4" s="2"/>
      <c r="E4" s="2"/>
      <c r="F4" s="2"/>
      <c r="G4" s="2"/>
      <c r="H4" s="2"/>
      <c r="I4" s="2"/>
      <c r="J4" s="2" t="s">
        <v>481</v>
      </c>
      <c r="K4" s="2"/>
      <c r="L4" s="2"/>
    </row>
    <row r="5" spans="1:12" ht="8.25" customHeight="1" x14ac:dyDescent="0.3">
      <c r="A5" s="2"/>
      <c r="B5" s="2"/>
      <c r="C5" s="2"/>
      <c r="D5" s="2"/>
      <c r="E5" s="2"/>
      <c r="F5" s="2"/>
      <c r="G5" s="2"/>
      <c r="H5" s="2"/>
      <c r="I5" s="2"/>
      <c r="J5" s="51" t="s">
        <v>513</v>
      </c>
      <c r="K5" s="51"/>
      <c r="L5" s="51"/>
    </row>
    <row r="6" spans="1:12" ht="9.75" customHeight="1" x14ac:dyDescent="0.3">
      <c r="A6" s="51" t="s">
        <v>482</v>
      </c>
      <c r="B6" s="51"/>
      <c r="C6" s="51"/>
      <c r="D6" s="51"/>
      <c r="E6" s="51" t="s">
        <v>483</v>
      </c>
      <c r="F6" s="51"/>
      <c r="G6" s="51"/>
      <c r="H6" s="51"/>
      <c r="I6" s="51"/>
      <c r="J6" s="51"/>
      <c r="K6" s="51"/>
      <c r="L6" s="51"/>
    </row>
    <row r="7" spans="1:12" ht="16.5" customHeight="1" x14ac:dyDescent="0.3">
      <c r="A7" s="2"/>
      <c r="B7" s="46" t="s">
        <v>470</v>
      </c>
      <c r="C7" s="46"/>
      <c r="D7" s="46"/>
      <c r="E7" s="46"/>
      <c r="F7" s="46" t="s">
        <v>475</v>
      </c>
      <c r="G7" s="46"/>
      <c r="H7" s="46"/>
      <c r="I7" s="46"/>
      <c r="J7" s="48"/>
      <c r="K7" s="48"/>
      <c r="L7" s="2"/>
    </row>
    <row r="8" spans="1:12" ht="16" x14ac:dyDescent="0.3">
      <c r="A8" s="3"/>
      <c r="B8" s="49" t="s">
        <v>471</v>
      </c>
      <c r="C8" s="50"/>
      <c r="D8" s="50" t="s">
        <v>472</v>
      </c>
      <c r="E8" s="50"/>
      <c r="F8" s="50" t="s">
        <v>471</v>
      </c>
      <c r="G8" s="50"/>
      <c r="H8" s="50" t="s">
        <v>472</v>
      </c>
      <c r="I8" s="50"/>
      <c r="J8" s="50" t="s">
        <v>476</v>
      </c>
      <c r="K8" s="50"/>
      <c r="L8" s="4" t="s">
        <v>477</v>
      </c>
    </row>
    <row r="9" spans="1:12" x14ac:dyDescent="0.3">
      <c r="A9" s="5"/>
      <c r="B9" s="6" t="s">
        <v>474</v>
      </c>
      <c r="C9" s="6" t="s">
        <v>473</v>
      </c>
      <c r="D9" s="6" t="s">
        <v>474</v>
      </c>
      <c r="E9" s="6" t="s">
        <v>473</v>
      </c>
      <c r="F9" s="7" t="s">
        <v>474</v>
      </c>
      <c r="G9" s="7" t="s">
        <v>473</v>
      </c>
      <c r="H9" s="7" t="s">
        <v>474</v>
      </c>
      <c r="I9" s="7" t="s">
        <v>473</v>
      </c>
      <c r="J9" s="7" t="s">
        <v>474</v>
      </c>
      <c r="K9" s="7" t="s">
        <v>473</v>
      </c>
      <c r="L9" s="3"/>
    </row>
    <row r="10" spans="1:12" x14ac:dyDescent="0.3">
      <c r="E10" s="1"/>
    </row>
    <row r="11" spans="1:12" x14ac:dyDescent="0.3">
      <c r="A11" t="s">
        <v>469</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Dusenberry, Alexander</cp:lastModifiedBy>
  <cp:lastPrinted>2019-05-20T13:50:05Z</cp:lastPrinted>
  <dcterms:created xsi:type="dcterms:W3CDTF">2012-12-18T14:52:32Z</dcterms:created>
  <dcterms:modified xsi:type="dcterms:W3CDTF">2020-11-30T17:05:12Z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