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24226"/>
  <mc:AlternateContent xmlns:mc="http://schemas.openxmlformats.org/markup-compatibility/2006">
    <mc:Choice Requires="x15">
      <x15ac:absPath xmlns:x15ac="http://schemas.microsoft.com/office/spreadsheetml/2010/11/ac" url="C:\Users\b029965\Desktop\"/>
    </mc:Choice>
  </mc:AlternateContent>
  <bookViews>
    <workbookView xWindow="-15" yWindow="-15" windowWidth="21615" windowHeight="4905" tabRatio="853" firstSheet="3" activeTab="11"/>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definedNames>
    <definedName name="_xlnm._FilterDatabase" localSheetId="0" hidden="1">'QCS Page 1'!$A$9:$N$51</definedName>
    <definedName name="_xlnm._FilterDatabase" localSheetId="9" hidden="1">'QCS Page 10'!$A$9:$N$49</definedName>
    <definedName name="_xlnm._FilterDatabase" localSheetId="10" hidden="1">'QCS Page 11'!$A$9:$N$54</definedName>
    <definedName name="_xlnm._FilterDatabase" localSheetId="1" hidden="1">'QCS Page 2'!$A$9:$N$51</definedName>
    <definedName name="_xlnm._FilterDatabase" localSheetId="2" hidden="1">'QCS Page 3'!$A$9:$N$51</definedName>
    <definedName name="_xlnm._FilterDatabase" localSheetId="3" hidden="1">'QCS Page 4'!$A$9:$N$51</definedName>
    <definedName name="_xlnm._FilterDatabase" localSheetId="4" hidden="1">'QCS Page 5'!$A$9:$N$51</definedName>
    <definedName name="_xlnm._FilterDatabase" localSheetId="5" hidden="1">'QCS Page 6'!$A$9:$N$50</definedName>
    <definedName name="_xlnm._FilterDatabase" localSheetId="6" hidden="1">'QCS Page 7'!$A$9:$N$53</definedName>
    <definedName name="_xlnm._FilterDatabase" localSheetId="7" hidden="1">'QCS Page 8'!$A$9:$N$49</definedName>
    <definedName name="_xlnm._FilterDatabase" localSheetId="8" hidden="1">'QCS Page 9'!$A$9:$N$53</definedName>
  </definedNames>
  <calcPr calcId="171027"/>
</workbook>
</file>

<file path=xl/calcChain.xml><?xml version="1.0" encoding="utf-8"?>
<calcChain xmlns="http://schemas.openxmlformats.org/spreadsheetml/2006/main">
  <c r="M16" i="12" l="1"/>
  <c r="M15" i="8"/>
  <c r="M47" i="11"/>
  <c r="N28" i="6"/>
  <c r="M29" i="4"/>
  <c r="N30" i="7"/>
  <c r="N10" i="14"/>
  <c r="N22" i="14"/>
  <c r="N19" i="7"/>
  <c r="N11" i="14"/>
  <c r="M16" i="3"/>
  <c r="M22" i="14"/>
  <c r="K2" i="12"/>
  <c r="J3" i="12"/>
  <c r="N11" i="11" l="1"/>
  <c r="N37" i="10"/>
  <c r="M29" i="10"/>
  <c r="M39" i="10"/>
  <c r="M37" i="10"/>
  <c r="B17" i="12"/>
  <c r="M25" i="8"/>
  <c r="M17" i="9"/>
  <c r="M37" i="2"/>
  <c r="M11" i="3"/>
  <c r="N36" i="9"/>
  <c r="M47" i="9"/>
  <c r="M47" i="14"/>
  <c r="M31" i="10"/>
  <c r="M47" i="10"/>
  <c r="M15" i="14"/>
  <c r="M21" i="2"/>
  <c r="M45" i="2"/>
  <c r="M15" i="9"/>
  <c r="N28" i="10"/>
  <c r="N44" i="10"/>
  <c r="M19" i="4"/>
  <c r="M41" i="5"/>
  <c r="N39" i="11"/>
  <c r="N38" i="9"/>
  <c r="M49" i="9"/>
  <c r="M37" i="11"/>
  <c r="M11" i="14"/>
  <c r="M19" i="14"/>
  <c r="M27" i="14"/>
  <c r="M43" i="14"/>
  <c r="M13" i="2"/>
  <c r="M30" i="14"/>
  <c r="N39" i="14"/>
  <c r="N43" i="14"/>
  <c r="N51" i="14"/>
  <c r="M16" i="2"/>
  <c r="N29" i="2"/>
  <c r="N11" i="3"/>
  <c r="N23" i="3"/>
  <c r="M28" i="3"/>
  <c r="M32" i="3"/>
  <c r="M41" i="3"/>
  <c r="M45" i="3"/>
  <c r="N16" i="4"/>
  <c r="N24" i="4"/>
  <c r="M35" i="4"/>
  <c r="N48" i="4"/>
  <c r="M51" i="4"/>
  <c r="M13" i="5"/>
  <c r="M25" i="5"/>
  <c r="M29" i="5"/>
  <c r="M33" i="5"/>
  <c r="M37" i="5"/>
  <c r="N12" i="6"/>
  <c r="N18" i="6"/>
  <c r="N42" i="6"/>
  <c r="N50" i="6"/>
  <c r="N33" i="7"/>
  <c r="N41" i="7"/>
  <c r="N27" i="9"/>
  <c r="M23" i="14"/>
  <c r="M39" i="14"/>
  <c r="M17" i="2"/>
  <c r="M29" i="2"/>
  <c r="M33" i="2"/>
  <c r="M49" i="2"/>
  <c r="M31" i="14"/>
  <c r="M35" i="14"/>
  <c r="M51" i="14"/>
  <c r="M11" i="2"/>
  <c r="M19" i="2"/>
  <c r="N24" i="2"/>
  <c r="M25" i="2"/>
  <c r="N32" i="2"/>
  <c r="M39" i="2"/>
  <c r="M41" i="2"/>
  <c r="N44" i="2"/>
  <c r="M47" i="2"/>
  <c r="M17" i="3"/>
  <c r="N26" i="3"/>
  <c r="M36" i="3"/>
  <c r="M40" i="3"/>
  <c r="M10" i="4"/>
  <c r="M14" i="4"/>
  <c r="M46" i="4"/>
  <c r="M50" i="4"/>
  <c r="N13" i="5"/>
  <c r="N17" i="5"/>
  <c r="N21" i="5"/>
  <c r="N29" i="5"/>
  <c r="M36" i="5"/>
  <c r="N49" i="5"/>
  <c r="M10" i="6"/>
  <c r="M22" i="6"/>
  <c r="N23" i="6"/>
  <c r="M30" i="6"/>
  <c r="M46" i="6"/>
  <c r="M50" i="6"/>
  <c r="M17" i="7"/>
  <c r="M37" i="7"/>
  <c r="N14" i="8"/>
  <c r="N46" i="8"/>
  <c r="M21" i="11"/>
  <c r="M29" i="11"/>
  <c r="N46" i="11"/>
  <c r="M14" i="14"/>
  <c r="M18" i="14"/>
  <c r="N27" i="14"/>
  <c r="M34" i="14"/>
  <c r="M46" i="14"/>
  <c r="M20" i="2"/>
  <c r="M32" i="2"/>
  <c r="M36" i="2"/>
  <c r="M40" i="2"/>
  <c r="M44" i="2"/>
  <c r="N49" i="2"/>
  <c r="N15" i="3"/>
  <c r="M26" i="3"/>
  <c r="M49" i="3"/>
  <c r="M11" i="4"/>
  <c r="M27" i="4"/>
  <c r="M31" i="4"/>
  <c r="M39" i="4"/>
  <c r="N14" i="5"/>
  <c r="M13" i="14"/>
  <c r="N14" i="14"/>
  <c r="M17" i="14"/>
  <c r="N18" i="14"/>
  <c r="M21" i="14"/>
  <c r="M25" i="14"/>
  <c r="N26" i="14"/>
  <c r="M29" i="14"/>
  <c r="N30" i="14"/>
  <c r="M33" i="14"/>
  <c r="N34" i="14"/>
  <c r="M37" i="14"/>
  <c r="N38" i="14"/>
  <c r="M41" i="14"/>
  <c r="N42" i="14"/>
  <c r="M20" i="3"/>
  <c r="M24" i="3"/>
  <c r="M13" i="6"/>
  <c r="M29" i="6"/>
  <c r="N34" i="6"/>
  <c r="N17" i="7"/>
  <c r="N25" i="7"/>
  <c r="N49" i="7"/>
  <c r="M10" i="14"/>
  <c r="N15" i="14"/>
  <c r="N19" i="14"/>
  <c r="N23" i="14"/>
  <c r="M26" i="14"/>
  <c r="N31" i="14"/>
  <c r="N35" i="14"/>
  <c r="M38" i="14"/>
  <c r="M42" i="14"/>
  <c r="N47" i="14"/>
  <c r="M50" i="14"/>
  <c r="M12" i="2"/>
  <c r="N13" i="2"/>
  <c r="N17" i="2"/>
  <c r="N21" i="2"/>
  <c r="M24" i="2"/>
  <c r="N25" i="2"/>
  <c r="M28" i="2"/>
  <c r="N33" i="2"/>
  <c r="N37" i="2"/>
  <c r="N41" i="2"/>
  <c r="N45" i="2"/>
  <c r="M48" i="2"/>
  <c r="M10" i="3"/>
  <c r="M14" i="3"/>
  <c r="M18" i="3"/>
  <c r="N19" i="3"/>
  <c r="M22" i="3"/>
  <c r="N27" i="3"/>
  <c r="M30" i="3"/>
  <c r="N31" i="3"/>
  <c r="N34" i="3"/>
  <c r="M37" i="3"/>
  <c r="N38" i="3"/>
  <c r="N42" i="3"/>
  <c r="N46" i="3"/>
  <c r="N50" i="3"/>
  <c r="N12" i="4"/>
  <c r="M15" i="4"/>
  <c r="N20" i="4"/>
  <c r="M23" i="4"/>
  <c r="N28" i="4"/>
  <c r="N32" i="4"/>
  <c r="N36" i="4"/>
  <c r="N40" i="4"/>
  <c r="M43" i="4"/>
  <c r="N44" i="4"/>
  <c r="M47" i="4"/>
  <c r="N10" i="5"/>
  <c r="M17" i="5"/>
  <c r="N18" i="5"/>
  <c r="M21" i="5"/>
  <c r="N22" i="5"/>
  <c r="N26" i="5"/>
  <c r="N30" i="5"/>
  <c r="N34" i="5"/>
  <c r="N38" i="5"/>
  <c r="N42" i="5"/>
  <c r="M45" i="5"/>
  <c r="N46" i="5"/>
  <c r="M49" i="5"/>
  <c r="N50" i="5"/>
  <c r="M11" i="6"/>
  <c r="M15" i="6"/>
  <c r="N16" i="6"/>
  <c r="M19" i="6"/>
  <c r="N20" i="6"/>
  <c r="M23" i="6"/>
  <c r="N24" i="6"/>
  <c r="M27" i="6"/>
  <c r="M31" i="6"/>
  <c r="N32" i="6"/>
  <c r="M35" i="6"/>
  <c r="N36" i="6"/>
  <c r="M39" i="6"/>
  <c r="N40" i="6"/>
  <c r="M43" i="6"/>
  <c r="N44" i="6"/>
  <c r="M47" i="6"/>
  <c r="N48" i="6"/>
  <c r="M10" i="7"/>
  <c r="N11" i="7"/>
  <c r="M14" i="7"/>
  <c r="N15" i="7"/>
  <c r="M18" i="7"/>
  <c r="M22" i="7"/>
  <c r="N23" i="7"/>
  <c r="M26" i="7"/>
  <c r="N27" i="7"/>
  <c r="M30" i="7"/>
  <c r="N31" i="7"/>
  <c r="M34" i="7"/>
  <c r="N35" i="7"/>
  <c r="M38" i="7"/>
  <c r="N39" i="7"/>
  <c r="M42" i="7"/>
  <c r="N43" i="7"/>
  <c r="M46" i="7"/>
  <c r="N47" i="7"/>
  <c r="M50" i="7"/>
  <c r="N51" i="7"/>
  <c r="M10" i="8"/>
  <c r="N11" i="8"/>
  <c r="M14" i="8"/>
  <c r="N15" i="8"/>
  <c r="M18" i="8"/>
  <c r="N19" i="8"/>
  <c r="M22" i="8"/>
  <c r="N23" i="8"/>
  <c r="M26" i="8"/>
  <c r="N27" i="8"/>
  <c r="M30" i="8"/>
  <c r="N31" i="8"/>
  <c r="M34" i="8"/>
  <c r="N35" i="8"/>
  <c r="M38" i="8"/>
  <c r="N39" i="8"/>
  <c r="M42" i="8"/>
  <c r="N43" i="8"/>
  <c r="M46" i="8"/>
  <c r="N47" i="8"/>
  <c r="M10" i="9"/>
  <c r="N11" i="9"/>
  <c r="M14" i="9"/>
  <c r="N15" i="9"/>
  <c r="M18" i="9"/>
  <c r="N19" i="9"/>
  <c r="M22" i="9"/>
  <c r="N23" i="9"/>
  <c r="M26" i="9"/>
  <c r="M30" i="9"/>
  <c r="N31" i="9"/>
  <c r="M34" i="9"/>
  <c r="N35" i="9"/>
  <c r="M38" i="9"/>
  <c r="N39" i="9"/>
  <c r="M42" i="9"/>
  <c r="N43" i="9"/>
  <c r="M46" i="9"/>
  <c r="N47" i="9"/>
  <c r="M50" i="9"/>
  <c r="N51" i="9"/>
  <c r="M10" i="10"/>
  <c r="N11" i="10"/>
  <c r="M14" i="10"/>
  <c r="N15" i="10"/>
  <c r="M18" i="10"/>
  <c r="N19" i="10"/>
  <c r="M22" i="10"/>
  <c r="N23" i="10"/>
  <c r="M26" i="10"/>
  <c r="N27" i="10"/>
  <c r="M30" i="10"/>
  <c r="N31" i="10"/>
  <c r="M34" i="10"/>
  <c r="N35" i="10"/>
  <c r="M38" i="10"/>
  <c r="N39" i="10"/>
  <c r="M42" i="10"/>
  <c r="N43" i="10"/>
  <c r="M46" i="10"/>
  <c r="N47" i="10"/>
  <c r="M10" i="11"/>
  <c r="M14" i="11"/>
  <c r="N15" i="11"/>
  <c r="M18" i="11"/>
  <c r="N19" i="11"/>
  <c r="M22" i="11"/>
  <c r="N23" i="11"/>
  <c r="M26" i="11"/>
  <c r="N27" i="11"/>
  <c r="M30" i="11"/>
  <c r="N31" i="11"/>
  <c r="M34" i="11"/>
  <c r="N35" i="11"/>
  <c r="M38" i="11"/>
  <c r="M42" i="11"/>
  <c r="N43" i="11"/>
  <c r="M46" i="11"/>
  <c r="M50" i="11"/>
  <c r="N51" i="11"/>
  <c r="M54" i="11"/>
  <c r="N11" i="12"/>
  <c r="M14" i="12"/>
  <c r="N15" i="12"/>
  <c r="M49" i="14"/>
  <c r="M15" i="2"/>
  <c r="N45" i="3"/>
  <c r="N19" i="4"/>
  <c r="M30" i="4"/>
  <c r="M34" i="4"/>
  <c r="M42" i="4"/>
  <c r="M14" i="6"/>
  <c r="M42" i="6"/>
  <c r="N18" i="7"/>
  <c r="N22" i="7"/>
  <c r="M29" i="7"/>
  <c r="N12" i="14"/>
  <c r="N16" i="14"/>
  <c r="N20" i="14"/>
  <c r="N24" i="14"/>
  <c r="N28" i="14"/>
  <c r="N32" i="14"/>
  <c r="N36" i="14"/>
  <c r="N40" i="14"/>
  <c r="N44" i="14"/>
  <c r="N48" i="14"/>
  <c r="N10" i="2"/>
  <c r="N14" i="2"/>
  <c r="N18" i="2"/>
  <c r="N22" i="2"/>
  <c r="N26" i="2"/>
  <c r="N30" i="2"/>
  <c r="N34" i="2"/>
  <c r="N38" i="2"/>
  <c r="N42" i="2"/>
  <c r="N46" i="2"/>
  <c r="N50" i="2"/>
  <c r="N12" i="3"/>
  <c r="M15" i="3"/>
  <c r="N16" i="3"/>
  <c r="M19" i="3"/>
  <c r="N20" i="3"/>
  <c r="M23" i="3"/>
  <c r="N24" i="3"/>
  <c r="M27" i="3"/>
  <c r="N28" i="3"/>
  <c r="M31" i="3"/>
  <c r="N32" i="3"/>
  <c r="M34" i="3"/>
  <c r="N35" i="3"/>
  <c r="M38" i="3"/>
  <c r="N39" i="3"/>
  <c r="M42" i="3"/>
  <c r="N43" i="3"/>
  <c r="M46" i="3"/>
  <c r="N47" i="3"/>
  <c r="M50" i="3"/>
  <c r="N51" i="3"/>
  <c r="M12" i="4"/>
  <c r="N13" i="4"/>
  <c r="M16" i="4"/>
  <c r="N17" i="4"/>
  <c r="M20" i="4"/>
  <c r="N21" i="4"/>
  <c r="M24" i="4"/>
  <c r="N25" i="4"/>
  <c r="M28" i="4"/>
  <c r="N29" i="4"/>
  <c r="M32" i="4"/>
  <c r="N33" i="4"/>
  <c r="M36" i="4"/>
  <c r="N37" i="4"/>
  <c r="M40" i="4"/>
  <c r="N41" i="4"/>
  <c r="M44" i="4"/>
  <c r="N45" i="4"/>
  <c r="M48" i="4"/>
  <c r="N49" i="4"/>
  <c r="M10" i="5"/>
  <c r="N11" i="5"/>
  <c r="M14" i="5"/>
  <c r="N15" i="5"/>
  <c r="M18" i="5"/>
  <c r="N19" i="5"/>
  <c r="M22" i="5"/>
  <c r="N23" i="5"/>
  <c r="M26" i="5"/>
  <c r="N27" i="5"/>
  <c r="M30" i="5"/>
  <c r="N31" i="5"/>
  <c r="M34" i="5"/>
  <c r="N35" i="5"/>
  <c r="M38" i="5"/>
  <c r="N39" i="5"/>
  <c r="M42" i="5"/>
  <c r="N43" i="5"/>
  <c r="M46" i="5"/>
  <c r="N47" i="5"/>
  <c r="M50" i="5"/>
  <c r="N51" i="5"/>
  <c r="M12" i="6"/>
  <c r="N13" i="6"/>
  <c r="M16" i="6"/>
  <c r="N17" i="6"/>
  <c r="M20" i="6"/>
  <c r="N21" i="6"/>
  <c r="M24" i="6"/>
  <c r="N25" i="6"/>
  <c r="M28" i="6"/>
  <c r="N29" i="6"/>
  <c r="M32" i="6"/>
  <c r="N33" i="6"/>
  <c r="M36" i="6"/>
  <c r="N37" i="6"/>
  <c r="M40" i="6"/>
  <c r="N41" i="6"/>
  <c r="M44" i="6"/>
  <c r="N45" i="6"/>
  <c r="M48" i="6"/>
  <c r="N49" i="6"/>
  <c r="M11" i="7"/>
  <c r="N12" i="7"/>
  <c r="M15" i="7"/>
  <c r="N16" i="7"/>
  <c r="M19" i="7"/>
  <c r="N20" i="7"/>
  <c r="M23" i="7"/>
  <c r="N24" i="7"/>
  <c r="M27" i="7"/>
  <c r="N28" i="7"/>
  <c r="N12" i="8"/>
  <c r="M23" i="8"/>
  <c r="N44" i="8"/>
  <c r="M45" i="14"/>
  <c r="N46" i="14"/>
  <c r="N50" i="14"/>
  <c r="N12" i="2"/>
  <c r="N16" i="2"/>
  <c r="N20" i="2"/>
  <c r="M23" i="2"/>
  <c r="M27" i="2"/>
  <c r="N28" i="2"/>
  <c r="M31" i="2"/>
  <c r="M35" i="2"/>
  <c r="N36" i="2"/>
  <c r="N40" i="2"/>
  <c r="M43" i="2"/>
  <c r="N48" i="2"/>
  <c r="M51" i="2"/>
  <c r="N10" i="3"/>
  <c r="N14" i="3"/>
  <c r="N18" i="3"/>
  <c r="M21" i="3"/>
  <c r="N22" i="3"/>
  <c r="M25" i="3"/>
  <c r="M29" i="3"/>
  <c r="N30" i="3"/>
  <c r="N37" i="3"/>
  <c r="N41" i="3"/>
  <c r="M44" i="3"/>
  <c r="M48" i="3"/>
  <c r="N49" i="3"/>
  <c r="N11" i="4"/>
  <c r="N15" i="4"/>
  <c r="M18" i="4"/>
  <c r="M22" i="4"/>
  <c r="N23" i="4"/>
  <c r="M26" i="4"/>
  <c r="N27" i="4"/>
  <c r="N31" i="4"/>
  <c r="N35" i="4"/>
  <c r="M38" i="4"/>
  <c r="N39" i="4"/>
  <c r="N43" i="4"/>
  <c r="N47" i="4"/>
  <c r="N51" i="4"/>
  <c r="M12" i="5"/>
  <c r="M16" i="5"/>
  <c r="M20" i="5"/>
  <c r="M24" i="5"/>
  <c r="N25" i="5"/>
  <c r="M28" i="5"/>
  <c r="M32" i="5"/>
  <c r="N33" i="5"/>
  <c r="N37" i="5"/>
  <c r="M40" i="5"/>
  <c r="N41" i="5"/>
  <c r="M44" i="5"/>
  <c r="N45" i="5"/>
  <c r="M48" i="5"/>
  <c r="N11" i="6"/>
  <c r="N15" i="6"/>
  <c r="M18" i="6"/>
  <c r="N19" i="6"/>
  <c r="M26" i="6"/>
  <c r="N27" i="6"/>
  <c r="N31" i="6"/>
  <c r="M34" i="6"/>
  <c r="N35" i="6"/>
  <c r="M38" i="6"/>
  <c r="N39" i="6"/>
  <c r="N43" i="6"/>
  <c r="N47" i="6"/>
  <c r="N10" i="7"/>
  <c r="M13" i="7"/>
  <c r="N14" i="7"/>
  <c r="M21" i="7"/>
  <c r="M25" i="7"/>
  <c r="N26" i="7"/>
  <c r="M33" i="7"/>
  <c r="N34" i="7"/>
  <c r="N38" i="7"/>
  <c r="M41" i="7"/>
  <c r="N42" i="7"/>
  <c r="M45" i="7"/>
  <c r="N46" i="7"/>
  <c r="M49" i="7"/>
  <c r="N50" i="7"/>
  <c r="M53" i="7"/>
  <c r="N10" i="8"/>
  <c r="M13" i="8"/>
  <c r="M17" i="8"/>
  <c r="N18" i="8"/>
  <c r="M21" i="8"/>
  <c r="N22" i="8"/>
  <c r="N26" i="8"/>
  <c r="M29" i="8"/>
  <c r="N30" i="8"/>
  <c r="M33" i="8"/>
  <c r="N34" i="8"/>
  <c r="M37" i="8"/>
  <c r="N38" i="8"/>
  <c r="M41" i="8"/>
  <c r="N42" i="8"/>
  <c r="M45" i="8"/>
  <c r="M49" i="8"/>
  <c r="M12" i="14"/>
  <c r="N13" i="14"/>
  <c r="M16" i="14"/>
  <c r="N17" i="14"/>
  <c r="M20" i="14"/>
  <c r="N21" i="14"/>
  <c r="M24" i="14"/>
  <c r="N25" i="14"/>
  <c r="M28" i="14"/>
  <c r="N29" i="14"/>
  <c r="M32" i="14"/>
  <c r="N33" i="14"/>
  <c r="M36" i="14"/>
  <c r="N37" i="14"/>
  <c r="M40" i="14"/>
  <c r="N41" i="14"/>
  <c r="M44" i="14"/>
  <c r="N45" i="14"/>
  <c r="M48" i="14"/>
  <c r="N49" i="14"/>
  <c r="M10" i="2"/>
  <c r="N11" i="2"/>
  <c r="M14" i="2"/>
  <c r="N15" i="2"/>
  <c r="M18" i="2"/>
  <c r="N19" i="2"/>
  <c r="M22" i="2"/>
  <c r="N23" i="2"/>
  <c r="M26" i="2"/>
  <c r="N27" i="2"/>
  <c r="M30" i="2"/>
  <c r="N31" i="2"/>
  <c r="M34" i="2"/>
  <c r="N35" i="2"/>
  <c r="M38" i="2"/>
  <c r="N39" i="2"/>
  <c r="M42" i="2"/>
  <c r="N43" i="2"/>
  <c r="M46" i="2"/>
  <c r="N47" i="2"/>
  <c r="M50" i="2"/>
  <c r="N51" i="2"/>
  <c r="M12" i="3"/>
  <c r="N17" i="3"/>
  <c r="N21" i="3"/>
  <c r="N25" i="3"/>
  <c r="N29" i="3"/>
  <c r="M35" i="3"/>
  <c r="N36" i="3"/>
  <c r="M39" i="3"/>
  <c r="N40" i="3"/>
  <c r="M43" i="3"/>
  <c r="N44" i="3"/>
  <c r="M47" i="3"/>
  <c r="N48" i="3"/>
  <c r="M51" i="3"/>
  <c r="N10" i="4"/>
  <c r="M13" i="4"/>
  <c r="N14" i="4"/>
  <c r="M17" i="4"/>
  <c r="N18" i="4"/>
  <c r="M21" i="4"/>
  <c r="N22" i="4"/>
  <c r="M25" i="4"/>
  <c r="N26" i="4"/>
  <c r="N30" i="4"/>
  <c r="M33" i="4"/>
  <c r="N34" i="4"/>
  <c r="M37" i="4"/>
  <c r="N38" i="4"/>
  <c r="M41" i="4"/>
  <c r="N42" i="4"/>
  <c r="M45" i="4"/>
  <c r="N46" i="4"/>
  <c r="M49" i="4"/>
  <c r="N50" i="4"/>
  <c r="M11" i="5"/>
  <c r="N12" i="5"/>
  <c r="M15" i="5"/>
  <c r="N16" i="5"/>
  <c r="M19" i="5"/>
  <c r="N20" i="5"/>
  <c r="M23" i="5"/>
  <c r="N24" i="5"/>
  <c r="M27" i="5"/>
  <c r="N28" i="5"/>
  <c r="M31" i="5"/>
  <c r="N32" i="5"/>
  <c r="M35" i="5"/>
  <c r="N36" i="5"/>
  <c r="M39" i="5"/>
  <c r="N40" i="5"/>
  <c r="M43" i="5"/>
  <c r="N44" i="5"/>
  <c r="M47" i="5"/>
  <c r="N48" i="5"/>
  <c r="M51" i="5"/>
  <c r="N10" i="6"/>
  <c r="N14" i="6"/>
  <c r="M17" i="6"/>
  <c r="M21" i="6"/>
  <c r="N22" i="6"/>
  <c r="M25" i="6"/>
  <c r="N26" i="6"/>
  <c r="N30" i="6"/>
  <c r="M33" i="6"/>
  <c r="M37" i="6"/>
  <c r="N38" i="6"/>
  <c r="M41" i="6"/>
  <c r="M45" i="6"/>
  <c r="N46" i="6"/>
  <c r="M49" i="6"/>
  <c r="M12" i="7"/>
  <c r="N13" i="7"/>
  <c r="M16" i="7"/>
  <c r="M20" i="7"/>
  <c r="N21" i="7"/>
  <c r="M24" i="7"/>
  <c r="M28" i="7"/>
  <c r="N29" i="7"/>
  <c r="M32" i="7"/>
  <c r="M36" i="7"/>
  <c r="N37" i="7"/>
  <c r="M40" i="7"/>
  <c r="M44" i="7"/>
  <c r="N45" i="7"/>
  <c r="M48" i="7"/>
  <c r="M52" i="7"/>
  <c r="N53" i="7"/>
  <c r="M12" i="8"/>
  <c r="N13" i="8"/>
  <c r="M16" i="8"/>
  <c r="N17" i="8"/>
  <c r="M20" i="8"/>
  <c r="N21" i="8"/>
  <c r="M24" i="8"/>
  <c r="N25" i="8"/>
  <c r="M28" i="8"/>
  <c r="N29" i="8"/>
  <c r="M32" i="8"/>
  <c r="N33" i="8"/>
  <c r="M36" i="8"/>
  <c r="N37" i="8"/>
  <c r="M40" i="8"/>
  <c r="N41" i="8"/>
  <c r="M44" i="8"/>
  <c r="N45" i="8"/>
  <c r="M48" i="8"/>
  <c r="N49" i="8"/>
  <c r="M12" i="9"/>
  <c r="N13" i="9"/>
  <c r="M16" i="9"/>
  <c r="N17" i="9"/>
  <c r="M20" i="9"/>
  <c r="N21" i="9"/>
  <c r="M24" i="9"/>
  <c r="N25" i="9"/>
  <c r="M28" i="9"/>
  <c r="N29" i="9"/>
  <c r="M32" i="9"/>
  <c r="N33" i="9"/>
  <c r="M36" i="9"/>
  <c r="N37" i="9"/>
  <c r="M40" i="9"/>
  <c r="N41" i="9"/>
  <c r="M44" i="9"/>
  <c r="N45" i="9"/>
  <c r="M48" i="9"/>
  <c r="N49" i="9"/>
  <c r="M52" i="9"/>
  <c r="N53" i="9"/>
  <c r="M12" i="10"/>
  <c r="N13" i="10"/>
  <c r="M16" i="10"/>
  <c r="N17" i="10"/>
  <c r="M20" i="10"/>
  <c r="N21" i="10"/>
  <c r="M24" i="10"/>
  <c r="N25" i="10"/>
  <c r="M28" i="10"/>
  <c r="N29" i="10"/>
  <c r="M32" i="10"/>
  <c r="N33" i="10"/>
  <c r="M36" i="10"/>
  <c r="M40" i="10"/>
  <c r="N41" i="10"/>
  <c r="M44" i="10"/>
  <c r="N45" i="10"/>
  <c r="M48" i="10"/>
  <c r="N49" i="10"/>
  <c r="M12" i="11"/>
  <c r="N13" i="11"/>
  <c r="M16" i="11"/>
  <c r="N17" i="11"/>
  <c r="M20" i="11"/>
  <c r="N21" i="11"/>
  <c r="M24" i="11"/>
  <c r="N25" i="11"/>
  <c r="M28" i="11"/>
  <c r="N10" i="9"/>
  <c r="M13" i="9"/>
  <c r="N14" i="9"/>
  <c r="N18" i="9"/>
  <c r="M21" i="9"/>
  <c r="N22" i="9"/>
  <c r="M25" i="9"/>
  <c r="N26" i="9"/>
  <c r="M29" i="9"/>
  <c r="N30" i="9"/>
  <c r="M33" i="9"/>
  <c r="N34" i="9"/>
  <c r="M37" i="9"/>
  <c r="M41" i="9"/>
  <c r="N42" i="9"/>
  <c r="M45" i="9"/>
  <c r="N46" i="9"/>
  <c r="N50" i="9"/>
  <c r="M53" i="9"/>
  <c r="N10" i="10"/>
  <c r="M13" i="10"/>
  <c r="N14" i="10"/>
  <c r="M17" i="10"/>
  <c r="N18" i="10"/>
  <c r="M21" i="10"/>
  <c r="N22" i="10"/>
  <c r="M25" i="10"/>
  <c r="N26" i="10"/>
  <c r="N30" i="10"/>
  <c r="M33" i="10"/>
  <c r="N34" i="10"/>
  <c r="N38" i="10"/>
  <c r="M41" i="10"/>
  <c r="N42" i="10"/>
  <c r="M45" i="10"/>
  <c r="N46" i="10"/>
  <c r="M49" i="10"/>
  <c r="N10" i="11"/>
  <c r="M13" i="11"/>
  <c r="N14" i="11"/>
  <c r="M17" i="11"/>
  <c r="N18" i="11"/>
  <c r="N22" i="11"/>
  <c r="M25" i="11"/>
  <c r="M31" i="7"/>
  <c r="N32" i="7"/>
  <c r="M35" i="7"/>
  <c r="N36" i="7"/>
  <c r="M39" i="7"/>
  <c r="N40" i="7"/>
  <c r="M43" i="7"/>
  <c r="N44" i="7"/>
  <c r="M47" i="7"/>
  <c r="N48" i="7"/>
  <c r="M51" i="7"/>
  <c r="N52" i="7"/>
  <c r="M11" i="8"/>
  <c r="N16" i="8"/>
  <c r="M19" i="8"/>
  <c r="N20" i="8"/>
  <c r="N24" i="8"/>
  <c r="M27" i="8"/>
  <c r="N28" i="8"/>
  <c r="M31" i="8"/>
  <c r="N32" i="8"/>
  <c r="M35" i="8"/>
  <c r="N36" i="8"/>
  <c r="M39" i="8"/>
  <c r="N40" i="8"/>
  <c r="M43" i="8"/>
  <c r="M47" i="8"/>
  <c r="N48" i="8"/>
  <c r="M11" i="9"/>
  <c r="N12" i="9"/>
  <c r="N16" i="9"/>
  <c r="M19" i="9"/>
  <c r="N20" i="9"/>
  <c r="M23" i="9"/>
  <c r="N24" i="9"/>
  <c r="M27" i="9"/>
  <c r="N28" i="9"/>
  <c r="M31" i="9"/>
  <c r="N32" i="9"/>
  <c r="M35" i="9"/>
  <c r="M39" i="9"/>
  <c r="N40" i="9"/>
  <c r="M43" i="9"/>
  <c r="N44" i="9"/>
  <c r="N48" i="9"/>
  <c r="M51" i="9"/>
  <c r="N52" i="9"/>
  <c r="M11" i="10"/>
  <c r="N12" i="10"/>
  <c r="M15" i="10"/>
  <c r="N16" i="10"/>
  <c r="M19" i="10"/>
  <c r="N20" i="10"/>
  <c r="M23" i="10"/>
  <c r="N24" i="10"/>
  <c r="M27" i="10"/>
  <c r="N32" i="10"/>
  <c r="M35" i="10"/>
  <c r="N36" i="10"/>
  <c r="N40" i="10"/>
  <c r="M43" i="10"/>
  <c r="N48" i="10"/>
  <c r="M11" i="11"/>
  <c r="N12" i="11"/>
  <c r="M15" i="11"/>
  <c r="N16" i="11"/>
  <c r="M19" i="11"/>
  <c r="N20" i="11"/>
  <c r="M23" i="11"/>
  <c r="N24" i="11"/>
  <c r="M27" i="11"/>
  <c r="N28" i="11"/>
  <c r="N29" i="11"/>
  <c r="M32" i="11"/>
  <c r="N33" i="11"/>
  <c r="M36" i="11"/>
  <c r="N37" i="11"/>
  <c r="M40" i="11"/>
  <c r="N41" i="11"/>
  <c r="M44" i="11"/>
  <c r="N26" i="11"/>
  <c r="N30" i="11"/>
  <c r="M33" i="11"/>
  <c r="N34" i="11"/>
  <c r="N38" i="11"/>
  <c r="M41" i="11"/>
  <c r="N42" i="11"/>
  <c r="M49" i="11"/>
  <c r="N50" i="11"/>
  <c r="M53" i="11"/>
  <c r="N54" i="11"/>
  <c r="M13" i="12"/>
  <c r="N14" i="12"/>
  <c r="N45" i="11"/>
  <c r="M48" i="11"/>
  <c r="N49" i="11"/>
  <c r="M52" i="11"/>
  <c r="N53" i="11"/>
  <c r="M12" i="12"/>
  <c r="N13" i="12"/>
  <c r="M31" i="11"/>
  <c r="N32" i="11"/>
  <c r="M35" i="11"/>
  <c r="N36" i="11"/>
  <c r="M39" i="11"/>
  <c r="N40" i="11"/>
  <c r="M43" i="11"/>
  <c r="N44" i="11"/>
  <c r="M45" i="11"/>
  <c r="N48" i="11"/>
  <c r="M51" i="11"/>
  <c r="N52" i="11"/>
  <c r="M11" i="12"/>
  <c r="N12" i="12"/>
  <c r="M15" i="12"/>
  <c r="N47" i="11"/>
  <c r="N13" i="3"/>
  <c r="M13" i="3"/>
  <c r="M33" i="3"/>
  <c r="N33" i="3"/>
  <c r="D17" i="12"/>
  <c r="L17" i="12"/>
  <c r="L18" i="12" s="1"/>
  <c r="C17" i="12"/>
  <c r="J3" i="2"/>
  <c r="J3" i="3"/>
  <c r="J3" i="4"/>
  <c r="J3" i="5"/>
  <c r="J3" i="6"/>
  <c r="J3" i="7"/>
  <c r="J3" i="8"/>
  <c r="J3" i="13"/>
  <c r="K2" i="13"/>
  <c r="J3" i="11"/>
  <c r="K2" i="11"/>
  <c r="J3" i="10"/>
  <c r="K2" i="10"/>
  <c r="J3" i="9"/>
  <c r="K2" i="9"/>
  <c r="K2" i="8"/>
  <c r="K2" i="7"/>
  <c r="K2" i="6"/>
  <c r="K2" i="5"/>
  <c r="K2" i="4"/>
  <c r="K2" i="3"/>
  <c r="K2" i="2"/>
  <c r="N16" i="12" l="1"/>
  <c r="K17" i="12" l="1"/>
  <c r="K18" i="12" s="1"/>
  <c r="B18" i="12"/>
  <c r="F17" i="12"/>
  <c r="F18" i="12" s="1"/>
  <c r="J17" i="12"/>
  <c r="C18" i="12"/>
  <c r="D18" i="12"/>
  <c r="H17" i="12"/>
  <c r="H18" i="12" s="1"/>
  <c r="G17" i="12"/>
  <c r="G18" i="12" s="1"/>
  <c r="E17" i="12"/>
  <c r="E18" i="12" s="1"/>
  <c r="I17" i="12"/>
  <c r="I18" i="12" s="1"/>
  <c r="N17" i="12" l="1"/>
  <c r="M17" i="12"/>
  <c r="J18" i="12"/>
  <c r="M18" i="12" s="1"/>
  <c r="N18" i="12"/>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<sst xmlns="http://schemas.openxmlformats.org/spreadsheetml/2006/main" count="829" uniqueCount="519">
  <si>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</si>
  <si>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</si>
  <si>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</si>
  <si>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</si>
  <si>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</si>
  <si>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</si>
  <si>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</si>
  <si>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</si>
  <si>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</si>
  <si>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</si>
  <si>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</si>
  <si>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</si>
  <si>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</si>
  <si>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</si>
  <si>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</si>
  <si>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</si>
  <si>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</si>
  <si>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</si>
  <si>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</si>
  <si>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</si>
  <si>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</si>
  <si>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</si>
  <si>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</si>
  <si>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</si>
  <si>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</si>
  <si>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</si>
  <si>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</si>
  <si>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</si>
  <si>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</si>
  <si>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</si>
  <si>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</si>
  <si>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</si>
  <si>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</si>
  <si>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</si>
  <si>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</si>
  <si>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</si>
  <si>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</si>
  <si>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</si>
  <si>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</si>
  <si>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</si>
  <si>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</si>
  <si>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</si>
  <si>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</si>
  <si>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</si>
  <si>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</si>
  <si>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</si>
  <si>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</si>
  <si>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</si>
  <si>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</si>
  <si>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</si>
  <si>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</si>
  <si>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</si>
  <si>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</si>
  <si>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</si>
  <si>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</si>
  <si>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</si>
  <si>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</si>
  <si>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</si>
  <si>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</si>
  <si>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</si>
  <si>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</si>
  <si>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</si>
  <si>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</si>
  <si>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</si>
  <si>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</si>
  <si>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</si>
  <si>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</si>
  <si>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</si>
  <si>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</si>
  <si>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</si>
  <si>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</si>
  <si>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</si>
  <si>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</si>
  <si>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</si>
  <si>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</si>
  <si>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</si>
  <si>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</si>
  <si>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</si>
  <si>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</si>
  <si>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</si>
  <si>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</si>
  <si>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</si>
  <si>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</si>
  <si>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</si>
  <si>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</si>
  <si>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</si>
  <si>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</si>
  <si>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</si>
  <si>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</si>
  <si>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</si>
  <si>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</si>
  <si>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</si>
  <si>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</si>
  <si>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</si>
  <si>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</si>
  <si>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</si>
  <si>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</si>
  <si>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</si>
  <si>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</si>
  <si>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</si>
  <si>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</si>
  <si>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</si>
  <si>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</si>
  <si>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</si>
  <si>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</si>
  <si>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</si>
  <si>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</si>
  <si>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</si>
  <si>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</si>
  <si>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</si>
  <si>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</si>
  <si>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</si>
  <si>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</si>
  <si>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</si>
  <si>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</si>
  <si>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</si>
  <si>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</si>
  <si>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</si>
  <si>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</si>
  <si>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</si>
  <si>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</si>
  <si>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</si>
  <si>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</si>
  <si>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</si>
  <si>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</si>
  <si>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</si>
  <si>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</si>
  <si>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</si>
  <si>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</si>
  <si>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</si>
  <si>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</si>
  <si>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</si>
  <si>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</si>
  <si>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</si>
  <si>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</si>
  <si>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</si>
  <si>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</si>
  <si>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</si>
  <si>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</si>
  <si>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</si>
  <si>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</si>
  <si>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</si>
  <si>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</si>
  <si>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</si>
  <si>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</si>
  <si>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</si>
  <si>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</si>
  <si>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</si>
  <si>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</si>
  <si>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</si>
  <si>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</si>
  <si>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</si>
  <si>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</si>
  <si>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</si>
  <si>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</si>
  <si>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</si>
  <si>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</si>
  <si>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</si>
  <si>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</si>
  <si>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</si>
  <si>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</si>
  <si>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</si>
  <si>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</si>
  <si>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</si>
  <si>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</si>
  <si>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</si>
  <si>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</si>
  <si>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</si>
  <si>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</si>
  <si>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</si>
  <si>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</si>
  <si>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</si>
  <si>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</si>
  <si>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</si>
  <si>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</si>
  <si>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</si>
  <si>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</si>
  <si>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</si>
  <si>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</si>
  <si>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</si>
  <si>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</si>
  <si>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</si>
  <si>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</si>
  <si>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</si>
  <si>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</si>
  <si>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</si>
  <si>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</si>
  <si>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</si>
  <si>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</si>
  <si>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</si>
  <si>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</si>
  <si>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</si>
  <si>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</si>
  <si>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</si>
  <si>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</si>
  <si>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</si>
  <si>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</si>
  <si>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</si>
  <si>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</si>
  <si>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</si>
  <si>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</si>
  <si>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</si>
  <si>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</si>
  <si>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</si>
  <si>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</si>
  <si>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</si>
  <si>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</si>
  <si>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</si>
  <si>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</si>
  <si>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</si>
  <si>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</si>
  <si>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</si>
  <si>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</si>
  <si>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</si>
  <si>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</si>
  <si>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</si>
  <si>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</si>
  <si>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</si>
  <si>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</si>
  <si>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</si>
  <si>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</si>
  <si>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</si>
  <si>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</si>
  <si>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</si>
  <si>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</si>
  <si>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</si>
  <si>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</si>
  <si>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</si>
  <si>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</si>
  <si>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</si>
  <si>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</si>
  <si>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</si>
  <si>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</si>
  <si>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</si>
  <si>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</si>
  <si>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</si>
  <si>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</si>
  <si>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</si>
  <si>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</si>
  <si>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</si>
  <si>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</si>
  <si>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</si>
  <si>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</si>
  <si>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</si>
  <si>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</si>
  <si>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</si>
  <si>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</si>
  <si>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</si>
  <si>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</si>
  <si>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</si>
  <si>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</si>
  <si>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</si>
  <si>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</si>
  <si>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</si>
  <si>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</si>
  <si>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</si>
  <si>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</si>
  <si>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</si>
  <si>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</si>
  <si>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</si>
  <si>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</si>
  <si>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</si>
  <si>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</si>
  <si>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</si>
  <si>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</si>
  <si>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</si>
  <si>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</si>
  <si>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</si>
  <si>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</si>
  <si>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</si>
  <si>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</si>
  <si>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</si>
  <si>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</si>
  <si>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</si>
  <si>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</si>
  <si>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</si>
  <si>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</si>
  <si>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</si>
  <si>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</si>
  <si>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</si>
  <si>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</si>
  <si>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</si>
  <si>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</si>
  <si>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</si>
  <si>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</si>
  <si>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</si>
  <si>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</si>
  <si>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</si>
  <si>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</si>
  <si>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</si>
  <si>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</si>
  <si>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</si>
  <si>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</si>
  <si>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</si>
  <si>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</si>
  <si>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</si>
  <si>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</si>
  <si>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</si>
  <si>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</si>
  <si>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</si>
  <si>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</si>
  <si>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</si>
  <si>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</si>
  <si>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</si>
  <si>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</si>
  <si>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</si>
  <si>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</si>
  <si>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</si>
  <si>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</si>
  <si>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</si>
  <si>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</si>
  <si>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</si>
  <si>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</si>
  <si>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</si>
  <si>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</si>
  <si>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</si>
  <si>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</si>
  <si>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</si>
  <si>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</si>
  <si>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</si>
  <si>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</si>
  <si>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</si>
  <si>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</si>
  <si>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</si>
  <si>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</si>
  <si>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</si>
  <si>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</si>
  <si>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</si>
  <si>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</si>
  <si>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</si>
  <si>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</si>
  <si>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</si>
  <si>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</si>
  <si>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</si>
  <si>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</si>
  <si>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</si>
  <si>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</si>
  <si>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</si>
  <si>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</si>
  <si>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</si>
  <si>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</si>
  <si>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</si>
  <si>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</si>
  <si>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</si>
  <si>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</si>
  <si>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</si>
  <si>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</si>
  <si>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</si>
  <si>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</si>
  <si>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</si>
  <si>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</si>
  <si>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</si>
  <si>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</si>
  <si>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</si>
  <si>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</si>
  <si>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</si>
  <si>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</si>
  <si>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</si>
  <si>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</si>
  <si>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</si>
  <si>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</si>
  <si>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</si>
  <si>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</si>
  <si>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</si>
  <si>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</si>
  <si>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</si>
  <si>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</si>
  <si>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</si>
  <si>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</si>
  <si>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</si>
  <si>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</si>
  <si>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</si>
  <si>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</si>
  <si>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</si>
  <si>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</si>
  <si>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</si>
  <si>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</si>
  <si>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</si>
  <si>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</si>
  <si>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</si>
  <si>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</si>
  <si>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</si>
  <si>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</si>
  <si>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</si>
  <si>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</si>
  <si>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</si>
  <si>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</si>
  <si>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</si>
  <si>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</si>
  <si>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</si>
  <si>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</si>
  <si>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</si>
  <si>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</si>
  <si>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</si>
  <si>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</si>
  <si>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</si>
  <si>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</si>
  <si>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</si>
  <si>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</si>
  <si>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</si>
  <si>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</si>
  <si>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</si>
  <si>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</si>
  <si>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</si>
  <si>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</si>
  <si>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</si>
  <si>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</si>
  <si>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</si>
  <si>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</si>
  <si>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</si>
  <si>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</si>
  <si>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</si>
  <si>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</si>
  <si>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</si>
  <si>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</si>
  <si>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</si>
  <si>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</si>
  <si>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</si>
  <si>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</si>
  <si>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</si>
  <si>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</si>
  <si>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</si>
  <si>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</si>
  <si>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</si>
  <si>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</si>
  <si>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</si>
  <si>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</si>
  <si>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</si>
  <si>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</si>
  <si>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</si>
  <si>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</si>
  <si>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</si>
  <si>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</si>
  <si>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</si>
  <si>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</si>
  <si>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</si>
  <si>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</si>
  <si>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</si>
  <si>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</si>
  <si>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</si>
  <si>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</si>
  <si>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</si>
  <si>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</si>
  <si>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</si>
  <si>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</si>
  <si>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</si>
  <si>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</si>
  <si>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</si>
  <si>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</si>
  <si>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</si>
  <si>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</si>
  <si>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</si>
  <si>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</si>
  <si>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</si>
  <si>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</si>
  <si>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</si>
  <si>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</si>
  <si>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</si>
  <si>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</si>
  <si>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</si>
  <si>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</si>
  <si>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</si>
  <si>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</si>
  <si>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</si>
  <si>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</si>
  <si>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</si>
  <si>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</si>
  <si>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</si>
  <si>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</si>
  <si>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</si>
  <si>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</si>
  <si>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</si>
  <si>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</si>
  <si>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</si>
  <si>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</si>
  <si>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</si>
  <si>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</si>
  <si>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</si>
  <si>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</si>
  <si>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</si>
  <si>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</si>
  <si>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</si>
  <si>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</si>
  <si>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</si>
  <si>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</si>
  <si>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</si>
  <si>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</si>
  <si>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</si>
  <si>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</si>
  <si>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</si>
  <si>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</si>
  <si>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</si>
  <si>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</si>
  <si>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</si>
  <si>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</si>
  <si>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</si>
  <si>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</si>
  <si>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</si>
  <si>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</si>
  <si>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</si>
  <si>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</si>
  <si>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</si>
  <si>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</si>
  <si>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</si>
  <si>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</si>
  <si>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Title:  Sr. Manager Revenue Accounting and Analysis</t>
  </si>
  <si>
    <t>43</t>
  </si>
  <si>
    <t>431</t>
  </si>
  <si>
    <t xml:space="preserve">(x) THIS REPORT INCLUDES ALL COMMODITY STATISTICS FOR THE PERIOD COVERED.                                                                                   </t>
  </si>
  <si>
    <t xml:space="preserve">     Name:  Shanna Stormes</t>
  </si>
  <si>
    <t xml:space="preserve">     Telephone Number:  817-352-2492</t>
  </si>
  <si>
    <t xml:space="preserve">     Address:  2301 Lou Menk Dr.  Fort Worth, TX 76131</t>
  </si>
  <si>
    <t>I, THE UNDERSIGNED, SENIOR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</si>
  <si>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Expiration Date 11-30-2021</t>
  </si>
  <si>
    <t>28991 SALT, COMMON</t>
  </si>
  <si>
    <t>228 YARN AND THREAD</t>
  </si>
  <si>
    <t>Beginning  Oct. 2020 - Dec. 2020</t>
  </si>
  <si>
    <t>4th QUARTER 2020</t>
  </si>
  <si>
    <t>** REPORT  COVERS THE PERIOD FROM OCTOBER, 2020 TO  DECEMBER,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</si>
</sst>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52">
    <xf numFmtId="0" fontId="0" fillId="2" borderId="0" xfId="0" applyFill="1" applyBorder="1" applyAlignment="1">
      <alignment horizontal="left" vertical="top"/>
    </xf>
    <xf numFmtId="0" fontId="0" fillId="2" borderId="0" xfId="0" applyFill="1" applyBorder="1" applyAlignment="1">
      <alignment horizontal="center"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164" fontId="8" fillId="0" borderId="1" xfId="1" applyNumberFormat="1" applyFont="1" applyFill="1" applyBorder="1" applyAlignment="1">
      <alignment horizontal="left" vertical="top"/>
    </xf>
    <xf numFmtId="0" fontId="8" fillId="0" borderId="0" xfId="0" applyFont="1" applyFill="1" applyBorder="1" applyAlignment="1">
      <alignment horizontal="left" vertical="top"/>
    </xf>
    <xf numFmtId="0" fontId="0" fillId="0" borderId="0" xfId="0"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top"/>
    </xf>
    <xf numFmtId="0" fontId="8" fillId="0" borderId="1" xfId="0" applyFont="1" applyFill="1" applyBorder="1" applyAlignment="1">
      <alignment horizontal="center" vertical="center"/>
    </xf>
    <xf numFmtId="164" fontId="0" fillId="0" borderId="0" xfId="0" applyNumberFormat="1" applyFill="1" applyBorder="1" applyAlignment="1">
      <alignment horizontal="left" vertical="top"/>
    </xf>
    <xf numFmtId="0" fontId="0" fillId="0" borderId="1" xfId="0" applyFill="1" applyBorder="1" applyAlignment="1">
      <alignment vertical="top"/>
    </xf>
    <xf numFmtId="0" fontId="0" fillId="0" borderId="1" xfId="0" applyFill="1" applyBorder="1" applyAlignment="1">
      <alignment horizontal="left" vertical="top"/>
    </xf>
    <xf numFmtId="0" fontId="0" fillId="0" borderId="1" xfId="0" applyFill="1" applyBorder="1" applyAlignment="1">
      <alignment horizontal="center" vertical="top"/>
    </xf>
    <xf numFmtId="0" fontId="8" fillId="0" borderId="1" xfId="0" applyFont="1" applyFill="1" applyBorder="1" applyAlignment="1">
      <alignment vertical="top"/>
    </xf>
    <xf numFmtId="0" fontId="1" fillId="0" borderId="1" xfId="0" quotePrefix="1" applyFont="1" applyFill="1" applyBorder="1" applyAlignment="1">
      <alignment vertical="top"/>
    </xf>
    <xf numFmtId="0" fontId="8" fillId="0" borderId="1" xfId="0" applyFont="1" applyFill="1" applyBorder="1" applyAlignment="1">
      <alignment vertical="top" wrapText="1"/>
    </xf>
    <xf numFmtId="0" fontId="1" fillId="0" borderId="1" xfId="0" applyFont="1" applyFill="1" applyBorder="1" applyAlignment="1">
      <alignment vertical="top" wrapText="1"/>
    </xf>
    <xf numFmtId="0" fontId="6" fillId="0" borderId="1" xfId="0" applyFont="1" applyFill="1" applyBorder="1" applyAlignment="1">
      <alignment vertical="top"/>
    </xf>
    <xf numFmtId="0" fontId="1" fillId="0" borderId="1" xfId="0" applyFont="1"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xf>
    <xf numFmtId="0" fontId="8" fillId="0" borderId="0" xfId="0"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Fill="1" applyBorder="1" applyAlignment="1">
      <alignment horizontal="left" vertical="top"/>
    </xf>
    <xf numFmtId="0" fontId="8" fillId="0" borderId="0" xfId="0" applyFont="1" applyFill="1" applyBorder="1" applyAlignment="1">
      <alignment horizontal="left" vertical="top"/>
    </xf>
    <xf numFmtId="0" fontId="8" fillId="0" borderId="0" xfId="0" applyFont="1" applyFill="1" applyBorder="1" applyAlignment="1">
      <alignment horizontal="left"/>
    </xf>
    <xf numFmtId="0" fontId="2"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0" xfId="0"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0" xfId="0" applyFont="1" applyFill="1" applyBorder="1" applyAlignment="1">
      <alignment horizontal="left" vertical="top"/>
    </xf>
    <xf numFmtId="0" fontId="1" fillId="0" borderId="0" xfId="0" applyFont="1" applyFill="1" applyBorder="1" applyAlignment="1">
      <alignment horizontal="left" vertical="top"/>
    </xf>
    <xf numFmtId="0" fontId="0" fillId="0" borderId="0" xfId="0" applyFill="1" applyBorder="1" applyAlignment="1">
      <alignment horizontal="center" vertical="top" wrapText="1"/>
    </xf>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left" vertical="top"/>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293687</xdr:colOff>
      <xdr:row>23</xdr:row>
      <xdr:rowOff>314670</xdr:rowOff>
    </xdr:from>
    <xdr:to>
      <xdr:col>9</xdr:col>
      <xdr:colOff>341312</xdr:colOff>
      <xdr:row>25</xdr:row>
      <xdr:rowOff>150812</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1062" y="4156420"/>
          <a:ext cx="1857375" cy="4790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30" zoomScaleNormal="13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ht="9.75" customHeight="1" x14ac:dyDescent="0.2">
      <c r="A1" s="31" t="s">
        <v>478</v>
      </c>
      <c r="B1" s="31"/>
      <c r="C1" s="31"/>
      <c r="D1" s="31"/>
      <c r="E1" s="31"/>
      <c r="F1" s="31"/>
      <c r="G1" s="33"/>
      <c r="H1" s="33"/>
      <c r="I1" s="33"/>
      <c r="J1" s="9" t="s">
        <v>480</v>
      </c>
      <c r="K1" s="9"/>
      <c r="L1" s="9" t="s">
        <v>503</v>
      </c>
    </row>
    <row r="2" spans="1:14" ht="9" customHeight="1" x14ac:dyDescent="0.2">
      <c r="A2" s="31" t="s">
        <v>479</v>
      </c>
      <c r="B2" s="31"/>
      <c r="C2" s="31"/>
      <c r="D2" s="31"/>
      <c r="E2" s="31"/>
      <c r="F2" s="31"/>
      <c r="G2" s="33"/>
      <c r="H2" s="33"/>
      <c r="I2" s="33"/>
      <c r="J2" s="9"/>
      <c r="K2" s="34" t="s">
        <v>517</v>
      </c>
      <c r="L2" s="34"/>
    </row>
    <row r="3" spans="1:14" ht="9.75" customHeight="1" x14ac:dyDescent="0.2">
      <c r="A3" s="9"/>
      <c r="B3" s="9"/>
      <c r="C3" s="9"/>
      <c r="D3" s="9"/>
      <c r="E3" s="9"/>
      <c r="F3" s="9"/>
      <c r="G3" s="9"/>
      <c r="H3" s="9"/>
      <c r="I3" s="9"/>
      <c r="J3" s="34" t="s">
        <v>516</v>
      </c>
      <c r="K3" s="34"/>
      <c r="L3" s="34"/>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4" t="s">
        <v>513</v>
      </c>
      <c r="K5" s="34"/>
      <c r="L5" s="34"/>
    </row>
    <row r="6" spans="1:14" ht="9.75" customHeight="1" x14ac:dyDescent="0.2">
      <c r="A6" s="34" t="s">
        <v>482</v>
      </c>
      <c r="B6" s="34"/>
      <c r="C6" s="34"/>
      <c r="D6" s="34"/>
      <c r="E6" s="34" t="s">
        <v>483</v>
      </c>
      <c r="F6" s="34"/>
      <c r="G6" s="34"/>
      <c r="H6" s="34"/>
      <c r="I6" s="34"/>
      <c r="J6" s="34"/>
      <c r="K6" s="34"/>
      <c r="L6" s="34"/>
    </row>
    <row r="7" spans="1:14" ht="16.5" customHeight="1" x14ac:dyDescent="0.2">
      <c r="A7" s="9"/>
      <c r="B7" s="31" t="s">
        <v>470</v>
      </c>
      <c r="C7" s="31"/>
      <c r="D7" s="31"/>
      <c r="E7" s="31"/>
      <c r="F7" s="31" t="s">
        <v>475</v>
      </c>
      <c r="G7" s="31"/>
      <c r="H7" s="31"/>
      <c r="I7" s="31"/>
      <c r="J7" s="29"/>
      <c r="K7" s="29"/>
      <c r="L7" s="9"/>
    </row>
    <row r="8" spans="1:14" ht="18" customHeight="1" x14ac:dyDescent="0.2">
      <c r="A8" s="11"/>
      <c r="B8" s="32" t="s">
        <v>471</v>
      </c>
      <c r="C8" s="30"/>
      <c r="D8" s="30" t="s">
        <v>472</v>
      </c>
      <c r="E8" s="30"/>
      <c r="F8" s="30" t="s">
        <v>471</v>
      </c>
      <c r="G8" s="30"/>
      <c r="H8" s="30" t="s">
        <v>472</v>
      </c>
      <c r="I8" s="30"/>
      <c r="J8" s="30" t="s">
        <v>476</v>
      </c>
      <c r="K8" s="30"/>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1" t="s">
        <v>0</v>
      </c>
      <c r="B10" s="8">
        <v>207573</v>
      </c>
      <c r="C10" s="8">
        <v>18728876</v>
      </c>
      <c r="D10" s="8">
        <v>26893</v>
      </c>
      <c r="E10" s="8">
        <v>2788501</v>
      </c>
      <c r="F10" s="8">
        <v>2423</v>
      </c>
      <c r="G10" s="8">
        <v>248935</v>
      </c>
      <c r="H10" s="8">
        <v>651</v>
      </c>
      <c r="I10" s="8">
        <v>66470</v>
      </c>
      <c r="J10" s="8">
        <v>237540</v>
      </c>
      <c r="K10" s="8">
        <v>21832782</v>
      </c>
      <c r="L10" s="8">
        <v>979511193.30000019</v>
      </c>
      <c r="M10" s="16">
        <f>J10-(B10+D10+F10+H10)</f>
        <v>0</v>
      </c>
      <c r="N10" s="16">
        <f>K10-(C10+E10+G10+I10)</f>
        <v>0</v>
      </c>
    </row>
    <row r="11" spans="1:14" ht="9.6" customHeight="1" x14ac:dyDescent="0.2">
      <c r="A11" s="11" t="s">
        <v>1</v>
      </c>
      <c r="B11" s="8">
        <v>200557</v>
      </c>
      <c r="C11" s="8">
        <v>18367212</v>
      </c>
      <c r="D11" s="8">
        <v>25024</v>
      </c>
      <c r="E11" s="8">
        <v>2636817</v>
      </c>
      <c r="F11" s="8">
        <v>2385</v>
      </c>
      <c r="G11" s="8">
        <v>245761</v>
      </c>
      <c r="H11" s="8">
        <v>648</v>
      </c>
      <c r="I11" s="8">
        <v>66186</v>
      </c>
      <c r="J11" s="8">
        <v>228614</v>
      </c>
      <c r="K11" s="8">
        <v>21315976</v>
      </c>
      <c r="L11" s="8">
        <v>944383087.30000019</v>
      </c>
      <c r="M11" s="16">
        <f t="shared" ref="M11:M51" si="0">J11-(B11+D11+F11+H11)</f>
        <v>0</v>
      </c>
      <c r="N11" s="16">
        <f>K11-(C11+E11+G11+I11)</f>
        <v>0</v>
      </c>
    </row>
    <row r="12" spans="1:14" ht="9.6" customHeight="1" x14ac:dyDescent="0.2">
      <c r="A12" s="11" t="s">
        <v>2</v>
      </c>
      <c r="B12" s="8">
        <v>4383</v>
      </c>
      <c r="C12" s="8">
        <v>95054</v>
      </c>
      <c r="D12" s="8">
        <v>0</v>
      </c>
      <c r="E12" s="8">
        <v>0</v>
      </c>
      <c r="F12" s="8">
        <v>0</v>
      </c>
      <c r="G12" s="8">
        <v>0</v>
      </c>
      <c r="H12" s="8">
        <v>0</v>
      </c>
      <c r="I12" s="8">
        <v>0</v>
      </c>
      <c r="J12" s="8">
        <v>4383</v>
      </c>
      <c r="K12" s="8">
        <v>95054</v>
      </c>
      <c r="L12" s="8">
        <v>5337800</v>
      </c>
      <c r="M12" s="16">
        <f t="shared" si="0"/>
        <v>0</v>
      </c>
      <c r="N12" s="16">
        <f t="shared" ref="N12:N51" si="1">K12-(C12+E12+G12+I12)</f>
        <v>0</v>
      </c>
    </row>
    <row r="13" spans="1:14" ht="9.6" customHeight="1" x14ac:dyDescent="0.2">
      <c r="A13" s="11" t="s">
        <v>3</v>
      </c>
      <c r="B13" s="8">
        <v>0</v>
      </c>
      <c r="C13" s="8">
        <v>0</v>
      </c>
      <c r="D13" s="8">
        <v>0</v>
      </c>
      <c r="E13" s="8">
        <v>0</v>
      </c>
      <c r="F13" s="8">
        <v>0</v>
      </c>
      <c r="G13" s="8">
        <v>0</v>
      </c>
      <c r="H13" s="8">
        <v>0</v>
      </c>
      <c r="I13" s="8">
        <v>0</v>
      </c>
      <c r="J13" s="8">
        <v>0</v>
      </c>
      <c r="K13" s="8">
        <v>0</v>
      </c>
      <c r="L13" s="8">
        <v>0</v>
      </c>
      <c r="M13" s="16">
        <f t="shared" si="0"/>
        <v>0</v>
      </c>
      <c r="N13" s="16">
        <f t="shared" si="1"/>
        <v>0</v>
      </c>
    </row>
    <row r="14" spans="1:14" ht="9.6" customHeight="1" x14ac:dyDescent="0.2">
      <c r="A14" s="11" t="s">
        <v>4</v>
      </c>
      <c r="B14" s="8">
        <v>1900</v>
      </c>
      <c r="C14" s="8">
        <v>166307</v>
      </c>
      <c r="D14" s="8">
        <v>710</v>
      </c>
      <c r="E14" s="8">
        <v>73895</v>
      </c>
      <c r="F14" s="8">
        <v>489</v>
      </c>
      <c r="G14" s="8">
        <v>53615</v>
      </c>
      <c r="H14" s="8">
        <v>1</v>
      </c>
      <c r="I14" s="8">
        <v>95</v>
      </c>
      <c r="J14" s="8">
        <v>3100</v>
      </c>
      <c r="K14" s="8">
        <v>293912</v>
      </c>
      <c r="L14" s="8">
        <v>10195393</v>
      </c>
      <c r="M14" s="16">
        <f t="shared" si="0"/>
        <v>0</v>
      </c>
      <c r="N14" s="16">
        <f t="shared" si="1"/>
        <v>0</v>
      </c>
    </row>
    <row r="15" spans="1:14" ht="9.6" customHeight="1" x14ac:dyDescent="0.2">
      <c r="A15" s="11" t="s">
        <v>5</v>
      </c>
      <c r="B15" s="8">
        <v>50608</v>
      </c>
      <c r="C15" s="8">
        <v>5147471</v>
      </c>
      <c r="D15" s="8">
        <v>9423</v>
      </c>
      <c r="E15" s="8">
        <v>1019484</v>
      </c>
      <c r="F15" s="8">
        <v>1270</v>
      </c>
      <c r="G15" s="8">
        <v>137213</v>
      </c>
      <c r="H15" s="8">
        <v>333</v>
      </c>
      <c r="I15" s="8">
        <v>35661</v>
      </c>
      <c r="J15" s="8">
        <v>61634</v>
      </c>
      <c r="K15" s="8">
        <v>6339829</v>
      </c>
      <c r="L15" s="8">
        <v>248666504.31999993</v>
      </c>
      <c r="M15" s="16">
        <f t="shared" si="0"/>
        <v>0</v>
      </c>
      <c r="N15" s="16">
        <f t="shared" si="1"/>
        <v>0</v>
      </c>
    </row>
    <row r="16" spans="1:14" ht="9.6" customHeight="1" x14ac:dyDescent="0.2">
      <c r="A16" s="11" t="s">
        <v>6</v>
      </c>
      <c r="B16" s="8">
        <v>783</v>
      </c>
      <c r="C16" s="8">
        <v>72713</v>
      </c>
      <c r="D16" s="8">
        <v>106</v>
      </c>
      <c r="E16" s="8">
        <v>10197</v>
      </c>
      <c r="F16" s="8">
        <v>127</v>
      </c>
      <c r="G16" s="8">
        <v>12362</v>
      </c>
      <c r="H16" s="8">
        <v>2</v>
      </c>
      <c r="I16" s="8">
        <v>187</v>
      </c>
      <c r="J16" s="8">
        <v>1018</v>
      </c>
      <c r="K16" s="8">
        <v>95459</v>
      </c>
      <c r="L16" s="8">
        <v>4724155</v>
      </c>
      <c r="M16" s="16">
        <f t="shared" si="0"/>
        <v>0</v>
      </c>
      <c r="N16" s="16">
        <f t="shared" si="1"/>
        <v>0</v>
      </c>
    </row>
    <row r="17" spans="1:14" ht="9.6" customHeight="1" x14ac:dyDescent="0.2">
      <c r="A17" s="11" t="s">
        <v>7</v>
      </c>
      <c r="B17" s="8">
        <v>4</v>
      </c>
      <c r="C17" s="8">
        <v>85</v>
      </c>
      <c r="D17" s="8">
        <v>0</v>
      </c>
      <c r="E17" s="8">
        <v>0</v>
      </c>
      <c r="F17" s="8">
        <v>0</v>
      </c>
      <c r="G17" s="8">
        <v>0</v>
      </c>
      <c r="H17" s="8">
        <v>0</v>
      </c>
      <c r="I17" s="8">
        <v>0</v>
      </c>
      <c r="J17" s="8">
        <v>4</v>
      </c>
      <c r="K17" s="8">
        <v>85</v>
      </c>
      <c r="L17" s="8">
        <v>5321</v>
      </c>
      <c r="M17" s="16">
        <f t="shared" si="0"/>
        <v>0</v>
      </c>
      <c r="N17" s="16">
        <f t="shared" si="1"/>
        <v>0</v>
      </c>
    </row>
    <row r="18" spans="1:14" ht="9.6" customHeight="1" x14ac:dyDescent="0.2">
      <c r="A18" s="11" t="s">
        <v>8</v>
      </c>
      <c r="B18" s="8">
        <v>24</v>
      </c>
      <c r="C18" s="8">
        <v>2544</v>
      </c>
      <c r="D18" s="8">
        <v>23</v>
      </c>
      <c r="E18" s="8">
        <v>2302</v>
      </c>
      <c r="F18" s="8">
        <v>8</v>
      </c>
      <c r="G18" s="8">
        <v>948</v>
      </c>
      <c r="H18" s="8">
        <v>0</v>
      </c>
      <c r="I18" s="8">
        <v>0</v>
      </c>
      <c r="J18" s="8">
        <v>55</v>
      </c>
      <c r="K18" s="8">
        <v>5794</v>
      </c>
      <c r="L18" s="8">
        <v>220574</v>
      </c>
      <c r="M18" s="16">
        <f t="shared" si="0"/>
        <v>0</v>
      </c>
      <c r="N18" s="16">
        <f t="shared" si="1"/>
        <v>0</v>
      </c>
    </row>
    <row r="19" spans="1:14" ht="9.6" customHeight="1" x14ac:dyDescent="0.2">
      <c r="A19" s="11" t="s">
        <v>9</v>
      </c>
      <c r="B19" s="8">
        <v>11633</v>
      </c>
      <c r="C19" s="8">
        <v>1256364</v>
      </c>
      <c r="D19" s="8">
        <v>2</v>
      </c>
      <c r="E19" s="8">
        <v>198</v>
      </c>
      <c r="F19" s="8">
        <v>3</v>
      </c>
      <c r="G19" s="8">
        <v>297</v>
      </c>
      <c r="H19" s="8">
        <v>0</v>
      </c>
      <c r="I19" s="8">
        <v>0</v>
      </c>
      <c r="J19" s="8">
        <v>11638</v>
      </c>
      <c r="K19" s="8">
        <v>1256859</v>
      </c>
      <c r="L19" s="8">
        <v>41384079</v>
      </c>
      <c r="M19" s="16">
        <f t="shared" si="0"/>
        <v>0</v>
      </c>
      <c r="N19" s="16">
        <f t="shared" si="1"/>
        <v>0</v>
      </c>
    </row>
    <row r="20" spans="1:14" ht="9.6" customHeight="1" x14ac:dyDescent="0.2">
      <c r="A20" s="11" t="s">
        <v>10</v>
      </c>
      <c r="B20" s="8">
        <v>29319</v>
      </c>
      <c r="C20" s="8">
        <v>3205750</v>
      </c>
      <c r="D20" s="8">
        <v>9495</v>
      </c>
      <c r="E20" s="8">
        <v>1000892</v>
      </c>
      <c r="F20" s="8">
        <v>221</v>
      </c>
      <c r="G20" s="8">
        <v>24469</v>
      </c>
      <c r="H20" s="8">
        <v>207</v>
      </c>
      <c r="I20" s="8">
        <v>20144</v>
      </c>
      <c r="J20" s="8">
        <v>39242</v>
      </c>
      <c r="K20" s="8">
        <v>4251255</v>
      </c>
      <c r="L20" s="8">
        <v>177924488</v>
      </c>
      <c r="M20" s="16">
        <f t="shared" si="0"/>
        <v>0</v>
      </c>
      <c r="N20" s="16">
        <f t="shared" si="1"/>
        <v>0</v>
      </c>
    </row>
    <row r="21" spans="1:14" ht="9.6" customHeight="1" x14ac:dyDescent="0.2">
      <c r="A21" s="11" t="s">
        <v>11</v>
      </c>
      <c r="B21" s="8">
        <v>25929</v>
      </c>
      <c r="C21" s="8">
        <v>692138</v>
      </c>
      <c r="D21" s="8">
        <v>160</v>
      </c>
      <c r="E21" s="8">
        <v>8034</v>
      </c>
      <c r="F21" s="8">
        <v>2</v>
      </c>
      <c r="G21" s="8">
        <v>46</v>
      </c>
      <c r="H21" s="8">
        <v>0</v>
      </c>
      <c r="I21" s="8">
        <v>0</v>
      </c>
      <c r="J21" s="8">
        <v>26091</v>
      </c>
      <c r="K21" s="8">
        <v>700218</v>
      </c>
      <c r="L21" s="8">
        <v>32570699</v>
      </c>
      <c r="M21" s="16">
        <f t="shared" si="0"/>
        <v>0</v>
      </c>
      <c r="N21" s="16">
        <f t="shared" si="1"/>
        <v>0</v>
      </c>
    </row>
    <row r="22" spans="1:14" ht="9.6" customHeight="1" x14ac:dyDescent="0.2">
      <c r="A22" s="11" t="s">
        <v>12</v>
      </c>
      <c r="B22" s="8">
        <v>73644</v>
      </c>
      <c r="C22" s="8">
        <v>7662193</v>
      </c>
      <c r="D22" s="8">
        <v>4677</v>
      </c>
      <c r="E22" s="8">
        <v>484944</v>
      </c>
      <c r="F22" s="8">
        <v>235</v>
      </c>
      <c r="G22" s="8">
        <v>14195</v>
      </c>
      <c r="H22" s="8">
        <v>105</v>
      </c>
      <c r="I22" s="8">
        <v>10099</v>
      </c>
      <c r="J22" s="8">
        <v>78661</v>
      </c>
      <c r="K22" s="8">
        <v>8171431</v>
      </c>
      <c r="L22" s="8">
        <v>418179030.98000002</v>
      </c>
      <c r="M22" s="16">
        <f>J22-(B22+D22+F22+H22)</f>
        <v>0</v>
      </c>
      <c r="N22" s="16">
        <f>K22-(C22+E22+G22+I22)</f>
        <v>0</v>
      </c>
    </row>
    <row r="23" spans="1:14" ht="9.6" customHeight="1" x14ac:dyDescent="0.2">
      <c r="A23" s="11" t="s">
        <v>13</v>
      </c>
      <c r="B23" s="8">
        <v>71387</v>
      </c>
      <c r="C23" s="8">
        <v>7447870</v>
      </c>
      <c r="D23" s="8">
        <v>3734</v>
      </c>
      <c r="E23" s="8">
        <v>398746</v>
      </c>
      <c r="F23" s="8">
        <v>64</v>
      </c>
      <c r="G23" s="8">
        <v>5781</v>
      </c>
      <c r="H23" s="8">
        <v>104</v>
      </c>
      <c r="I23" s="8">
        <v>9996</v>
      </c>
      <c r="J23" s="8">
        <v>75289</v>
      </c>
      <c r="K23" s="8">
        <v>7862393</v>
      </c>
      <c r="L23" s="8">
        <v>400724099.98000002</v>
      </c>
      <c r="M23" s="16">
        <f t="shared" si="0"/>
        <v>0</v>
      </c>
      <c r="N23" s="16">
        <f t="shared" si="1"/>
        <v>0</v>
      </c>
    </row>
    <row r="24" spans="1:14" ht="9.6" customHeight="1" x14ac:dyDescent="0.2">
      <c r="A24" s="11" t="s">
        <v>14</v>
      </c>
      <c r="B24" s="8">
        <v>318</v>
      </c>
      <c r="C24" s="8">
        <v>11548</v>
      </c>
      <c r="D24" s="8">
        <v>218</v>
      </c>
      <c r="E24" s="8">
        <v>19617</v>
      </c>
      <c r="F24" s="8">
        <v>11</v>
      </c>
      <c r="G24" s="8">
        <v>1144</v>
      </c>
      <c r="H24" s="8">
        <v>0</v>
      </c>
      <c r="I24" s="8">
        <v>0</v>
      </c>
      <c r="J24" s="8">
        <v>547</v>
      </c>
      <c r="K24" s="8">
        <v>32309</v>
      </c>
      <c r="L24" s="8">
        <v>1701989</v>
      </c>
      <c r="M24" s="16">
        <f t="shared" si="0"/>
        <v>0</v>
      </c>
      <c r="N24" s="16">
        <f t="shared" si="1"/>
        <v>0</v>
      </c>
    </row>
    <row r="25" spans="1:14" ht="9.6" customHeight="1" x14ac:dyDescent="0.2">
      <c r="A25" s="11" t="s">
        <v>15</v>
      </c>
      <c r="B25" s="8">
        <v>2012</v>
      </c>
      <c r="C25" s="8">
        <v>55045</v>
      </c>
      <c r="D25" s="8">
        <v>210</v>
      </c>
      <c r="E25" s="8">
        <v>17254</v>
      </c>
      <c r="F25" s="8">
        <v>19</v>
      </c>
      <c r="G25" s="8">
        <v>1472</v>
      </c>
      <c r="H25" s="8">
        <v>0</v>
      </c>
      <c r="I25" s="8">
        <v>0</v>
      </c>
      <c r="J25" s="8">
        <v>2241</v>
      </c>
      <c r="K25" s="8">
        <v>73771</v>
      </c>
      <c r="L25" s="8">
        <v>3473055</v>
      </c>
      <c r="M25" s="16">
        <f t="shared" si="0"/>
        <v>0</v>
      </c>
      <c r="N25" s="16">
        <f t="shared" si="1"/>
        <v>0</v>
      </c>
    </row>
    <row r="26" spans="1:14" ht="9.6" customHeight="1" x14ac:dyDescent="0.2">
      <c r="A26" s="11" t="s">
        <v>16</v>
      </c>
      <c r="B26" s="8">
        <v>0</v>
      </c>
      <c r="C26" s="8">
        <v>0</v>
      </c>
      <c r="D26" s="8">
        <v>0</v>
      </c>
      <c r="E26" s="8">
        <v>0</v>
      </c>
      <c r="F26" s="8">
        <v>0</v>
      </c>
      <c r="G26" s="8">
        <v>0</v>
      </c>
      <c r="H26" s="8">
        <v>0</v>
      </c>
      <c r="I26" s="8">
        <v>0</v>
      </c>
      <c r="J26" s="8">
        <v>0</v>
      </c>
      <c r="K26" s="8">
        <v>0</v>
      </c>
      <c r="L26" s="8">
        <v>0</v>
      </c>
      <c r="M26" s="16">
        <f t="shared" si="0"/>
        <v>0</v>
      </c>
      <c r="N26" s="16">
        <f t="shared" si="1"/>
        <v>0</v>
      </c>
    </row>
    <row r="27" spans="1:14" ht="9.6" customHeight="1" x14ac:dyDescent="0.2">
      <c r="A27" s="11" t="s">
        <v>17</v>
      </c>
      <c r="B27" s="8">
        <v>40</v>
      </c>
      <c r="C27" s="8">
        <v>2038</v>
      </c>
      <c r="D27" s="8">
        <v>210</v>
      </c>
      <c r="E27" s="8">
        <v>17254</v>
      </c>
      <c r="F27" s="8">
        <v>12</v>
      </c>
      <c r="G27" s="8">
        <v>933</v>
      </c>
      <c r="H27" s="8">
        <v>0</v>
      </c>
      <c r="I27" s="8">
        <v>0</v>
      </c>
      <c r="J27" s="8">
        <v>262</v>
      </c>
      <c r="K27" s="8">
        <v>20225</v>
      </c>
      <c r="L27" s="8">
        <v>1612942</v>
      </c>
      <c r="M27" s="16">
        <f t="shared" si="0"/>
        <v>0</v>
      </c>
      <c r="N27" s="16">
        <f t="shared" si="1"/>
        <v>0</v>
      </c>
    </row>
    <row r="28" spans="1:14" ht="9.6" customHeight="1" x14ac:dyDescent="0.2">
      <c r="A28" s="11" t="s">
        <v>18</v>
      </c>
      <c r="B28" s="8">
        <v>5</v>
      </c>
      <c r="C28" s="8">
        <v>99</v>
      </c>
      <c r="D28" s="8">
        <v>0</v>
      </c>
      <c r="E28" s="8">
        <v>0</v>
      </c>
      <c r="F28" s="8">
        <v>0</v>
      </c>
      <c r="G28" s="8">
        <v>0</v>
      </c>
      <c r="H28" s="8">
        <v>0</v>
      </c>
      <c r="I28" s="8">
        <v>0</v>
      </c>
      <c r="J28" s="8">
        <v>5</v>
      </c>
      <c r="K28" s="8">
        <v>99</v>
      </c>
      <c r="L28" s="8">
        <v>4373</v>
      </c>
      <c r="M28" s="16">
        <f t="shared" si="0"/>
        <v>0</v>
      </c>
      <c r="N28" s="16">
        <f t="shared" si="1"/>
        <v>0</v>
      </c>
    </row>
    <row r="29" spans="1:14" ht="9.6" customHeight="1" x14ac:dyDescent="0.2">
      <c r="A29" s="11" t="s">
        <v>19</v>
      </c>
      <c r="B29" s="8">
        <v>989</v>
      </c>
      <c r="C29" s="8">
        <v>20429</v>
      </c>
      <c r="D29" s="8">
        <v>250</v>
      </c>
      <c r="E29" s="8">
        <v>4549</v>
      </c>
      <c r="F29" s="8">
        <v>0</v>
      </c>
      <c r="G29" s="8">
        <v>0</v>
      </c>
      <c r="H29" s="8">
        <v>0</v>
      </c>
      <c r="I29" s="8">
        <v>0</v>
      </c>
      <c r="J29" s="8">
        <v>1239</v>
      </c>
      <c r="K29" s="8">
        <v>24978</v>
      </c>
      <c r="L29" s="8">
        <v>2274233</v>
      </c>
      <c r="M29" s="16">
        <f t="shared" si="0"/>
        <v>0</v>
      </c>
      <c r="N29" s="16">
        <f t="shared" si="1"/>
        <v>0</v>
      </c>
    </row>
    <row r="30" spans="1:14" ht="9.6" customHeight="1" x14ac:dyDescent="0.2">
      <c r="A30" s="11" t="s">
        <v>20</v>
      </c>
      <c r="B30" s="8">
        <v>245</v>
      </c>
      <c r="C30" s="8">
        <v>5143</v>
      </c>
      <c r="D30" s="8">
        <v>6</v>
      </c>
      <c r="E30" s="8">
        <v>113</v>
      </c>
      <c r="F30" s="8">
        <v>0</v>
      </c>
      <c r="G30" s="8">
        <v>0</v>
      </c>
      <c r="H30" s="8">
        <v>0</v>
      </c>
      <c r="I30" s="8">
        <v>0</v>
      </c>
      <c r="J30" s="8">
        <v>251</v>
      </c>
      <c r="K30" s="8">
        <v>5256</v>
      </c>
      <c r="L30" s="8">
        <v>500413</v>
      </c>
      <c r="M30" s="16">
        <f t="shared" si="0"/>
        <v>0</v>
      </c>
      <c r="N30" s="16">
        <f t="shared" si="1"/>
        <v>0</v>
      </c>
    </row>
    <row r="31" spans="1:14" ht="9.6" customHeight="1" x14ac:dyDescent="0.2">
      <c r="A31" s="11" t="s">
        <v>21</v>
      </c>
      <c r="B31" s="8">
        <v>297</v>
      </c>
      <c r="C31" s="8">
        <v>6349</v>
      </c>
      <c r="D31" s="8">
        <v>2</v>
      </c>
      <c r="E31" s="8">
        <v>45</v>
      </c>
      <c r="F31" s="8">
        <v>0</v>
      </c>
      <c r="G31" s="8">
        <v>0</v>
      </c>
      <c r="H31" s="8">
        <v>0</v>
      </c>
      <c r="I31" s="8">
        <v>0</v>
      </c>
      <c r="J31" s="8">
        <v>299</v>
      </c>
      <c r="K31" s="8">
        <v>6394</v>
      </c>
      <c r="L31" s="8">
        <v>496016</v>
      </c>
      <c r="M31" s="16">
        <f t="shared" si="0"/>
        <v>0</v>
      </c>
      <c r="N31" s="16">
        <f t="shared" si="1"/>
        <v>0</v>
      </c>
    </row>
    <row r="32" spans="1:14" ht="9.6" customHeight="1" x14ac:dyDescent="0.2">
      <c r="A32" s="11" t="s">
        <v>22</v>
      </c>
      <c r="B32" s="8">
        <v>199</v>
      </c>
      <c r="C32" s="8">
        <v>4171</v>
      </c>
      <c r="D32" s="8">
        <v>0</v>
      </c>
      <c r="E32" s="8">
        <v>0</v>
      </c>
      <c r="F32" s="8">
        <v>0</v>
      </c>
      <c r="G32" s="8">
        <v>0</v>
      </c>
      <c r="H32" s="8">
        <v>0</v>
      </c>
      <c r="I32" s="8">
        <v>0</v>
      </c>
      <c r="J32" s="8">
        <v>199</v>
      </c>
      <c r="K32" s="8">
        <v>4171</v>
      </c>
      <c r="L32" s="8">
        <v>319910</v>
      </c>
      <c r="M32" s="16">
        <f t="shared" si="0"/>
        <v>0</v>
      </c>
      <c r="N32" s="16">
        <f t="shared" si="1"/>
        <v>0</v>
      </c>
    </row>
    <row r="33" spans="1:14" ht="9.6" customHeight="1" x14ac:dyDescent="0.2">
      <c r="A33" s="11" t="s">
        <v>23</v>
      </c>
      <c r="B33" s="8">
        <v>45</v>
      </c>
      <c r="C33" s="8">
        <v>1035</v>
      </c>
      <c r="D33" s="8">
        <v>1</v>
      </c>
      <c r="E33" s="8">
        <v>23</v>
      </c>
      <c r="F33" s="8">
        <v>0</v>
      </c>
      <c r="G33" s="8">
        <v>0</v>
      </c>
      <c r="H33" s="8">
        <v>0</v>
      </c>
      <c r="I33" s="8">
        <v>0</v>
      </c>
      <c r="J33" s="8">
        <v>46</v>
      </c>
      <c r="K33" s="8">
        <v>1058</v>
      </c>
      <c r="L33" s="8">
        <v>81642</v>
      </c>
      <c r="M33" s="16">
        <f t="shared" si="0"/>
        <v>0</v>
      </c>
      <c r="N33" s="16">
        <f t="shared" si="1"/>
        <v>0</v>
      </c>
    </row>
    <row r="34" spans="1:14" ht="9.6" customHeight="1" x14ac:dyDescent="0.2">
      <c r="A34" s="11" t="s">
        <v>24</v>
      </c>
      <c r="B34" s="8">
        <v>0</v>
      </c>
      <c r="C34" s="8">
        <v>0</v>
      </c>
      <c r="D34" s="8">
        <v>0</v>
      </c>
      <c r="E34" s="8">
        <v>0</v>
      </c>
      <c r="F34" s="8">
        <v>0</v>
      </c>
      <c r="G34" s="8">
        <v>0</v>
      </c>
      <c r="H34" s="8">
        <v>0</v>
      </c>
      <c r="I34" s="8">
        <v>0</v>
      </c>
      <c r="J34" s="8">
        <v>0</v>
      </c>
      <c r="K34" s="8">
        <v>0</v>
      </c>
      <c r="L34" s="8">
        <v>0</v>
      </c>
      <c r="M34" s="16">
        <f t="shared" si="0"/>
        <v>0</v>
      </c>
      <c r="N34" s="16">
        <f t="shared" si="1"/>
        <v>0</v>
      </c>
    </row>
    <row r="35" spans="1:14" ht="9.6" customHeight="1" x14ac:dyDescent="0.2">
      <c r="A35" s="11" t="s">
        <v>25</v>
      </c>
      <c r="B35" s="8">
        <v>9</v>
      </c>
      <c r="C35" s="8">
        <v>189</v>
      </c>
      <c r="D35" s="8">
        <v>0</v>
      </c>
      <c r="E35" s="8">
        <v>0</v>
      </c>
      <c r="F35" s="8">
        <v>0</v>
      </c>
      <c r="G35" s="8">
        <v>0</v>
      </c>
      <c r="H35" s="8">
        <v>0</v>
      </c>
      <c r="I35" s="8">
        <v>0</v>
      </c>
      <c r="J35" s="8">
        <v>9</v>
      </c>
      <c r="K35" s="8">
        <v>189</v>
      </c>
      <c r="L35" s="8">
        <v>7332</v>
      </c>
      <c r="M35" s="16">
        <f t="shared" si="0"/>
        <v>0</v>
      </c>
      <c r="N35" s="16">
        <f t="shared" si="1"/>
        <v>0</v>
      </c>
    </row>
    <row r="36" spans="1:14" ht="9.6" customHeight="1" x14ac:dyDescent="0.2">
      <c r="A36" s="11" t="s">
        <v>26</v>
      </c>
      <c r="B36" s="8">
        <v>0</v>
      </c>
      <c r="C36" s="8">
        <v>0</v>
      </c>
      <c r="D36" s="8">
        <v>0</v>
      </c>
      <c r="E36" s="8">
        <v>0</v>
      </c>
      <c r="F36" s="8">
        <v>0</v>
      </c>
      <c r="G36" s="8">
        <v>0</v>
      </c>
      <c r="H36" s="8">
        <v>0</v>
      </c>
      <c r="I36" s="8">
        <v>0</v>
      </c>
      <c r="J36" s="8">
        <v>0</v>
      </c>
      <c r="K36" s="8">
        <v>0</v>
      </c>
      <c r="L36" s="8">
        <v>0</v>
      </c>
      <c r="M36" s="16">
        <f t="shared" si="0"/>
        <v>0</v>
      </c>
      <c r="N36" s="16">
        <f t="shared" si="1"/>
        <v>0</v>
      </c>
    </row>
    <row r="37" spans="1:14" ht="9.6" customHeight="1" x14ac:dyDescent="0.2">
      <c r="A37" s="11" t="s">
        <v>27</v>
      </c>
      <c r="B37" s="8">
        <v>438</v>
      </c>
      <c r="C37" s="8">
        <v>8748</v>
      </c>
      <c r="D37" s="8">
        <v>242</v>
      </c>
      <c r="E37" s="8">
        <v>4391</v>
      </c>
      <c r="F37" s="8">
        <v>0</v>
      </c>
      <c r="G37" s="8">
        <v>0</v>
      </c>
      <c r="H37" s="8">
        <v>0</v>
      </c>
      <c r="I37" s="8">
        <v>0</v>
      </c>
      <c r="J37" s="8">
        <v>680</v>
      </c>
      <c r="K37" s="8">
        <v>13139</v>
      </c>
      <c r="L37" s="8">
        <v>1270473</v>
      </c>
      <c r="M37" s="16">
        <f t="shared" si="0"/>
        <v>0</v>
      </c>
      <c r="N37" s="16">
        <f t="shared" si="1"/>
        <v>0</v>
      </c>
    </row>
    <row r="38" spans="1:14" ht="9.6" customHeight="1" x14ac:dyDescent="0.2">
      <c r="A38" s="11" t="s">
        <v>28</v>
      </c>
      <c r="B38" s="8">
        <v>5</v>
      </c>
      <c r="C38" s="8">
        <v>97</v>
      </c>
      <c r="D38" s="8">
        <v>0</v>
      </c>
      <c r="E38" s="8">
        <v>0</v>
      </c>
      <c r="F38" s="8">
        <v>0</v>
      </c>
      <c r="G38" s="8">
        <v>0</v>
      </c>
      <c r="H38" s="8">
        <v>0</v>
      </c>
      <c r="I38" s="8">
        <v>0</v>
      </c>
      <c r="J38" s="8">
        <v>5</v>
      </c>
      <c r="K38" s="8">
        <v>97</v>
      </c>
      <c r="L38" s="8">
        <v>5725</v>
      </c>
      <c r="M38" s="16">
        <f t="shared" si="0"/>
        <v>0</v>
      </c>
      <c r="N38" s="16">
        <f t="shared" si="1"/>
        <v>0</v>
      </c>
    </row>
    <row r="39" spans="1:14" ht="9.6" customHeight="1" x14ac:dyDescent="0.2">
      <c r="A39" s="11" t="s">
        <v>29</v>
      </c>
      <c r="B39" s="8">
        <v>5319</v>
      </c>
      <c r="C39" s="8">
        <v>326545</v>
      </c>
      <c r="D39" s="8">
        <v>1611</v>
      </c>
      <c r="E39" s="8">
        <v>146384</v>
      </c>
      <c r="F39" s="8">
        <v>16</v>
      </c>
      <c r="G39" s="8">
        <v>1483</v>
      </c>
      <c r="H39" s="8">
        <v>3</v>
      </c>
      <c r="I39" s="8">
        <v>284</v>
      </c>
      <c r="J39" s="8">
        <v>6949</v>
      </c>
      <c r="K39" s="8">
        <v>474696</v>
      </c>
      <c r="L39" s="8">
        <v>31692885</v>
      </c>
      <c r="M39" s="16">
        <f t="shared" si="0"/>
        <v>0</v>
      </c>
      <c r="N39" s="16">
        <f t="shared" si="1"/>
        <v>0</v>
      </c>
    </row>
    <row r="40" spans="1:14" ht="9.6" customHeight="1" x14ac:dyDescent="0.2">
      <c r="A40" s="11" t="s">
        <v>30</v>
      </c>
      <c r="B40" s="8">
        <v>598</v>
      </c>
      <c r="C40" s="8">
        <v>46022</v>
      </c>
      <c r="D40" s="8">
        <v>54</v>
      </c>
      <c r="E40" s="8">
        <v>4892</v>
      </c>
      <c r="F40" s="8">
        <v>0</v>
      </c>
      <c r="G40" s="8">
        <v>0</v>
      </c>
      <c r="H40" s="8">
        <v>0</v>
      </c>
      <c r="I40" s="8">
        <v>0</v>
      </c>
      <c r="J40" s="8">
        <v>652</v>
      </c>
      <c r="K40" s="8">
        <v>50914</v>
      </c>
      <c r="L40" s="8">
        <v>5981683</v>
      </c>
      <c r="M40" s="16">
        <f t="shared" si="0"/>
        <v>0</v>
      </c>
      <c r="N40" s="16">
        <f t="shared" si="1"/>
        <v>0</v>
      </c>
    </row>
    <row r="41" spans="1:14" ht="9.6" customHeight="1" x14ac:dyDescent="0.2">
      <c r="A41" s="11" t="s">
        <v>31</v>
      </c>
      <c r="B41" s="8">
        <v>26</v>
      </c>
      <c r="C41" s="8">
        <v>584</v>
      </c>
      <c r="D41" s="8">
        <v>2</v>
      </c>
      <c r="E41" s="8">
        <v>174</v>
      </c>
      <c r="F41" s="8">
        <v>0</v>
      </c>
      <c r="G41" s="8">
        <v>0</v>
      </c>
      <c r="H41" s="8">
        <v>0</v>
      </c>
      <c r="I41" s="8">
        <v>0</v>
      </c>
      <c r="J41" s="8">
        <v>28</v>
      </c>
      <c r="K41" s="8">
        <v>758</v>
      </c>
      <c r="L41" s="8">
        <v>72167</v>
      </c>
      <c r="M41" s="16">
        <f t="shared" si="0"/>
        <v>0</v>
      </c>
      <c r="N41" s="16">
        <f t="shared" si="1"/>
        <v>0</v>
      </c>
    </row>
    <row r="42" spans="1:14" ht="9.6" customHeight="1" x14ac:dyDescent="0.2">
      <c r="A42" s="11" t="s">
        <v>32</v>
      </c>
      <c r="B42" s="8">
        <v>816</v>
      </c>
      <c r="C42" s="8">
        <v>16946</v>
      </c>
      <c r="D42" s="8">
        <v>7</v>
      </c>
      <c r="E42" s="8">
        <v>161</v>
      </c>
      <c r="F42" s="8">
        <v>0</v>
      </c>
      <c r="G42" s="8">
        <v>0</v>
      </c>
      <c r="H42" s="8">
        <v>0</v>
      </c>
      <c r="I42" s="8">
        <v>0</v>
      </c>
      <c r="J42" s="8">
        <v>823</v>
      </c>
      <c r="K42" s="8">
        <v>17107</v>
      </c>
      <c r="L42" s="8">
        <v>1585186</v>
      </c>
      <c r="M42" s="16">
        <f t="shared" si="0"/>
        <v>0</v>
      </c>
      <c r="N42" s="16">
        <f t="shared" si="1"/>
        <v>0</v>
      </c>
    </row>
    <row r="43" spans="1:14" ht="9.6" customHeight="1" x14ac:dyDescent="0.2">
      <c r="A43" s="11" t="s">
        <v>33</v>
      </c>
      <c r="B43" s="8">
        <v>129</v>
      </c>
      <c r="C43" s="8">
        <v>2959</v>
      </c>
      <c r="D43" s="8">
        <v>7</v>
      </c>
      <c r="E43" s="8">
        <v>161</v>
      </c>
      <c r="F43" s="8">
        <v>0</v>
      </c>
      <c r="G43" s="8">
        <v>0</v>
      </c>
      <c r="H43" s="8">
        <v>0</v>
      </c>
      <c r="I43" s="8">
        <v>0</v>
      </c>
      <c r="J43" s="8">
        <v>136</v>
      </c>
      <c r="K43" s="8">
        <v>3120</v>
      </c>
      <c r="L43" s="8">
        <v>244506</v>
      </c>
      <c r="M43" s="16">
        <f t="shared" si="0"/>
        <v>0</v>
      </c>
      <c r="N43" s="16">
        <f t="shared" si="1"/>
        <v>0</v>
      </c>
    </row>
    <row r="44" spans="1:14" ht="9.6" customHeight="1" x14ac:dyDescent="0.2">
      <c r="A44" s="11" t="s">
        <v>34</v>
      </c>
      <c r="B44" s="8">
        <v>11</v>
      </c>
      <c r="C44" s="8">
        <v>246</v>
      </c>
      <c r="D44" s="8">
        <v>0</v>
      </c>
      <c r="E44" s="8">
        <v>0</v>
      </c>
      <c r="F44" s="8">
        <v>0</v>
      </c>
      <c r="G44" s="8">
        <v>0</v>
      </c>
      <c r="H44" s="8">
        <v>0</v>
      </c>
      <c r="I44" s="8">
        <v>0</v>
      </c>
      <c r="J44" s="8">
        <v>11</v>
      </c>
      <c r="K44" s="8">
        <v>246</v>
      </c>
      <c r="L44" s="8">
        <v>19061</v>
      </c>
      <c r="M44" s="16">
        <f t="shared" si="0"/>
        <v>0</v>
      </c>
      <c r="N44" s="16">
        <f t="shared" si="1"/>
        <v>0</v>
      </c>
    </row>
    <row r="45" spans="1:14" ht="9.6" customHeight="1" x14ac:dyDescent="0.2">
      <c r="A45" s="11" t="s">
        <v>35</v>
      </c>
      <c r="B45" s="8">
        <v>3010</v>
      </c>
      <c r="C45" s="8">
        <v>244181</v>
      </c>
      <c r="D45" s="8">
        <v>1390</v>
      </c>
      <c r="E45" s="8">
        <v>137807</v>
      </c>
      <c r="F45" s="8">
        <v>16</v>
      </c>
      <c r="G45" s="8">
        <v>1483</v>
      </c>
      <c r="H45" s="8">
        <v>3</v>
      </c>
      <c r="I45" s="8">
        <v>284</v>
      </c>
      <c r="J45" s="8">
        <v>4419</v>
      </c>
      <c r="K45" s="8">
        <v>383755</v>
      </c>
      <c r="L45" s="8">
        <v>22116064</v>
      </c>
      <c r="M45" s="16">
        <f t="shared" si="0"/>
        <v>0</v>
      </c>
      <c r="N45" s="16">
        <f t="shared" si="1"/>
        <v>0</v>
      </c>
    </row>
    <row r="46" spans="1:14" ht="9.6" customHeight="1" x14ac:dyDescent="0.2">
      <c r="A46" s="11" t="s">
        <v>36</v>
      </c>
      <c r="B46" s="8">
        <v>1390</v>
      </c>
      <c r="C46" s="8">
        <v>79510</v>
      </c>
      <c r="D46" s="8">
        <v>795</v>
      </c>
      <c r="E46" s="8">
        <v>79429</v>
      </c>
      <c r="F46" s="8">
        <v>13</v>
      </c>
      <c r="G46" s="8">
        <v>1179</v>
      </c>
      <c r="H46" s="8">
        <v>3</v>
      </c>
      <c r="I46" s="8">
        <v>284</v>
      </c>
      <c r="J46" s="8">
        <v>2201</v>
      </c>
      <c r="K46" s="8">
        <v>160402</v>
      </c>
      <c r="L46" s="8">
        <v>9244412</v>
      </c>
      <c r="M46" s="16">
        <f t="shared" si="0"/>
        <v>0</v>
      </c>
      <c r="N46" s="16">
        <f t="shared" si="1"/>
        <v>0</v>
      </c>
    </row>
    <row r="47" spans="1:14" ht="9.6" customHeight="1" x14ac:dyDescent="0.2">
      <c r="A47" s="11" t="s">
        <v>37</v>
      </c>
      <c r="B47" s="8">
        <v>1093</v>
      </c>
      <c r="C47" s="8">
        <v>110708</v>
      </c>
      <c r="D47" s="8">
        <v>299</v>
      </c>
      <c r="E47" s="8">
        <v>30064</v>
      </c>
      <c r="F47" s="8">
        <v>2</v>
      </c>
      <c r="G47" s="8">
        <v>205</v>
      </c>
      <c r="H47" s="8">
        <v>0</v>
      </c>
      <c r="I47" s="8">
        <v>0</v>
      </c>
      <c r="J47" s="8">
        <v>1394</v>
      </c>
      <c r="K47" s="8">
        <v>140977</v>
      </c>
      <c r="L47" s="8">
        <v>8178940</v>
      </c>
      <c r="M47" s="16">
        <f t="shared" si="0"/>
        <v>0</v>
      </c>
      <c r="N47" s="16">
        <f t="shared" si="1"/>
        <v>0</v>
      </c>
    </row>
    <row r="48" spans="1:14" ht="9.6" customHeight="1" x14ac:dyDescent="0.2">
      <c r="A48" s="11" t="s">
        <v>38</v>
      </c>
      <c r="B48" s="8">
        <v>895</v>
      </c>
      <c r="C48" s="8">
        <v>19396</v>
      </c>
      <c r="D48" s="8">
        <v>160</v>
      </c>
      <c r="E48" s="8">
        <v>3524</v>
      </c>
      <c r="F48" s="8">
        <v>0</v>
      </c>
      <c r="G48" s="8">
        <v>0</v>
      </c>
      <c r="H48" s="8">
        <v>0</v>
      </c>
      <c r="I48" s="8">
        <v>0</v>
      </c>
      <c r="J48" s="8">
        <v>1055</v>
      </c>
      <c r="K48" s="8">
        <v>22920</v>
      </c>
      <c r="L48" s="8">
        <v>2009950</v>
      </c>
      <c r="M48" s="16">
        <f t="shared" si="0"/>
        <v>0</v>
      </c>
      <c r="N48" s="16">
        <f t="shared" si="1"/>
        <v>0</v>
      </c>
    </row>
    <row r="49" spans="1:14" ht="9.6" customHeight="1" x14ac:dyDescent="0.2">
      <c r="A49" s="11" t="s">
        <v>39</v>
      </c>
      <c r="B49" s="8">
        <v>3</v>
      </c>
      <c r="C49" s="8">
        <v>67</v>
      </c>
      <c r="D49" s="8">
        <v>0</v>
      </c>
      <c r="E49" s="8">
        <v>0</v>
      </c>
      <c r="F49" s="8">
        <v>0</v>
      </c>
      <c r="G49" s="8">
        <v>0</v>
      </c>
      <c r="H49" s="8">
        <v>0</v>
      </c>
      <c r="I49" s="8">
        <v>0</v>
      </c>
      <c r="J49" s="8">
        <v>3</v>
      </c>
      <c r="K49" s="8">
        <v>67</v>
      </c>
      <c r="L49" s="8">
        <v>5528</v>
      </c>
      <c r="M49" s="16">
        <f t="shared" si="0"/>
        <v>0</v>
      </c>
      <c r="N49" s="16">
        <f t="shared" si="1"/>
        <v>0</v>
      </c>
    </row>
    <row r="50" spans="1:14" ht="9.6" customHeight="1" x14ac:dyDescent="0.2">
      <c r="A50" s="11" t="s">
        <v>40</v>
      </c>
      <c r="B50" s="8">
        <v>2</v>
      </c>
      <c r="C50" s="8">
        <v>46</v>
      </c>
      <c r="D50" s="8">
        <v>0</v>
      </c>
      <c r="E50" s="8">
        <v>0</v>
      </c>
      <c r="F50" s="8">
        <v>0</v>
      </c>
      <c r="G50" s="8">
        <v>0</v>
      </c>
      <c r="H50" s="8">
        <v>0</v>
      </c>
      <c r="I50" s="8">
        <v>0</v>
      </c>
      <c r="J50" s="8">
        <v>2</v>
      </c>
      <c r="K50" s="8">
        <v>46</v>
      </c>
      <c r="L50" s="8">
        <v>3806</v>
      </c>
      <c r="M50" s="16">
        <f t="shared" si="0"/>
        <v>0</v>
      </c>
      <c r="N50" s="16">
        <f t="shared" si="1"/>
        <v>0</v>
      </c>
    </row>
    <row r="51" spans="1:14" ht="9.6" customHeight="1" x14ac:dyDescent="0.2">
      <c r="A51" s="11" t="s">
        <v>41</v>
      </c>
      <c r="B51" s="8">
        <v>30</v>
      </c>
      <c r="C51" s="8">
        <v>690</v>
      </c>
      <c r="D51" s="8">
        <v>0</v>
      </c>
      <c r="E51" s="8">
        <v>0</v>
      </c>
      <c r="F51" s="8">
        <v>0</v>
      </c>
      <c r="G51" s="8">
        <v>0</v>
      </c>
      <c r="H51" s="8">
        <v>0</v>
      </c>
      <c r="I51" s="8">
        <v>0</v>
      </c>
      <c r="J51" s="8">
        <v>30</v>
      </c>
      <c r="K51" s="8">
        <v>690</v>
      </c>
      <c r="L51" s="8">
        <v>54741</v>
      </c>
      <c r="M51" s="16">
        <f t="shared" si="0"/>
        <v>0</v>
      </c>
      <c r="N51" s="16">
        <f t="shared" si="1"/>
        <v>0</v>
      </c>
    </row>
  </sheetData>
  <mergeCells count="15">
    <mergeCell ref="A1:I1"/>
    <mergeCell ref="A2:I2"/>
    <mergeCell ref="A6:D6"/>
    <mergeCell ref="E6:L6"/>
    <mergeCell ref="K2:L2"/>
    <mergeCell ref="J3:L3"/>
    <mergeCell ref="J5:L5"/>
    <mergeCell ref="J7:K7"/>
    <mergeCell ref="J8:K8"/>
    <mergeCell ref="B7:E7"/>
    <mergeCell ref="B8:C8"/>
    <mergeCell ref="D8:E8"/>
    <mergeCell ref="F7:I7"/>
    <mergeCell ref="F8:G8"/>
    <mergeCell ref="H8:I8"/>
  </mergeCell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topLeftCell="A9" zoomScale="130" zoomScaleNormal="130" workbookViewId="0">
      <selection activeCell="L27" sqref="L27"/>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31" t="s">
        <v>478</v>
      </c>
      <c r="B1" s="31"/>
      <c r="C1" s="31"/>
      <c r="D1" s="31"/>
      <c r="E1" s="31"/>
      <c r="F1" s="31"/>
      <c r="G1" s="33"/>
      <c r="H1" s="33"/>
      <c r="I1" s="33"/>
      <c r="J1" s="9" t="s">
        <v>480</v>
      </c>
      <c r="K1" s="9"/>
      <c r="L1" s="9" t="s">
        <v>502</v>
      </c>
    </row>
    <row r="2" spans="1:14" ht="9.75" customHeight="1" x14ac:dyDescent="0.2">
      <c r="A2" s="31" t="s">
        <v>479</v>
      </c>
      <c r="B2" s="31"/>
      <c r="C2" s="31"/>
      <c r="D2" s="31"/>
      <c r="E2" s="31"/>
      <c r="F2" s="31"/>
      <c r="G2" s="33"/>
      <c r="H2" s="33"/>
      <c r="I2" s="33"/>
      <c r="J2" s="9"/>
      <c r="K2" s="34" t="str">
        <f>+'QCS Page 1'!K2:L2</f>
        <v>4th QUARTER 2020</v>
      </c>
      <c r="L2" s="34"/>
    </row>
    <row r="3" spans="1:14" ht="8.25" customHeight="1" x14ac:dyDescent="0.2">
      <c r="A3" s="9"/>
      <c r="B3" s="9"/>
      <c r="C3" s="9"/>
      <c r="D3" s="9"/>
      <c r="E3" s="9"/>
      <c r="F3" s="9"/>
      <c r="G3" s="9"/>
      <c r="H3" s="9"/>
      <c r="I3" s="9"/>
      <c r="J3" s="34" t="str">
        <f>+'QCS Page 1'!J3:L3</f>
        <v>Beginning  Oct. 2020 - Dec. 2020</v>
      </c>
      <c r="K3" s="34"/>
      <c r="L3" s="34"/>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4" t="s">
        <v>513</v>
      </c>
      <c r="K5" s="34"/>
      <c r="L5" s="34"/>
    </row>
    <row r="6" spans="1:14" ht="9.75" customHeight="1" x14ac:dyDescent="0.2">
      <c r="A6" s="34" t="s">
        <v>482</v>
      </c>
      <c r="B6" s="34"/>
      <c r="C6" s="34"/>
      <c r="D6" s="34"/>
      <c r="E6" s="34" t="s">
        <v>483</v>
      </c>
      <c r="F6" s="34"/>
      <c r="G6" s="34"/>
      <c r="H6" s="34"/>
      <c r="I6" s="34"/>
      <c r="J6" s="34"/>
      <c r="K6" s="34"/>
      <c r="L6" s="34"/>
    </row>
    <row r="7" spans="1:14" ht="16.5" customHeight="1" x14ac:dyDescent="0.2">
      <c r="A7" s="9"/>
      <c r="B7" s="31" t="s">
        <v>470</v>
      </c>
      <c r="C7" s="31"/>
      <c r="D7" s="31"/>
      <c r="E7" s="31"/>
      <c r="F7" s="31" t="s">
        <v>475</v>
      </c>
      <c r="G7" s="31"/>
      <c r="H7" s="31"/>
      <c r="I7" s="31"/>
      <c r="J7" s="29"/>
      <c r="K7" s="29"/>
      <c r="L7" s="9"/>
    </row>
    <row r="8" spans="1:14" ht="21" customHeight="1" x14ac:dyDescent="0.2">
      <c r="A8" s="11"/>
      <c r="B8" s="32" t="s">
        <v>471</v>
      </c>
      <c r="C8" s="30"/>
      <c r="D8" s="30" t="s">
        <v>472</v>
      </c>
      <c r="E8" s="30"/>
      <c r="F8" s="30" t="s">
        <v>471</v>
      </c>
      <c r="G8" s="30"/>
      <c r="H8" s="30" t="s">
        <v>472</v>
      </c>
      <c r="I8" s="30"/>
      <c r="J8" s="30" t="s">
        <v>476</v>
      </c>
      <c r="K8" s="30"/>
      <c r="L8" s="12" t="s">
        <v>477</v>
      </c>
    </row>
    <row r="9" spans="1:14" ht="9.6" customHeight="1" x14ac:dyDescent="0.2">
      <c r="A9" s="22"/>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7" t="s">
        <v>42</v>
      </c>
      <c r="B10" s="8">
        <v>105</v>
      </c>
      <c r="C10" s="8">
        <v>1893</v>
      </c>
      <c r="D10" s="8">
        <v>0</v>
      </c>
      <c r="E10" s="8">
        <v>0</v>
      </c>
      <c r="F10" s="8">
        <v>0</v>
      </c>
      <c r="G10" s="8">
        <v>0</v>
      </c>
      <c r="H10" s="8">
        <v>0</v>
      </c>
      <c r="I10" s="8">
        <v>0</v>
      </c>
      <c r="J10" s="8">
        <v>105</v>
      </c>
      <c r="K10" s="8">
        <v>1893</v>
      </c>
      <c r="L10" s="8">
        <v>185207</v>
      </c>
      <c r="M10" s="16">
        <f t="shared" ref="M10:M51" si="0">J10-(B10+D10+F10+H10)</f>
        <v>0</v>
      </c>
      <c r="N10" s="16">
        <f t="shared" ref="N10:N51" si="1">K10-(C10+E10+G10+I10)</f>
        <v>0</v>
      </c>
    </row>
    <row r="11" spans="1:14" ht="9.6" customHeight="1" x14ac:dyDescent="0.2">
      <c r="A11" s="17" t="s">
        <v>43</v>
      </c>
      <c r="B11" s="8">
        <v>0</v>
      </c>
      <c r="C11" s="8">
        <v>0</v>
      </c>
      <c r="D11" s="8">
        <v>0</v>
      </c>
      <c r="E11" s="8">
        <v>0</v>
      </c>
      <c r="F11" s="8">
        <v>0</v>
      </c>
      <c r="G11" s="8">
        <v>0</v>
      </c>
      <c r="H11" s="8">
        <v>0</v>
      </c>
      <c r="I11" s="8">
        <v>0</v>
      </c>
      <c r="J11" s="8">
        <v>0</v>
      </c>
      <c r="K11" s="8">
        <v>0</v>
      </c>
      <c r="L11" s="8">
        <v>0</v>
      </c>
      <c r="M11" s="16">
        <f t="shared" si="0"/>
        <v>0</v>
      </c>
      <c r="N11" s="16">
        <f t="shared" si="1"/>
        <v>0</v>
      </c>
    </row>
    <row r="12" spans="1:14" ht="9.6" customHeight="1" x14ac:dyDescent="0.2">
      <c r="A12" s="17" t="s">
        <v>44</v>
      </c>
      <c r="B12" s="8">
        <v>0</v>
      </c>
      <c r="C12" s="8">
        <v>0</v>
      </c>
      <c r="D12" s="8">
        <v>0</v>
      </c>
      <c r="E12" s="8">
        <v>0</v>
      </c>
      <c r="F12" s="8">
        <v>0</v>
      </c>
      <c r="G12" s="8">
        <v>0</v>
      </c>
      <c r="H12" s="8">
        <v>0</v>
      </c>
      <c r="I12" s="8">
        <v>0</v>
      </c>
      <c r="J12" s="8">
        <v>0</v>
      </c>
      <c r="K12" s="8">
        <v>0</v>
      </c>
      <c r="L12" s="8">
        <v>0</v>
      </c>
      <c r="M12" s="16">
        <f t="shared" si="0"/>
        <v>0</v>
      </c>
      <c r="N12" s="16">
        <f t="shared" si="1"/>
        <v>0</v>
      </c>
    </row>
    <row r="13" spans="1:14" ht="9.6" customHeight="1" x14ac:dyDescent="0.2">
      <c r="A13" s="17" t="s">
        <v>45</v>
      </c>
      <c r="B13" s="8">
        <v>0</v>
      </c>
      <c r="C13" s="8">
        <v>0</v>
      </c>
      <c r="D13" s="8">
        <v>0</v>
      </c>
      <c r="E13" s="8">
        <v>0</v>
      </c>
      <c r="F13" s="8">
        <v>0</v>
      </c>
      <c r="G13" s="8">
        <v>0</v>
      </c>
      <c r="H13" s="8">
        <v>0</v>
      </c>
      <c r="I13" s="8">
        <v>0</v>
      </c>
      <c r="J13" s="8">
        <v>0</v>
      </c>
      <c r="K13" s="8">
        <v>0</v>
      </c>
      <c r="L13" s="8">
        <v>0</v>
      </c>
      <c r="M13" s="16">
        <f t="shared" si="0"/>
        <v>0</v>
      </c>
      <c r="N13" s="16">
        <f t="shared" si="1"/>
        <v>0</v>
      </c>
    </row>
    <row r="14" spans="1:14" ht="9.6" customHeight="1" x14ac:dyDescent="0.2">
      <c r="A14" s="17" t="s">
        <v>46</v>
      </c>
      <c r="B14" s="8">
        <v>0</v>
      </c>
      <c r="C14" s="8">
        <v>0</v>
      </c>
      <c r="D14" s="8">
        <v>0</v>
      </c>
      <c r="E14" s="8">
        <v>0</v>
      </c>
      <c r="F14" s="8">
        <v>0</v>
      </c>
      <c r="G14" s="8">
        <v>0</v>
      </c>
      <c r="H14" s="8">
        <v>0</v>
      </c>
      <c r="I14" s="8">
        <v>0</v>
      </c>
      <c r="J14" s="8">
        <v>0</v>
      </c>
      <c r="K14" s="8">
        <v>0</v>
      </c>
      <c r="L14" s="8">
        <v>0</v>
      </c>
      <c r="M14" s="16">
        <f t="shared" si="0"/>
        <v>0</v>
      </c>
      <c r="N14" s="16">
        <f t="shared" si="1"/>
        <v>0</v>
      </c>
    </row>
    <row r="15" spans="1:14" ht="9.6" customHeight="1" x14ac:dyDescent="0.2">
      <c r="A15" s="17" t="s">
        <v>47</v>
      </c>
      <c r="B15" s="8">
        <v>105</v>
      </c>
      <c r="C15" s="8">
        <v>1893</v>
      </c>
      <c r="D15" s="8">
        <v>0</v>
      </c>
      <c r="E15" s="8">
        <v>0</v>
      </c>
      <c r="F15" s="8">
        <v>0</v>
      </c>
      <c r="G15" s="8">
        <v>0</v>
      </c>
      <c r="H15" s="8">
        <v>0</v>
      </c>
      <c r="I15" s="8">
        <v>0</v>
      </c>
      <c r="J15" s="8">
        <v>105</v>
      </c>
      <c r="K15" s="8">
        <v>1893</v>
      </c>
      <c r="L15" s="8">
        <v>185207</v>
      </c>
      <c r="M15" s="16">
        <f t="shared" si="0"/>
        <v>0</v>
      </c>
      <c r="N15" s="16">
        <f t="shared" si="1"/>
        <v>0</v>
      </c>
    </row>
    <row r="16" spans="1:14" ht="9.6" customHeight="1" x14ac:dyDescent="0.2">
      <c r="A16" s="17" t="s">
        <v>48</v>
      </c>
      <c r="B16" s="8">
        <v>0</v>
      </c>
      <c r="C16" s="8">
        <v>0</v>
      </c>
      <c r="D16" s="8">
        <v>0</v>
      </c>
      <c r="E16" s="8">
        <v>0</v>
      </c>
      <c r="F16" s="8">
        <v>0</v>
      </c>
      <c r="G16" s="8">
        <v>0</v>
      </c>
      <c r="H16" s="8">
        <v>0</v>
      </c>
      <c r="I16" s="8">
        <v>0</v>
      </c>
      <c r="J16" s="8">
        <v>0</v>
      </c>
      <c r="K16" s="8">
        <v>0</v>
      </c>
      <c r="L16" s="8">
        <v>0</v>
      </c>
      <c r="M16" s="16">
        <f t="shared" si="0"/>
        <v>0</v>
      </c>
      <c r="N16" s="16">
        <f t="shared" si="1"/>
        <v>0</v>
      </c>
    </row>
    <row r="17" spans="1:14" ht="9.6" customHeight="1" x14ac:dyDescent="0.2">
      <c r="A17" s="17" t="s">
        <v>49</v>
      </c>
      <c r="B17" s="8">
        <v>0</v>
      </c>
      <c r="C17" s="8">
        <v>0</v>
      </c>
      <c r="D17" s="8">
        <v>0</v>
      </c>
      <c r="E17" s="8">
        <v>0</v>
      </c>
      <c r="F17" s="8">
        <v>0</v>
      </c>
      <c r="G17" s="8">
        <v>0</v>
      </c>
      <c r="H17" s="8">
        <v>0</v>
      </c>
      <c r="I17" s="8">
        <v>0</v>
      </c>
      <c r="J17" s="8">
        <v>0</v>
      </c>
      <c r="K17" s="8">
        <v>0</v>
      </c>
      <c r="L17" s="8">
        <v>0</v>
      </c>
      <c r="M17" s="16">
        <f t="shared" si="0"/>
        <v>0</v>
      </c>
      <c r="N17" s="16">
        <f t="shared" si="1"/>
        <v>0</v>
      </c>
    </row>
    <row r="18" spans="1:14" ht="9.6" customHeight="1" x14ac:dyDescent="0.2">
      <c r="A18" s="17" t="s">
        <v>50</v>
      </c>
      <c r="B18" s="8">
        <v>1</v>
      </c>
      <c r="C18" s="8">
        <v>16</v>
      </c>
      <c r="D18" s="8">
        <v>0</v>
      </c>
      <c r="E18" s="8">
        <v>0</v>
      </c>
      <c r="F18" s="8">
        <v>0</v>
      </c>
      <c r="G18" s="8">
        <v>0</v>
      </c>
      <c r="H18" s="8">
        <v>0</v>
      </c>
      <c r="I18" s="8">
        <v>0</v>
      </c>
      <c r="J18" s="8">
        <v>1</v>
      </c>
      <c r="K18" s="8">
        <v>16</v>
      </c>
      <c r="L18" s="8">
        <v>806</v>
      </c>
      <c r="M18" s="16">
        <f t="shared" si="0"/>
        <v>0</v>
      </c>
      <c r="N18" s="16">
        <f t="shared" si="1"/>
        <v>0</v>
      </c>
    </row>
    <row r="19" spans="1:14" ht="9.6" customHeight="1" x14ac:dyDescent="0.2">
      <c r="A19" s="17" t="s">
        <v>51</v>
      </c>
      <c r="B19" s="8">
        <v>0</v>
      </c>
      <c r="C19" s="8">
        <v>0</v>
      </c>
      <c r="D19" s="8">
        <v>0</v>
      </c>
      <c r="E19" s="8">
        <v>0</v>
      </c>
      <c r="F19" s="8">
        <v>0</v>
      </c>
      <c r="G19" s="8">
        <v>0</v>
      </c>
      <c r="H19" s="8">
        <v>0</v>
      </c>
      <c r="I19" s="8">
        <v>0</v>
      </c>
      <c r="J19" s="8">
        <v>0</v>
      </c>
      <c r="K19" s="8">
        <v>0</v>
      </c>
      <c r="L19" s="8">
        <v>0</v>
      </c>
      <c r="M19" s="16">
        <f t="shared" si="0"/>
        <v>0</v>
      </c>
      <c r="N19" s="16">
        <f t="shared" si="1"/>
        <v>0</v>
      </c>
    </row>
    <row r="20" spans="1:14" ht="9.6" customHeight="1" x14ac:dyDescent="0.2">
      <c r="A20" s="17" t="s">
        <v>52</v>
      </c>
      <c r="B20" s="8">
        <v>1</v>
      </c>
      <c r="C20" s="8">
        <v>16</v>
      </c>
      <c r="D20" s="8">
        <v>0</v>
      </c>
      <c r="E20" s="8">
        <v>0</v>
      </c>
      <c r="F20" s="8">
        <v>0</v>
      </c>
      <c r="G20" s="8">
        <v>0</v>
      </c>
      <c r="H20" s="8">
        <v>0</v>
      </c>
      <c r="I20" s="8">
        <v>0</v>
      </c>
      <c r="J20" s="8">
        <v>1</v>
      </c>
      <c r="K20" s="8">
        <v>16</v>
      </c>
      <c r="L20" s="8">
        <v>806</v>
      </c>
      <c r="M20" s="16">
        <f t="shared" si="0"/>
        <v>0</v>
      </c>
      <c r="N20" s="16">
        <f t="shared" si="1"/>
        <v>0</v>
      </c>
    </row>
    <row r="21" spans="1:14" ht="9.6" customHeight="1" x14ac:dyDescent="0.2">
      <c r="A21" s="17" t="s">
        <v>53</v>
      </c>
      <c r="B21" s="8">
        <v>602</v>
      </c>
      <c r="C21" s="8">
        <v>12781</v>
      </c>
      <c r="D21" s="8">
        <v>8</v>
      </c>
      <c r="E21" s="8">
        <v>751</v>
      </c>
      <c r="F21" s="8">
        <v>22</v>
      </c>
      <c r="G21" s="8">
        <v>1691</v>
      </c>
      <c r="H21" s="8">
        <v>0</v>
      </c>
      <c r="I21" s="8">
        <v>0</v>
      </c>
      <c r="J21" s="8">
        <v>632</v>
      </c>
      <c r="K21" s="8">
        <v>15223</v>
      </c>
      <c r="L21" s="8">
        <v>974976</v>
      </c>
      <c r="M21" s="16">
        <f t="shared" si="0"/>
        <v>0</v>
      </c>
      <c r="N21" s="16">
        <f t="shared" si="1"/>
        <v>0</v>
      </c>
    </row>
    <row r="22" spans="1:14" ht="9.6" customHeight="1" x14ac:dyDescent="0.2">
      <c r="A22" s="17" t="s">
        <v>54</v>
      </c>
      <c r="B22" s="8">
        <v>581</v>
      </c>
      <c r="C22" s="8">
        <v>12315</v>
      </c>
      <c r="D22" s="8">
        <v>0</v>
      </c>
      <c r="E22" s="8">
        <v>0</v>
      </c>
      <c r="F22" s="8">
        <v>20</v>
      </c>
      <c r="G22" s="8">
        <v>1611</v>
      </c>
      <c r="H22" s="8">
        <v>0</v>
      </c>
      <c r="I22" s="8">
        <v>0</v>
      </c>
      <c r="J22" s="8">
        <v>601</v>
      </c>
      <c r="K22" s="8">
        <v>13926</v>
      </c>
      <c r="L22" s="8">
        <v>916043</v>
      </c>
      <c r="M22" s="16">
        <f t="shared" si="0"/>
        <v>0</v>
      </c>
      <c r="N22" s="16">
        <f t="shared" si="1"/>
        <v>0</v>
      </c>
    </row>
    <row r="23" spans="1:14" ht="9.6" customHeight="1" x14ac:dyDescent="0.2">
      <c r="A23" s="17" t="s">
        <v>55</v>
      </c>
      <c r="B23" s="8">
        <v>0</v>
      </c>
      <c r="C23" s="8">
        <v>0</v>
      </c>
      <c r="D23" s="8">
        <v>0</v>
      </c>
      <c r="E23" s="8">
        <v>0</v>
      </c>
      <c r="F23" s="8">
        <v>0</v>
      </c>
      <c r="G23" s="8">
        <v>0</v>
      </c>
      <c r="H23" s="8">
        <v>0</v>
      </c>
      <c r="I23" s="8">
        <v>0</v>
      </c>
      <c r="J23" s="8">
        <v>0</v>
      </c>
      <c r="K23" s="8">
        <v>0</v>
      </c>
      <c r="L23" s="8">
        <v>0</v>
      </c>
      <c r="M23" s="16">
        <f t="shared" si="0"/>
        <v>0</v>
      </c>
      <c r="N23" s="16">
        <f t="shared" si="1"/>
        <v>0</v>
      </c>
    </row>
    <row r="24" spans="1:14" ht="9.6" customHeight="1" x14ac:dyDescent="0.2">
      <c r="A24" s="17" t="s">
        <v>56</v>
      </c>
      <c r="B24" s="8">
        <v>0</v>
      </c>
      <c r="C24" s="8">
        <v>0</v>
      </c>
      <c r="D24" s="8">
        <v>3</v>
      </c>
      <c r="E24" s="8">
        <v>255</v>
      </c>
      <c r="F24" s="8">
        <v>0</v>
      </c>
      <c r="G24" s="8">
        <v>0</v>
      </c>
      <c r="H24" s="8">
        <v>0</v>
      </c>
      <c r="I24" s="8">
        <v>0</v>
      </c>
      <c r="J24" s="8">
        <v>3</v>
      </c>
      <c r="K24" s="8">
        <v>255</v>
      </c>
      <c r="L24" s="8">
        <v>7698</v>
      </c>
      <c r="M24" s="16">
        <f t="shared" si="0"/>
        <v>0</v>
      </c>
      <c r="N24" s="16">
        <f t="shared" si="1"/>
        <v>0</v>
      </c>
    </row>
    <row r="25" spans="1:14" ht="9.6" customHeight="1" x14ac:dyDescent="0.2">
      <c r="A25" s="17" t="s">
        <v>57</v>
      </c>
      <c r="B25" s="8">
        <v>0</v>
      </c>
      <c r="C25" s="8">
        <v>0</v>
      </c>
      <c r="D25" s="8">
        <v>3</v>
      </c>
      <c r="E25" s="8">
        <v>255</v>
      </c>
      <c r="F25" s="8">
        <v>0</v>
      </c>
      <c r="G25" s="8">
        <v>0</v>
      </c>
      <c r="H25" s="8">
        <v>0</v>
      </c>
      <c r="I25" s="8">
        <v>0</v>
      </c>
      <c r="J25" s="8">
        <v>3</v>
      </c>
      <c r="K25" s="8">
        <v>255</v>
      </c>
      <c r="L25" s="8">
        <v>8739</v>
      </c>
      <c r="M25" s="16">
        <f t="shared" si="0"/>
        <v>0</v>
      </c>
      <c r="N25" s="16">
        <f t="shared" si="1"/>
        <v>0</v>
      </c>
    </row>
    <row r="26" spans="1:14" ht="9.6" customHeight="1" x14ac:dyDescent="0.2">
      <c r="A26" s="17" t="s">
        <v>58</v>
      </c>
      <c r="B26" s="8">
        <v>0</v>
      </c>
      <c r="C26" s="8">
        <v>0</v>
      </c>
      <c r="D26" s="8">
        <v>0</v>
      </c>
      <c r="E26" s="8">
        <v>0</v>
      </c>
      <c r="F26" s="8">
        <v>0</v>
      </c>
      <c r="G26" s="8">
        <v>0</v>
      </c>
      <c r="H26" s="8">
        <v>0</v>
      </c>
      <c r="I26" s="8">
        <v>0</v>
      </c>
      <c r="J26" s="8">
        <v>0</v>
      </c>
      <c r="K26" s="8">
        <v>0</v>
      </c>
      <c r="L26" s="8">
        <v>0</v>
      </c>
      <c r="M26" s="16">
        <f t="shared" si="0"/>
        <v>0</v>
      </c>
      <c r="N26" s="16">
        <f t="shared" si="1"/>
        <v>0</v>
      </c>
    </row>
    <row r="27" spans="1:14" ht="9.6" customHeight="1" x14ac:dyDescent="0.2">
      <c r="A27" s="17" t="s">
        <v>59</v>
      </c>
      <c r="B27" s="8">
        <v>0</v>
      </c>
      <c r="C27" s="8">
        <v>0</v>
      </c>
      <c r="D27" s="8">
        <v>0</v>
      </c>
      <c r="E27" s="8">
        <v>0</v>
      </c>
      <c r="F27" s="8">
        <v>0</v>
      </c>
      <c r="G27" s="8">
        <v>0</v>
      </c>
      <c r="H27" s="8">
        <v>0</v>
      </c>
      <c r="I27" s="8">
        <v>0</v>
      </c>
      <c r="J27" s="8">
        <v>0</v>
      </c>
      <c r="K27" s="8">
        <v>0</v>
      </c>
      <c r="L27" s="8">
        <v>-1041</v>
      </c>
      <c r="M27" s="16">
        <f t="shared" si="0"/>
        <v>0</v>
      </c>
      <c r="N27" s="16">
        <f t="shared" si="1"/>
        <v>0</v>
      </c>
    </row>
    <row r="28" spans="1:14" ht="9.6" customHeight="1" x14ac:dyDescent="0.2">
      <c r="A28" s="17" t="s">
        <v>60</v>
      </c>
      <c r="B28" s="8">
        <v>59</v>
      </c>
      <c r="C28" s="8">
        <v>1128</v>
      </c>
      <c r="D28" s="8">
        <v>11</v>
      </c>
      <c r="E28" s="8">
        <v>531</v>
      </c>
      <c r="F28" s="8">
        <v>0</v>
      </c>
      <c r="G28" s="8">
        <v>0</v>
      </c>
      <c r="H28" s="8">
        <v>0</v>
      </c>
      <c r="I28" s="8">
        <v>0</v>
      </c>
      <c r="J28" s="8">
        <v>70</v>
      </c>
      <c r="K28" s="8">
        <v>1659</v>
      </c>
      <c r="L28" s="8">
        <v>196790</v>
      </c>
      <c r="M28" s="16">
        <f t="shared" si="0"/>
        <v>0</v>
      </c>
      <c r="N28" s="16">
        <f t="shared" si="1"/>
        <v>0</v>
      </c>
    </row>
    <row r="29" spans="1:14" ht="9.6" customHeight="1" x14ac:dyDescent="0.2">
      <c r="A29" s="17" t="s">
        <v>61</v>
      </c>
      <c r="B29" s="8">
        <v>59</v>
      </c>
      <c r="C29" s="8">
        <v>1128</v>
      </c>
      <c r="D29" s="8">
        <v>11</v>
      </c>
      <c r="E29" s="8">
        <v>531</v>
      </c>
      <c r="F29" s="8">
        <v>0</v>
      </c>
      <c r="G29" s="8">
        <v>0</v>
      </c>
      <c r="H29" s="8">
        <v>0</v>
      </c>
      <c r="I29" s="8">
        <v>0</v>
      </c>
      <c r="J29" s="8">
        <v>70</v>
      </c>
      <c r="K29" s="8">
        <v>1659</v>
      </c>
      <c r="L29" s="8">
        <v>196790</v>
      </c>
      <c r="M29" s="16">
        <f t="shared" si="0"/>
        <v>0</v>
      </c>
      <c r="N29" s="16">
        <f t="shared" si="1"/>
        <v>0</v>
      </c>
    </row>
    <row r="30" spans="1:14" ht="9.6" customHeight="1" x14ac:dyDescent="0.2">
      <c r="A30" s="17" t="s">
        <v>62</v>
      </c>
      <c r="B30" s="8">
        <v>59</v>
      </c>
      <c r="C30" s="8">
        <v>1128</v>
      </c>
      <c r="D30" s="8">
        <v>11</v>
      </c>
      <c r="E30" s="8">
        <v>531</v>
      </c>
      <c r="F30" s="8">
        <v>0</v>
      </c>
      <c r="G30" s="8">
        <v>0</v>
      </c>
      <c r="H30" s="8">
        <v>0</v>
      </c>
      <c r="I30" s="8">
        <v>0</v>
      </c>
      <c r="J30" s="8">
        <v>70</v>
      </c>
      <c r="K30" s="8">
        <v>1659</v>
      </c>
      <c r="L30" s="8">
        <v>196789</v>
      </c>
      <c r="M30" s="16">
        <f t="shared" si="0"/>
        <v>0</v>
      </c>
      <c r="N30" s="16">
        <f t="shared" si="1"/>
        <v>0</v>
      </c>
    </row>
    <row r="31" spans="1:14" ht="9.6" customHeight="1" x14ac:dyDescent="0.2">
      <c r="A31" s="17" t="s">
        <v>63</v>
      </c>
      <c r="B31" s="8">
        <v>0</v>
      </c>
      <c r="C31" s="8">
        <v>0</v>
      </c>
      <c r="D31" s="8">
        <v>0</v>
      </c>
      <c r="E31" s="8">
        <v>0</v>
      </c>
      <c r="F31" s="8">
        <v>0</v>
      </c>
      <c r="G31" s="8">
        <v>0</v>
      </c>
      <c r="H31" s="8">
        <v>0</v>
      </c>
      <c r="I31" s="8">
        <v>0</v>
      </c>
      <c r="J31" s="8">
        <v>0</v>
      </c>
      <c r="K31" s="8">
        <v>0</v>
      </c>
      <c r="L31" s="8">
        <v>0</v>
      </c>
      <c r="M31" s="16">
        <f t="shared" si="0"/>
        <v>0</v>
      </c>
      <c r="N31" s="16">
        <f t="shared" si="1"/>
        <v>0</v>
      </c>
    </row>
    <row r="32" spans="1:14" ht="9.6" customHeight="1" x14ac:dyDescent="0.2">
      <c r="A32" s="17" t="s">
        <v>64</v>
      </c>
      <c r="B32" s="8">
        <v>0</v>
      </c>
      <c r="C32" s="8">
        <v>0</v>
      </c>
      <c r="D32" s="8">
        <v>0</v>
      </c>
      <c r="E32" s="8">
        <v>0</v>
      </c>
      <c r="F32" s="8">
        <v>0</v>
      </c>
      <c r="G32" s="8">
        <v>0</v>
      </c>
      <c r="H32" s="8">
        <v>0</v>
      </c>
      <c r="I32" s="8">
        <v>0</v>
      </c>
      <c r="J32" s="8">
        <v>0</v>
      </c>
      <c r="K32" s="8">
        <v>0</v>
      </c>
      <c r="L32" s="8">
        <v>0</v>
      </c>
      <c r="M32" s="16">
        <f t="shared" si="0"/>
        <v>0</v>
      </c>
      <c r="N32" s="16">
        <f t="shared" si="1"/>
        <v>0</v>
      </c>
    </row>
    <row r="33" spans="1:14" ht="9.6" customHeight="1" x14ac:dyDescent="0.2">
      <c r="A33" s="17" t="s">
        <v>65</v>
      </c>
      <c r="B33" s="8">
        <v>25960</v>
      </c>
      <c r="C33" s="8">
        <v>2605309</v>
      </c>
      <c r="D33" s="8">
        <v>68</v>
      </c>
      <c r="E33" s="8">
        <v>5870</v>
      </c>
      <c r="F33" s="8">
        <v>4048</v>
      </c>
      <c r="G33" s="8">
        <v>398005</v>
      </c>
      <c r="H33" s="8">
        <v>0</v>
      </c>
      <c r="I33" s="8">
        <v>0</v>
      </c>
      <c r="J33" s="8">
        <v>30076</v>
      </c>
      <c r="K33" s="8">
        <v>3009184</v>
      </c>
      <c r="L33" s="8">
        <v>35086211</v>
      </c>
      <c r="M33" s="16">
        <f t="shared" si="0"/>
        <v>0</v>
      </c>
      <c r="N33" s="16">
        <f t="shared" si="1"/>
        <v>0</v>
      </c>
    </row>
    <row r="34" spans="1:14" ht="9.6" customHeight="1" x14ac:dyDescent="0.2">
      <c r="A34" s="17" t="s">
        <v>66</v>
      </c>
      <c r="B34" s="8">
        <v>24078</v>
      </c>
      <c r="C34" s="8">
        <v>2404050</v>
      </c>
      <c r="D34" s="8">
        <v>1</v>
      </c>
      <c r="E34" s="8">
        <v>104</v>
      </c>
      <c r="F34" s="8">
        <v>3792</v>
      </c>
      <c r="G34" s="8">
        <v>374162</v>
      </c>
      <c r="H34" s="8">
        <v>0</v>
      </c>
      <c r="I34" s="8">
        <v>0</v>
      </c>
      <c r="J34" s="8">
        <v>27871</v>
      </c>
      <c r="K34" s="8">
        <v>2778316</v>
      </c>
      <c r="L34" s="8">
        <v>29799264</v>
      </c>
      <c r="M34" s="16">
        <f t="shared" si="0"/>
        <v>0</v>
      </c>
      <c r="N34" s="16">
        <f t="shared" si="1"/>
        <v>0</v>
      </c>
    </row>
    <row r="35" spans="1:14" ht="9.6" customHeight="1" x14ac:dyDescent="0.2">
      <c r="A35" s="17" t="s">
        <v>67</v>
      </c>
      <c r="B35" s="8">
        <v>12</v>
      </c>
      <c r="C35" s="8">
        <v>1207</v>
      </c>
      <c r="D35" s="8">
        <v>1</v>
      </c>
      <c r="E35" s="8">
        <v>104</v>
      </c>
      <c r="F35" s="8">
        <v>19</v>
      </c>
      <c r="G35" s="8">
        <v>1874</v>
      </c>
      <c r="H35" s="8">
        <v>0</v>
      </c>
      <c r="I35" s="8">
        <v>0</v>
      </c>
      <c r="J35" s="8">
        <v>32</v>
      </c>
      <c r="K35" s="8">
        <v>3185</v>
      </c>
      <c r="L35" s="8">
        <v>91841</v>
      </c>
      <c r="M35" s="16">
        <f t="shared" si="0"/>
        <v>0</v>
      </c>
      <c r="N35" s="16">
        <f t="shared" si="1"/>
        <v>0</v>
      </c>
    </row>
    <row r="36" spans="1:14" ht="9.6" customHeight="1" x14ac:dyDescent="0.2">
      <c r="A36" s="17" t="s">
        <v>68</v>
      </c>
      <c r="B36" s="8">
        <v>0</v>
      </c>
      <c r="C36" s="8">
        <v>0</v>
      </c>
      <c r="D36" s="8">
        <v>0</v>
      </c>
      <c r="E36" s="8">
        <v>0</v>
      </c>
      <c r="F36" s="8">
        <v>77</v>
      </c>
      <c r="G36" s="8">
        <v>8190</v>
      </c>
      <c r="H36" s="8">
        <v>0</v>
      </c>
      <c r="I36" s="8">
        <v>0</v>
      </c>
      <c r="J36" s="8">
        <v>77</v>
      </c>
      <c r="K36" s="8">
        <v>8190</v>
      </c>
      <c r="L36" s="8">
        <v>284207</v>
      </c>
      <c r="M36" s="16">
        <f t="shared" si="0"/>
        <v>0</v>
      </c>
      <c r="N36" s="16">
        <f t="shared" si="1"/>
        <v>0</v>
      </c>
    </row>
    <row r="37" spans="1:14" ht="9.6" customHeight="1" x14ac:dyDescent="0.2">
      <c r="A37" s="17" t="s">
        <v>69</v>
      </c>
      <c r="B37" s="8">
        <v>1137</v>
      </c>
      <c r="C37" s="8">
        <v>122214</v>
      </c>
      <c r="D37" s="8">
        <v>0</v>
      </c>
      <c r="E37" s="8">
        <v>0</v>
      </c>
      <c r="F37" s="8">
        <v>0</v>
      </c>
      <c r="G37" s="8">
        <v>0</v>
      </c>
      <c r="H37" s="8">
        <v>0</v>
      </c>
      <c r="I37" s="8">
        <v>0</v>
      </c>
      <c r="J37" s="8">
        <v>1137</v>
      </c>
      <c r="K37" s="8">
        <v>122214</v>
      </c>
      <c r="L37" s="8">
        <v>3144942</v>
      </c>
      <c r="M37" s="16">
        <f t="shared" si="0"/>
        <v>0</v>
      </c>
      <c r="N37" s="16">
        <f t="shared" si="1"/>
        <v>0</v>
      </c>
    </row>
    <row r="38" spans="1:14" ht="9.6" customHeight="1" x14ac:dyDescent="0.2">
      <c r="A38" s="17" t="s">
        <v>70</v>
      </c>
      <c r="B38" s="8">
        <v>0</v>
      </c>
      <c r="C38" s="8">
        <v>0</v>
      </c>
      <c r="D38" s="8">
        <v>0</v>
      </c>
      <c r="E38" s="8">
        <v>0</v>
      </c>
      <c r="F38" s="8">
        <v>0</v>
      </c>
      <c r="G38" s="8">
        <v>0</v>
      </c>
      <c r="H38" s="8">
        <v>0</v>
      </c>
      <c r="I38" s="8">
        <v>0</v>
      </c>
      <c r="J38" s="8">
        <v>0</v>
      </c>
      <c r="K38" s="8">
        <v>0</v>
      </c>
      <c r="L38" s="8">
        <v>0</v>
      </c>
      <c r="M38" s="16">
        <f t="shared" si="0"/>
        <v>0</v>
      </c>
      <c r="N38" s="16">
        <f t="shared" si="1"/>
        <v>0</v>
      </c>
    </row>
    <row r="39" spans="1:14" ht="9.6" customHeight="1" x14ac:dyDescent="0.2">
      <c r="A39" s="17" t="s">
        <v>71</v>
      </c>
      <c r="B39" s="8">
        <v>1137</v>
      </c>
      <c r="C39" s="8">
        <v>122214</v>
      </c>
      <c r="D39" s="8">
        <v>0</v>
      </c>
      <c r="E39" s="8">
        <v>0</v>
      </c>
      <c r="F39" s="8">
        <v>0</v>
      </c>
      <c r="G39" s="8">
        <v>0</v>
      </c>
      <c r="H39" s="8">
        <v>0</v>
      </c>
      <c r="I39" s="8">
        <v>0</v>
      </c>
      <c r="J39" s="8">
        <v>1137</v>
      </c>
      <c r="K39" s="8">
        <v>122214</v>
      </c>
      <c r="L39" s="8">
        <v>3144942</v>
      </c>
      <c r="M39" s="16">
        <f t="shared" si="0"/>
        <v>0</v>
      </c>
      <c r="N39" s="16">
        <f t="shared" si="1"/>
        <v>0</v>
      </c>
    </row>
    <row r="40" spans="1:14" ht="9.6" customHeight="1" x14ac:dyDescent="0.2">
      <c r="A40" s="17" t="s">
        <v>72</v>
      </c>
      <c r="B40" s="8">
        <v>0</v>
      </c>
      <c r="C40" s="8">
        <v>0</v>
      </c>
      <c r="D40" s="8">
        <v>0</v>
      </c>
      <c r="E40" s="8">
        <v>0</v>
      </c>
      <c r="F40" s="8">
        <v>0</v>
      </c>
      <c r="G40" s="8">
        <v>0</v>
      </c>
      <c r="H40" s="8">
        <v>0</v>
      </c>
      <c r="I40" s="8">
        <v>0</v>
      </c>
      <c r="J40" s="8">
        <v>0</v>
      </c>
      <c r="K40" s="8">
        <v>0</v>
      </c>
      <c r="L40" s="8">
        <v>0</v>
      </c>
      <c r="M40" s="16">
        <f t="shared" si="0"/>
        <v>0</v>
      </c>
      <c r="N40" s="16">
        <f t="shared" si="1"/>
        <v>0</v>
      </c>
    </row>
    <row r="41" spans="1:14" ht="9.6" customHeight="1" x14ac:dyDescent="0.2">
      <c r="A41" s="17" t="s">
        <v>73</v>
      </c>
      <c r="B41" s="8">
        <v>64</v>
      </c>
      <c r="C41" s="8">
        <v>6011</v>
      </c>
      <c r="D41" s="8">
        <v>67</v>
      </c>
      <c r="E41" s="8">
        <v>5766</v>
      </c>
      <c r="F41" s="8">
        <v>177</v>
      </c>
      <c r="G41" s="8">
        <v>15429</v>
      </c>
      <c r="H41" s="8">
        <v>0</v>
      </c>
      <c r="I41" s="8">
        <v>0</v>
      </c>
      <c r="J41" s="8">
        <v>308</v>
      </c>
      <c r="K41" s="8">
        <v>27206</v>
      </c>
      <c r="L41" s="8">
        <v>1401282</v>
      </c>
      <c r="M41" s="16">
        <f t="shared" si="0"/>
        <v>0</v>
      </c>
      <c r="N41" s="16">
        <f t="shared" si="1"/>
        <v>0</v>
      </c>
    </row>
    <row r="42" spans="1:14" ht="9.6" customHeight="1" x14ac:dyDescent="0.2">
      <c r="A42" s="17" t="s">
        <v>74</v>
      </c>
      <c r="B42" s="8">
        <v>0</v>
      </c>
      <c r="C42" s="8">
        <v>0</v>
      </c>
      <c r="D42" s="8">
        <v>0</v>
      </c>
      <c r="E42" s="8">
        <v>0</v>
      </c>
      <c r="F42" s="8">
        <v>0</v>
      </c>
      <c r="G42" s="8">
        <v>0</v>
      </c>
      <c r="H42" s="8">
        <v>0</v>
      </c>
      <c r="I42" s="8">
        <v>0</v>
      </c>
      <c r="J42" s="8">
        <v>0</v>
      </c>
      <c r="K42" s="8">
        <v>0</v>
      </c>
      <c r="L42" s="8">
        <v>0</v>
      </c>
      <c r="M42" s="16">
        <f t="shared" si="0"/>
        <v>0</v>
      </c>
      <c r="N42" s="16">
        <f t="shared" si="1"/>
        <v>0</v>
      </c>
    </row>
    <row r="43" spans="1:14" ht="9.6" customHeight="1" x14ac:dyDescent="0.2">
      <c r="A43" s="17" t="s">
        <v>75</v>
      </c>
      <c r="B43" s="8">
        <v>0</v>
      </c>
      <c r="C43" s="8">
        <v>0</v>
      </c>
      <c r="D43" s="8">
        <v>0</v>
      </c>
      <c r="E43" s="8">
        <v>0</v>
      </c>
      <c r="F43" s="8">
        <v>0</v>
      </c>
      <c r="G43" s="8">
        <v>0</v>
      </c>
      <c r="H43" s="8">
        <v>0</v>
      </c>
      <c r="I43" s="8">
        <v>0</v>
      </c>
      <c r="J43" s="8">
        <v>0</v>
      </c>
      <c r="K43" s="8">
        <v>0</v>
      </c>
      <c r="L43" s="8">
        <v>0</v>
      </c>
      <c r="M43" s="16">
        <f t="shared" si="0"/>
        <v>0</v>
      </c>
      <c r="N43" s="16">
        <f t="shared" si="1"/>
        <v>0</v>
      </c>
    </row>
    <row r="44" spans="1:14" ht="9.6" customHeight="1" x14ac:dyDescent="0.2">
      <c r="A44" s="17" t="s">
        <v>76</v>
      </c>
      <c r="B44" s="8">
        <v>0</v>
      </c>
      <c r="C44" s="8">
        <v>0</v>
      </c>
      <c r="D44" s="8">
        <v>0</v>
      </c>
      <c r="E44" s="8">
        <v>0</v>
      </c>
      <c r="F44" s="8">
        <v>0</v>
      </c>
      <c r="G44" s="8">
        <v>0</v>
      </c>
      <c r="H44" s="8">
        <v>0</v>
      </c>
      <c r="I44" s="8">
        <v>0</v>
      </c>
      <c r="J44" s="8">
        <v>0</v>
      </c>
      <c r="K44" s="8">
        <v>0</v>
      </c>
      <c r="L44" s="8">
        <v>0</v>
      </c>
      <c r="M44" s="16">
        <f t="shared" si="0"/>
        <v>0</v>
      </c>
      <c r="N44" s="16">
        <f t="shared" si="1"/>
        <v>0</v>
      </c>
    </row>
    <row r="45" spans="1:14" ht="9.6" customHeight="1" x14ac:dyDescent="0.2">
      <c r="A45" s="17" t="s">
        <v>77</v>
      </c>
      <c r="B45" s="8">
        <v>681</v>
      </c>
      <c r="C45" s="8">
        <v>73034</v>
      </c>
      <c r="D45" s="8">
        <v>0</v>
      </c>
      <c r="E45" s="8">
        <v>0</v>
      </c>
      <c r="F45" s="8">
        <v>2</v>
      </c>
      <c r="G45" s="8">
        <v>224</v>
      </c>
      <c r="H45" s="8">
        <v>0</v>
      </c>
      <c r="I45" s="8">
        <v>0</v>
      </c>
      <c r="J45" s="8">
        <v>683</v>
      </c>
      <c r="K45" s="8">
        <v>73258</v>
      </c>
      <c r="L45" s="8">
        <v>456514</v>
      </c>
      <c r="M45" s="16">
        <f t="shared" si="0"/>
        <v>0</v>
      </c>
      <c r="N45" s="16">
        <f t="shared" si="1"/>
        <v>0</v>
      </c>
    </row>
    <row r="46" spans="1:14" ht="9.6" customHeight="1" x14ac:dyDescent="0.2">
      <c r="A46" s="17" t="s">
        <v>78</v>
      </c>
      <c r="B46" s="8">
        <v>270026</v>
      </c>
      <c r="C46" s="8">
        <v>32103286</v>
      </c>
      <c r="D46" s="8">
        <v>97415</v>
      </c>
      <c r="E46" s="8">
        <v>11624860</v>
      </c>
      <c r="F46" s="8">
        <v>633</v>
      </c>
      <c r="G46" s="8">
        <v>71640</v>
      </c>
      <c r="H46" s="8">
        <v>1092</v>
      </c>
      <c r="I46" s="8">
        <v>116464</v>
      </c>
      <c r="J46" s="8">
        <v>369166</v>
      </c>
      <c r="K46" s="8">
        <v>43916250</v>
      </c>
      <c r="L46" s="8">
        <v>669861926.01999998</v>
      </c>
      <c r="M46" s="16">
        <f t="shared" si="0"/>
        <v>0</v>
      </c>
      <c r="N46" s="16">
        <f t="shared" si="1"/>
        <v>0</v>
      </c>
    </row>
    <row r="47" spans="1:14" ht="9.6" customHeight="1" x14ac:dyDescent="0.2">
      <c r="A47" s="17" t="s">
        <v>79</v>
      </c>
      <c r="B47" s="8">
        <v>0</v>
      </c>
      <c r="C47" s="8">
        <v>0</v>
      </c>
      <c r="D47" s="8">
        <v>0</v>
      </c>
      <c r="E47" s="8">
        <v>0</v>
      </c>
      <c r="F47" s="8">
        <v>20</v>
      </c>
      <c r="G47" s="8">
        <v>2045</v>
      </c>
      <c r="H47" s="8">
        <v>1</v>
      </c>
      <c r="I47" s="8">
        <v>110</v>
      </c>
      <c r="J47" s="8">
        <v>21</v>
      </c>
      <c r="K47" s="8">
        <v>2155</v>
      </c>
      <c r="L47" s="8">
        <v>115347</v>
      </c>
      <c r="M47" s="16">
        <f t="shared" si="0"/>
        <v>0</v>
      </c>
      <c r="N47" s="16">
        <f t="shared" si="1"/>
        <v>0</v>
      </c>
    </row>
    <row r="48" spans="1:14" ht="9.6" customHeight="1" x14ac:dyDescent="0.2">
      <c r="A48" s="17" t="s">
        <v>80</v>
      </c>
      <c r="B48" s="8">
        <v>0</v>
      </c>
      <c r="C48" s="8">
        <v>0</v>
      </c>
      <c r="D48" s="8">
        <v>0</v>
      </c>
      <c r="E48" s="8">
        <v>0</v>
      </c>
      <c r="F48" s="8">
        <v>0</v>
      </c>
      <c r="G48" s="8">
        <v>0</v>
      </c>
      <c r="H48" s="8">
        <v>0</v>
      </c>
      <c r="I48" s="8">
        <v>0</v>
      </c>
      <c r="J48" s="8">
        <v>0</v>
      </c>
      <c r="K48" s="8">
        <v>0</v>
      </c>
      <c r="L48" s="8">
        <v>0</v>
      </c>
      <c r="M48" s="16">
        <f t="shared" si="0"/>
        <v>0</v>
      </c>
      <c r="N48" s="16">
        <f t="shared" si="1"/>
        <v>0</v>
      </c>
    </row>
    <row r="49" spans="1:14" ht="9.6" customHeight="1" x14ac:dyDescent="0.2">
      <c r="A49" s="17" t="s">
        <v>81</v>
      </c>
      <c r="B49" s="8">
        <v>0</v>
      </c>
      <c r="C49" s="8">
        <v>0</v>
      </c>
      <c r="D49" s="8">
        <v>0</v>
      </c>
      <c r="E49" s="8">
        <v>0</v>
      </c>
      <c r="F49" s="8">
        <v>20</v>
      </c>
      <c r="G49" s="8">
        <v>2045</v>
      </c>
      <c r="H49" s="8">
        <v>1</v>
      </c>
      <c r="I49" s="8">
        <v>110</v>
      </c>
      <c r="J49" s="8">
        <v>21</v>
      </c>
      <c r="K49" s="8">
        <v>2155</v>
      </c>
      <c r="L49" s="8">
        <v>115347</v>
      </c>
      <c r="M49" s="16">
        <f t="shared" si="0"/>
        <v>0</v>
      </c>
      <c r="N49" s="16">
        <f t="shared" si="1"/>
        <v>0</v>
      </c>
    </row>
    <row r="50" spans="1:14" ht="9.6" customHeight="1" x14ac:dyDescent="0.2">
      <c r="A50" s="17" t="s">
        <v>82</v>
      </c>
      <c r="B50" s="8">
        <v>270026</v>
      </c>
      <c r="C50" s="8">
        <v>32103286</v>
      </c>
      <c r="D50" s="8">
        <v>97415</v>
      </c>
      <c r="E50" s="8">
        <v>11624860</v>
      </c>
      <c r="F50" s="8">
        <v>613</v>
      </c>
      <c r="G50" s="8">
        <v>69595</v>
      </c>
      <c r="H50" s="8">
        <v>1091</v>
      </c>
      <c r="I50" s="8">
        <v>116354</v>
      </c>
      <c r="J50" s="8">
        <v>369145</v>
      </c>
      <c r="K50" s="8">
        <v>43914095</v>
      </c>
      <c r="L50" s="8">
        <v>669746579</v>
      </c>
      <c r="M50" s="16">
        <f t="shared" si="0"/>
        <v>0</v>
      </c>
      <c r="N50" s="16">
        <f t="shared" si="1"/>
        <v>0</v>
      </c>
    </row>
    <row r="51" spans="1:14" ht="9.6" customHeight="1" x14ac:dyDescent="0.2">
      <c r="A51" s="17" t="s">
        <v>83</v>
      </c>
      <c r="B51" s="8">
        <v>270026</v>
      </c>
      <c r="C51" s="8">
        <v>32103286</v>
      </c>
      <c r="D51" s="8">
        <v>97415</v>
      </c>
      <c r="E51" s="8">
        <v>11624860</v>
      </c>
      <c r="F51" s="8">
        <v>463</v>
      </c>
      <c r="G51" s="8">
        <v>54595</v>
      </c>
      <c r="H51" s="8">
        <v>1091</v>
      </c>
      <c r="I51" s="8">
        <v>116354</v>
      </c>
      <c r="J51" s="8">
        <v>368995</v>
      </c>
      <c r="K51" s="8">
        <v>43899095</v>
      </c>
      <c r="L51" s="8">
        <v>669670620</v>
      </c>
      <c r="M51" s="16">
        <f t="shared" si="0"/>
        <v>0</v>
      </c>
      <c r="N51" s="16">
        <f t="shared" si="1"/>
        <v>0</v>
      </c>
    </row>
    <row r="52" spans="1:14" x14ac:dyDescent="0.2">
      <c r="D52" s="28"/>
      <c r="E52" s="28"/>
    </row>
  </sheetData>
  <mergeCells count="15">
    <mergeCell ref="E6:L6"/>
    <mergeCell ref="B7:E7"/>
    <mergeCell ref="F7:I7"/>
    <mergeCell ref="J7:K7"/>
    <mergeCell ref="A1:I1"/>
    <mergeCell ref="A2:I2"/>
    <mergeCell ref="K2:L2"/>
    <mergeCell ref="J3:L3"/>
    <mergeCell ref="J5:L5"/>
    <mergeCell ref="A6:D6"/>
    <mergeCell ref="B8:C8"/>
    <mergeCell ref="D8:E8"/>
    <mergeCell ref="F8:G8"/>
    <mergeCell ref="H8:I8"/>
    <mergeCell ref="J8:K8"/>
  </mergeCells>
  <pageMargins left="0.7" right="0.7" top="0.75" bottom="0.75" header="0.3" footer="0.3"/>
  <pageSetup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topLeftCell="A14" zoomScale="130" zoomScaleNormal="130" workbookViewId="0">
      <selection activeCell="D44" sqref="D44"/>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31" t="s">
        <v>478</v>
      </c>
      <c r="B1" s="31"/>
      <c r="C1" s="31"/>
      <c r="D1" s="31"/>
      <c r="E1" s="31"/>
      <c r="F1" s="31"/>
      <c r="G1" s="33"/>
      <c r="H1" s="33"/>
      <c r="I1" s="33"/>
      <c r="J1" s="9" t="s">
        <v>480</v>
      </c>
      <c r="K1" s="9"/>
      <c r="L1" s="9" t="s">
        <v>501</v>
      </c>
    </row>
    <row r="2" spans="1:14" ht="9.75" customHeight="1" x14ac:dyDescent="0.2">
      <c r="A2" s="31" t="s">
        <v>479</v>
      </c>
      <c r="B2" s="31"/>
      <c r="C2" s="31"/>
      <c r="D2" s="31"/>
      <c r="E2" s="31"/>
      <c r="F2" s="31"/>
      <c r="G2" s="33"/>
      <c r="H2" s="33"/>
      <c r="I2" s="33"/>
      <c r="J2" s="9"/>
      <c r="K2" s="34" t="str">
        <f>+'QCS Page 1'!K2:L2</f>
        <v>4th QUARTER 2020</v>
      </c>
      <c r="L2" s="34"/>
    </row>
    <row r="3" spans="1:14" ht="9.75" customHeight="1" x14ac:dyDescent="0.2">
      <c r="A3" s="9"/>
      <c r="B3" s="9"/>
      <c r="C3" s="9"/>
      <c r="D3" s="9"/>
      <c r="E3" s="9"/>
      <c r="F3" s="9"/>
      <c r="G3" s="9"/>
      <c r="H3" s="9"/>
      <c r="I3" s="9"/>
      <c r="J3" s="34" t="str">
        <f>+'QCS Page 1'!J3:L3</f>
        <v>Beginning  Oct. 2020 - Dec. 2020</v>
      </c>
      <c r="K3" s="34"/>
      <c r="L3" s="34"/>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4" t="s">
        <v>513</v>
      </c>
      <c r="K5" s="34"/>
      <c r="L5" s="34"/>
    </row>
    <row r="6" spans="1:14" ht="9.75" customHeight="1" x14ac:dyDescent="0.2">
      <c r="A6" s="34" t="s">
        <v>482</v>
      </c>
      <c r="B6" s="34"/>
      <c r="C6" s="34"/>
      <c r="D6" s="34"/>
      <c r="E6" s="34" t="s">
        <v>483</v>
      </c>
      <c r="F6" s="34"/>
      <c r="G6" s="34"/>
      <c r="H6" s="34"/>
      <c r="I6" s="34"/>
      <c r="J6" s="34"/>
      <c r="K6" s="34"/>
      <c r="L6" s="34"/>
    </row>
    <row r="7" spans="1:14" ht="16.5" customHeight="1" x14ac:dyDescent="0.2">
      <c r="A7" s="9"/>
      <c r="B7" s="31" t="s">
        <v>470</v>
      </c>
      <c r="C7" s="31"/>
      <c r="D7" s="31"/>
      <c r="E7" s="31"/>
      <c r="F7" s="31" t="s">
        <v>475</v>
      </c>
      <c r="G7" s="31"/>
      <c r="H7" s="31"/>
      <c r="I7" s="31"/>
      <c r="J7" s="29"/>
      <c r="K7" s="29"/>
      <c r="L7" s="9"/>
    </row>
    <row r="8" spans="1:14" ht="19.5" customHeight="1" x14ac:dyDescent="0.2">
      <c r="A8" s="11"/>
      <c r="B8" s="32" t="s">
        <v>471</v>
      </c>
      <c r="C8" s="30"/>
      <c r="D8" s="30" t="s">
        <v>472</v>
      </c>
      <c r="E8" s="30"/>
      <c r="F8" s="30" t="s">
        <v>471</v>
      </c>
      <c r="G8" s="30"/>
      <c r="H8" s="30" t="s">
        <v>472</v>
      </c>
      <c r="I8" s="30"/>
      <c r="J8" s="30" t="s">
        <v>476</v>
      </c>
      <c r="K8" s="30"/>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8" t="s">
        <v>84</v>
      </c>
      <c r="B10" s="8">
        <v>19607</v>
      </c>
      <c r="C10" s="8">
        <v>1873946</v>
      </c>
      <c r="D10" s="8">
        <v>4771</v>
      </c>
      <c r="E10" s="8">
        <v>457436</v>
      </c>
      <c r="F10" s="8">
        <v>8032</v>
      </c>
      <c r="G10" s="8">
        <v>750472</v>
      </c>
      <c r="H10" s="8">
        <v>0</v>
      </c>
      <c r="I10" s="8">
        <v>0</v>
      </c>
      <c r="J10" s="8">
        <v>32410</v>
      </c>
      <c r="K10" s="8">
        <v>3081854</v>
      </c>
      <c r="L10" s="8">
        <v>91458728</v>
      </c>
      <c r="M10" s="16">
        <f t="shared" ref="M10:M51" si="0">J10-(B10+D10+F10+H10)</f>
        <v>0</v>
      </c>
      <c r="N10" s="16">
        <f t="shared" ref="N10:N51" si="1">K10-(C10+E10+G10+I10)</f>
        <v>0</v>
      </c>
    </row>
    <row r="11" spans="1:14" ht="9.6" customHeight="1" x14ac:dyDescent="0.2">
      <c r="A11" s="18" t="s">
        <v>85</v>
      </c>
      <c r="B11" s="8">
        <v>19606</v>
      </c>
      <c r="C11" s="8">
        <v>1873795</v>
      </c>
      <c r="D11" s="8">
        <v>4771</v>
      </c>
      <c r="E11" s="8">
        <v>457436</v>
      </c>
      <c r="F11" s="8">
        <v>8032</v>
      </c>
      <c r="G11" s="8">
        <v>750472</v>
      </c>
      <c r="H11" s="8">
        <v>0</v>
      </c>
      <c r="I11" s="8">
        <v>0</v>
      </c>
      <c r="J11" s="8">
        <v>32409</v>
      </c>
      <c r="K11" s="8">
        <v>3081703</v>
      </c>
      <c r="L11" s="8">
        <v>91454760</v>
      </c>
      <c r="M11" s="16">
        <f t="shared" si="0"/>
        <v>0</v>
      </c>
      <c r="N11" s="16">
        <f t="shared" si="1"/>
        <v>0</v>
      </c>
    </row>
    <row r="12" spans="1:14" ht="9.6" customHeight="1" x14ac:dyDescent="0.2">
      <c r="A12" s="18" t="s">
        <v>86</v>
      </c>
      <c r="B12" s="8">
        <v>1</v>
      </c>
      <c r="C12" s="8">
        <v>151</v>
      </c>
      <c r="D12" s="8">
        <v>0</v>
      </c>
      <c r="E12" s="8">
        <v>0</v>
      </c>
      <c r="F12" s="8">
        <v>0</v>
      </c>
      <c r="G12" s="8">
        <v>0</v>
      </c>
      <c r="H12" s="8">
        <v>0</v>
      </c>
      <c r="I12" s="8">
        <v>0</v>
      </c>
      <c r="J12" s="8">
        <v>1</v>
      </c>
      <c r="K12" s="8">
        <v>151</v>
      </c>
      <c r="L12" s="8">
        <v>3968</v>
      </c>
      <c r="M12" s="16">
        <f t="shared" si="0"/>
        <v>0</v>
      </c>
      <c r="N12" s="16">
        <f t="shared" si="1"/>
        <v>0</v>
      </c>
    </row>
    <row r="13" spans="1:14" ht="9.6" customHeight="1" x14ac:dyDescent="0.2">
      <c r="A13" s="18" t="s">
        <v>87</v>
      </c>
      <c r="B13" s="8">
        <v>42032</v>
      </c>
      <c r="C13" s="8">
        <v>4623716</v>
      </c>
      <c r="D13" s="8">
        <v>5371</v>
      </c>
      <c r="E13" s="8">
        <v>579713</v>
      </c>
      <c r="F13" s="8">
        <v>2433</v>
      </c>
      <c r="G13" s="8">
        <v>258140</v>
      </c>
      <c r="H13" s="8">
        <v>73</v>
      </c>
      <c r="I13" s="8">
        <v>19399</v>
      </c>
      <c r="J13" s="8">
        <v>49909</v>
      </c>
      <c r="K13" s="8">
        <v>5480968</v>
      </c>
      <c r="L13" s="8">
        <v>97362965</v>
      </c>
      <c r="M13" s="16">
        <f t="shared" si="0"/>
        <v>0</v>
      </c>
      <c r="N13" s="16">
        <f t="shared" si="1"/>
        <v>0</v>
      </c>
    </row>
    <row r="14" spans="1:14" ht="9.6" customHeight="1" x14ac:dyDescent="0.2">
      <c r="A14" s="18" t="s">
        <v>88</v>
      </c>
      <c r="B14" s="8">
        <v>17</v>
      </c>
      <c r="C14" s="8">
        <v>329</v>
      </c>
      <c r="D14" s="8">
        <v>1</v>
      </c>
      <c r="E14" s="8">
        <v>87</v>
      </c>
      <c r="F14" s="8">
        <v>9</v>
      </c>
      <c r="G14" s="8">
        <v>831</v>
      </c>
      <c r="H14" s="8">
        <v>0</v>
      </c>
      <c r="I14" s="8">
        <v>0</v>
      </c>
      <c r="J14" s="8">
        <v>27</v>
      </c>
      <c r="K14" s="8">
        <v>1247</v>
      </c>
      <c r="L14" s="8">
        <v>59451</v>
      </c>
      <c r="M14" s="16">
        <f t="shared" si="0"/>
        <v>0</v>
      </c>
      <c r="N14" s="16">
        <f t="shared" si="1"/>
        <v>0</v>
      </c>
    </row>
    <row r="15" spans="1:14" ht="9.6" customHeight="1" x14ac:dyDescent="0.2">
      <c r="A15" s="18" t="s">
        <v>89</v>
      </c>
      <c r="B15" s="8">
        <v>25664</v>
      </c>
      <c r="C15" s="8">
        <v>2838649</v>
      </c>
      <c r="D15" s="8">
        <v>20</v>
      </c>
      <c r="E15" s="8">
        <v>1902</v>
      </c>
      <c r="F15" s="8">
        <v>1201</v>
      </c>
      <c r="G15" s="8">
        <v>127889</v>
      </c>
      <c r="H15" s="8">
        <v>0</v>
      </c>
      <c r="I15" s="8">
        <v>0</v>
      </c>
      <c r="J15" s="8">
        <v>26885</v>
      </c>
      <c r="K15" s="8">
        <v>2968440</v>
      </c>
      <c r="L15" s="8">
        <v>30174645</v>
      </c>
      <c r="M15" s="16">
        <f t="shared" si="0"/>
        <v>0</v>
      </c>
      <c r="N15" s="16">
        <f t="shared" si="1"/>
        <v>0</v>
      </c>
    </row>
    <row r="16" spans="1:14" ht="9.6" customHeight="1" x14ac:dyDescent="0.2">
      <c r="A16" s="18" t="s">
        <v>90</v>
      </c>
      <c r="B16" s="8">
        <v>16</v>
      </c>
      <c r="C16" s="8">
        <v>1735</v>
      </c>
      <c r="D16" s="8">
        <v>0</v>
      </c>
      <c r="E16" s="8">
        <v>0</v>
      </c>
      <c r="F16" s="8">
        <v>0</v>
      </c>
      <c r="G16" s="8">
        <v>0</v>
      </c>
      <c r="H16" s="8">
        <v>0</v>
      </c>
      <c r="I16" s="8">
        <v>0</v>
      </c>
      <c r="J16" s="8">
        <v>16</v>
      </c>
      <c r="K16" s="8">
        <v>1735</v>
      </c>
      <c r="L16" s="8">
        <v>64491</v>
      </c>
      <c r="M16" s="16">
        <f>J16-(B16+D16+F16+H16)</f>
        <v>0</v>
      </c>
      <c r="N16" s="16">
        <f t="shared" si="1"/>
        <v>0</v>
      </c>
    </row>
    <row r="17" spans="1:14" ht="9.6" customHeight="1" x14ac:dyDescent="0.2">
      <c r="A17" s="18" t="s">
        <v>91</v>
      </c>
      <c r="B17" s="8">
        <v>0</v>
      </c>
      <c r="C17" s="8">
        <v>0</v>
      </c>
      <c r="D17" s="8">
        <v>0</v>
      </c>
      <c r="E17" s="8">
        <v>0</v>
      </c>
      <c r="F17" s="8">
        <v>0</v>
      </c>
      <c r="G17" s="8">
        <v>0</v>
      </c>
      <c r="H17" s="8">
        <v>0</v>
      </c>
      <c r="I17" s="8">
        <v>0</v>
      </c>
      <c r="J17" s="8">
        <v>0</v>
      </c>
      <c r="K17" s="8">
        <v>0</v>
      </c>
      <c r="L17" s="8">
        <v>0</v>
      </c>
      <c r="M17" s="16">
        <f t="shared" si="0"/>
        <v>0</v>
      </c>
      <c r="N17" s="16">
        <f t="shared" si="1"/>
        <v>0</v>
      </c>
    </row>
    <row r="18" spans="1:14" ht="9.6" customHeight="1" x14ac:dyDescent="0.2">
      <c r="A18" s="18" t="s">
        <v>92</v>
      </c>
      <c r="B18" s="8">
        <v>25648</v>
      </c>
      <c r="C18" s="8">
        <v>2836914</v>
      </c>
      <c r="D18" s="8">
        <v>20</v>
      </c>
      <c r="E18" s="8">
        <v>1902</v>
      </c>
      <c r="F18" s="8">
        <v>1201</v>
      </c>
      <c r="G18" s="8">
        <v>127889</v>
      </c>
      <c r="H18" s="8">
        <v>0</v>
      </c>
      <c r="I18" s="8">
        <v>0</v>
      </c>
      <c r="J18" s="8">
        <v>26869</v>
      </c>
      <c r="K18" s="8">
        <v>2966705</v>
      </c>
      <c r="L18" s="8">
        <v>30110154</v>
      </c>
      <c r="M18" s="16">
        <f t="shared" si="0"/>
        <v>0</v>
      </c>
      <c r="N18" s="16">
        <f t="shared" si="1"/>
        <v>0</v>
      </c>
    </row>
    <row r="19" spans="1:14" ht="9.6" customHeight="1" x14ac:dyDescent="0.2">
      <c r="A19" s="18" t="s">
        <v>93</v>
      </c>
      <c r="B19" s="8">
        <v>13496</v>
      </c>
      <c r="C19" s="8">
        <v>1517717</v>
      </c>
      <c r="D19" s="8">
        <v>3683</v>
      </c>
      <c r="E19" s="8">
        <v>414294</v>
      </c>
      <c r="F19" s="8">
        <v>835</v>
      </c>
      <c r="G19" s="8">
        <v>95181</v>
      </c>
      <c r="H19" s="8">
        <v>8</v>
      </c>
      <c r="I19" s="8">
        <v>12603</v>
      </c>
      <c r="J19" s="8">
        <v>18022</v>
      </c>
      <c r="K19" s="8">
        <v>2039795</v>
      </c>
      <c r="L19" s="8">
        <v>47147239</v>
      </c>
      <c r="M19" s="16">
        <f t="shared" si="0"/>
        <v>0</v>
      </c>
      <c r="N19" s="16">
        <f t="shared" si="1"/>
        <v>0</v>
      </c>
    </row>
    <row r="20" spans="1:14" ht="9.6" customHeight="1" x14ac:dyDescent="0.2">
      <c r="A20" s="18" t="s">
        <v>94</v>
      </c>
      <c r="B20" s="8">
        <v>3531</v>
      </c>
      <c r="C20" s="8">
        <v>370407</v>
      </c>
      <c r="D20" s="8">
        <v>0</v>
      </c>
      <c r="E20" s="8">
        <v>0</v>
      </c>
      <c r="F20" s="8">
        <v>0</v>
      </c>
      <c r="G20" s="8">
        <v>262</v>
      </c>
      <c r="H20" s="8">
        <v>0</v>
      </c>
      <c r="I20" s="8">
        <v>0</v>
      </c>
      <c r="J20" s="8">
        <v>3531</v>
      </c>
      <c r="K20" s="8">
        <v>370669</v>
      </c>
      <c r="L20" s="8">
        <v>3259391</v>
      </c>
      <c r="M20" s="16">
        <f t="shared" si="0"/>
        <v>0</v>
      </c>
      <c r="N20" s="16">
        <f t="shared" si="1"/>
        <v>0</v>
      </c>
    </row>
    <row r="21" spans="1:14" ht="9.6" customHeight="1" x14ac:dyDescent="0.2">
      <c r="A21" s="18" t="s">
        <v>95</v>
      </c>
      <c r="B21" s="8">
        <v>342</v>
      </c>
      <c r="C21" s="8">
        <v>39112</v>
      </c>
      <c r="D21" s="8">
        <v>3</v>
      </c>
      <c r="E21" s="8">
        <v>202</v>
      </c>
      <c r="F21" s="8">
        <v>-4</v>
      </c>
      <c r="G21" s="8">
        <v>-558</v>
      </c>
      <c r="H21" s="8">
        <v>0</v>
      </c>
      <c r="I21" s="8">
        <v>0</v>
      </c>
      <c r="J21" s="8">
        <v>341</v>
      </c>
      <c r="K21" s="8">
        <v>38756</v>
      </c>
      <c r="L21" s="8">
        <v>822146</v>
      </c>
      <c r="M21" s="16">
        <f t="shared" si="0"/>
        <v>0</v>
      </c>
      <c r="N21" s="16">
        <f t="shared" si="1"/>
        <v>0</v>
      </c>
    </row>
    <row r="22" spans="1:14" ht="9.6" customHeight="1" x14ac:dyDescent="0.2">
      <c r="A22" s="18" t="s">
        <v>96</v>
      </c>
      <c r="B22" s="8">
        <v>9623</v>
      </c>
      <c r="C22" s="8">
        <v>1108198</v>
      </c>
      <c r="D22" s="8">
        <v>3680</v>
      </c>
      <c r="E22" s="8">
        <v>414092</v>
      </c>
      <c r="F22" s="8">
        <v>839</v>
      </c>
      <c r="G22" s="8">
        <v>95477</v>
      </c>
      <c r="H22" s="8">
        <v>8</v>
      </c>
      <c r="I22" s="8">
        <v>12603</v>
      </c>
      <c r="J22" s="8">
        <v>14150</v>
      </c>
      <c r="K22" s="8">
        <v>1630370</v>
      </c>
      <c r="L22" s="8">
        <v>43065701</v>
      </c>
      <c r="M22" s="16">
        <f t="shared" si="0"/>
        <v>0</v>
      </c>
      <c r="N22" s="16">
        <f t="shared" si="1"/>
        <v>0</v>
      </c>
    </row>
    <row r="23" spans="1:14" ht="9.6" customHeight="1" x14ac:dyDescent="0.2">
      <c r="A23" s="18" t="s">
        <v>97</v>
      </c>
      <c r="B23" s="8">
        <v>899</v>
      </c>
      <c r="C23" s="8">
        <v>90847</v>
      </c>
      <c r="D23" s="8">
        <v>106</v>
      </c>
      <c r="E23" s="8">
        <v>11398</v>
      </c>
      <c r="F23" s="8">
        <v>257</v>
      </c>
      <c r="G23" s="8">
        <v>24655</v>
      </c>
      <c r="H23" s="8">
        <v>62</v>
      </c>
      <c r="I23" s="8">
        <v>6596</v>
      </c>
      <c r="J23" s="8">
        <v>1324</v>
      </c>
      <c r="K23" s="8">
        <v>133496</v>
      </c>
      <c r="L23" s="8">
        <v>7648968</v>
      </c>
      <c r="M23" s="16">
        <f t="shared" si="0"/>
        <v>0</v>
      </c>
      <c r="N23" s="16">
        <f t="shared" si="1"/>
        <v>0</v>
      </c>
    </row>
    <row r="24" spans="1:14" ht="9.6" customHeight="1" x14ac:dyDescent="0.2">
      <c r="A24" s="18" t="s">
        <v>98</v>
      </c>
      <c r="B24" s="8">
        <v>830</v>
      </c>
      <c r="C24" s="8">
        <v>87744</v>
      </c>
      <c r="D24" s="8">
        <v>106</v>
      </c>
      <c r="E24" s="8">
        <v>11398</v>
      </c>
      <c r="F24" s="8">
        <v>257</v>
      </c>
      <c r="G24" s="8">
        <v>24655</v>
      </c>
      <c r="H24" s="8">
        <v>62</v>
      </c>
      <c r="I24" s="8">
        <v>6596</v>
      </c>
      <c r="J24" s="8">
        <v>1255</v>
      </c>
      <c r="K24" s="8">
        <v>130393</v>
      </c>
      <c r="L24" s="8">
        <v>7470353</v>
      </c>
      <c r="M24" s="16">
        <f t="shared" si="0"/>
        <v>0</v>
      </c>
      <c r="N24" s="16">
        <f t="shared" si="1"/>
        <v>0</v>
      </c>
    </row>
    <row r="25" spans="1:14" ht="9.6" customHeight="1" x14ac:dyDescent="0.2">
      <c r="A25" s="18" t="s">
        <v>99</v>
      </c>
      <c r="B25" s="8">
        <v>0</v>
      </c>
      <c r="C25" s="8">
        <v>0</v>
      </c>
      <c r="D25" s="8">
        <v>0</v>
      </c>
      <c r="E25" s="8">
        <v>0</v>
      </c>
      <c r="F25" s="8">
        <v>0</v>
      </c>
      <c r="G25" s="8">
        <v>0</v>
      </c>
      <c r="H25" s="8">
        <v>0</v>
      </c>
      <c r="I25" s="8">
        <v>0</v>
      </c>
      <c r="J25" s="8">
        <v>0</v>
      </c>
      <c r="K25" s="8">
        <v>0</v>
      </c>
      <c r="L25" s="8">
        <v>0</v>
      </c>
      <c r="M25" s="16">
        <f t="shared" si="0"/>
        <v>0</v>
      </c>
      <c r="N25" s="16">
        <f t="shared" si="1"/>
        <v>0</v>
      </c>
    </row>
    <row r="26" spans="1:14" ht="9.6" customHeight="1" x14ac:dyDescent="0.2">
      <c r="A26" s="18" t="s">
        <v>100</v>
      </c>
      <c r="B26" s="8">
        <v>31</v>
      </c>
      <c r="C26" s="8">
        <v>628</v>
      </c>
      <c r="D26" s="8">
        <v>0</v>
      </c>
      <c r="E26" s="8">
        <v>0</v>
      </c>
      <c r="F26" s="8">
        <v>0</v>
      </c>
      <c r="G26" s="8">
        <v>0</v>
      </c>
      <c r="H26" s="8">
        <v>0</v>
      </c>
      <c r="I26" s="8">
        <v>0</v>
      </c>
      <c r="J26" s="8">
        <v>31</v>
      </c>
      <c r="K26" s="8">
        <v>628</v>
      </c>
      <c r="L26" s="8">
        <v>32711</v>
      </c>
      <c r="M26" s="16">
        <f t="shared" si="0"/>
        <v>0</v>
      </c>
      <c r="N26" s="16">
        <f t="shared" si="1"/>
        <v>0</v>
      </c>
    </row>
    <row r="27" spans="1:14" ht="9.6" customHeight="1" x14ac:dyDescent="0.2">
      <c r="A27" s="18" t="s">
        <v>101</v>
      </c>
      <c r="B27" s="8">
        <v>941</v>
      </c>
      <c r="C27" s="8">
        <v>97039</v>
      </c>
      <c r="D27" s="8">
        <v>975</v>
      </c>
      <c r="E27" s="8">
        <v>97691</v>
      </c>
      <c r="F27" s="8">
        <v>16</v>
      </c>
      <c r="G27" s="8">
        <v>1842</v>
      </c>
      <c r="H27" s="8">
        <v>0</v>
      </c>
      <c r="I27" s="8">
        <v>0</v>
      </c>
      <c r="J27" s="8">
        <v>1932</v>
      </c>
      <c r="K27" s="8">
        <v>196572</v>
      </c>
      <c r="L27" s="8">
        <v>5753276</v>
      </c>
      <c r="M27" s="16">
        <f t="shared" si="0"/>
        <v>0</v>
      </c>
      <c r="N27" s="16">
        <f t="shared" si="1"/>
        <v>0</v>
      </c>
    </row>
    <row r="28" spans="1:14" ht="9.6" customHeight="1" x14ac:dyDescent="0.2">
      <c r="A28" s="18" t="s">
        <v>102</v>
      </c>
      <c r="B28" s="8">
        <v>162</v>
      </c>
      <c r="C28" s="8">
        <v>16107</v>
      </c>
      <c r="D28" s="8">
        <v>98</v>
      </c>
      <c r="E28" s="8">
        <v>9766</v>
      </c>
      <c r="F28" s="8">
        <v>9</v>
      </c>
      <c r="G28" s="8">
        <v>1142</v>
      </c>
      <c r="H28" s="8">
        <v>0</v>
      </c>
      <c r="I28" s="8">
        <v>0</v>
      </c>
      <c r="J28" s="8">
        <v>269</v>
      </c>
      <c r="K28" s="8">
        <v>27015</v>
      </c>
      <c r="L28" s="8">
        <v>1557064</v>
      </c>
      <c r="M28" s="16">
        <f t="shared" si="0"/>
        <v>0</v>
      </c>
      <c r="N28" s="16">
        <f t="shared" si="1"/>
        <v>0</v>
      </c>
    </row>
    <row r="29" spans="1:14" ht="9.6" customHeight="1" x14ac:dyDescent="0.2">
      <c r="A29" s="18" t="s">
        <v>103</v>
      </c>
      <c r="B29" s="8">
        <v>0</v>
      </c>
      <c r="C29" s="8">
        <v>0</v>
      </c>
      <c r="D29" s="8">
        <v>0</v>
      </c>
      <c r="E29" s="8">
        <v>0</v>
      </c>
      <c r="F29" s="8">
        <v>1</v>
      </c>
      <c r="G29" s="8">
        <v>99</v>
      </c>
      <c r="H29" s="8">
        <v>0</v>
      </c>
      <c r="I29" s="8">
        <v>0</v>
      </c>
      <c r="J29" s="8">
        <v>1</v>
      </c>
      <c r="K29" s="8">
        <v>99</v>
      </c>
      <c r="L29" s="8">
        <v>2855</v>
      </c>
      <c r="M29" s="16">
        <f t="shared" si="0"/>
        <v>0</v>
      </c>
      <c r="N29" s="16">
        <f t="shared" si="1"/>
        <v>0</v>
      </c>
    </row>
    <row r="30" spans="1:14" ht="9.6" customHeight="1" x14ac:dyDescent="0.2">
      <c r="A30" s="18" t="s">
        <v>104</v>
      </c>
      <c r="B30" s="8">
        <v>0</v>
      </c>
      <c r="C30" s="8">
        <v>0</v>
      </c>
      <c r="D30" s="8">
        <v>0</v>
      </c>
      <c r="E30" s="8">
        <v>0</v>
      </c>
      <c r="F30" s="8">
        <v>0</v>
      </c>
      <c r="G30" s="8">
        <v>0</v>
      </c>
      <c r="H30" s="8">
        <v>0</v>
      </c>
      <c r="I30" s="8">
        <v>0</v>
      </c>
      <c r="J30" s="8">
        <v>0</v>
      </c>
      <c r="K30" s="8">
        <v>0</v>
      </c>
      <c r="L30" s="8">
        <v>0</v>
      </c>
      <c r="M30" s="16">
        <f t="shared" si="0"/>
        <v>0</v>
      </c>
      <c r="N30" s="16">
        <f t="shared" si="1"/>
        <v>0</v>
      </c>
    </row>
    <row r="31" spans="1:14" ht="9.6" customHeight="1" x14ac:dyDescent="0.2">
      <c r="A31" s="18" t="s">
        <v>105</v>
      </c>
      <c r="B31" s="8">
        <v>648</v>
      </c>
      <c r="C31" s="8">
        <v>67689</v>
      </c>
      <c r="D31" s="8">
        <v>20</v>
      </c>
      <c r="E31" s="8">
        <v>1477</v>
      </c>
      <c r="F31" s="8">
        <v>0</v>
      </c>
      <c r="G31" s="8">
        <v>0</v>
      </c>
      <c r="H31" s="8">
        <v>0</v>
      </c>
      <c r="I31" s="8">
        <v>0</v>
      </c>
      <c r="J31" s="8">
        <v>668</v>
      </c>
      <c r="K31" s="8">
        <v>69166</v>
      </c>
      <c r="L31" s="8">
        <v>1326443</v>
      </c>
      <c r="M31" s="16">
        <f t="shared" si="0"/>
        <v>0</v>
      </c>
      <c r="N31" s="16">
        <f t="shared" si="1"/>
        <v>0</v>
      </c>
    </row>
    <row r="32" spans="1:14" ht="9.6" customHeight="1" x14ac:dyDescent="0.2">
      <c r="A32" s="18" t="s">
        <v>106</v>
      </c>
      <c r="B32" s="8">
        <v>125</v>
      </c>
      <c r="C32" s="8">
        <v>12981</v>
      </c>
      <c r="D32" s="8">
        <v>848</v>
      </c>
      <c r="E32" s="8">
        <v>85630</v>
      </c>
      <c r="F32" s="8">
        <v>6</v>
      </c>
      <c r="G32" s="8">
        <v>601</v>
      </c>
      <c r="H32" s="8">
        <v>0</v>
      </c>
      <c r="I32" s="8">
        <v>0</v>
      </c>
      <c r="J32" s="8">
        <v>979</v>
      </c>
      <c r="K32" s="8">
        <v>99212</v>
      </c>
      <c r="L32" s="8">
        <v>2820130</v>
      </c>
      <c r="M32" s="16">
        <f t="shared" si="0"/>
        <v>0</v>
      </c>
      <c r="N32" s="16">
        <f t="shared" si="1"/>
        <v>0</v>
      </c>
    </row>
    <row r="33" spans="1:14" ht="9.6" customHeight="1" x14ac:dyDescent="0.2">
      <c r="A33" s="18" t="s">
        <v>107</v>
      </c>
      <c r="B33" s="8">
        <v>1015</v>
      </c>
      <c r="C33" s="8">
        <v>79135</v>
      </c>
      <c r="D33" s="8">
        <v>586</v>
      </c>
      <c r="E33" s="8">
        <v>54341</v>
      </c>
      <c r="F33" s="8">
        <v>115</v>
      </c>
      <c r="G33" s="8">
        <v>7742</v>
      </c>
      <c r="H33" s="8">
        <v>3</v>
      </c>
      <c r="I33" s="8">
        <v>200</v>
      </c>
      <c r="J33" s="8">
        <v>1719</v>
      </c>
      <c r="K33" s="8">
        <v>141418</v>
      </c>
      <c r="L33" s="8">
        <v>6579386</v>
      </c>
      <c r="M33" s="16">
        <f t="shared" si="0"/>
        <v>0</v>
      </c>
      <c r="N33" s="16">
        <f t="shared" si="1"/>
        <v>0</v>
      </c>
    </row>
    <row r="34" spans="1:14" ht="9.6" customHeight="1" x14ac:dyDescent="0.2">
      <c r="A34" s="18" t="s">
        <v>108</v>
      </c>
      <c r="B34" s="8">
        <v>633</v>
      </c>
      <c r="C34" s="8">
        <v>60158</v>
      </c>
      <c r="D34" s="8">
        <v>0</v>
      </c>
      <c r="E34" s="8">
        <v>0</v>
      </c>
      <c r="F34" s="8">
        <v>0</v>
      </c>
      <c r="G34" s="8">
        <v>0</v>
      </c>
      <c r="H34" s="8">
        <v>0</v>
      </c>
      <c r="I34" s="8">
        <v>0</v>
      </c>
      <c r="J34" s="8">
        <v>633</v>
      </c>
      <c r="K34" s="8">
        <v>60158</v>
      </c>
      <c r="L34" s="8">
        <v>1702577</v>
      </c>
      <c r="M34" s="16">
        <f t="shared" si="0"/>
        <v>0</v>
      </c>
      <c r="N34" s="16">
        <f t="shared" si="1"/>
        <v>0</v>
      </c>
    </row>
    <row r="35" spans="1:14" ht="9.6" customHeight="1" x14ac:dyDescent="0.2">
      <c r="A35" s="18" t="s">
        <v>109</v>
      </c>
      <c r="B35" s="8">
        <v>2</v>
      </c>
      <c r="C35" s="8">
        <v>35</v>
      </c>
      <c r="D35" s="8">
        <v>0</v>
      </c>
      <c r="E35" s="8">
        <v>0</v>
      </c>
      <c r="F35" s="8">
        <v>0</v>
      </c>
      <c r="G35" s="8">
        <v>0</v>
      </c>
      <c r="H35" s="8">
        <v>0</v>
      </c>
      <c r="I35" s="8">
        <v>0</v>
      </c>
      <c r="J35" s="8">
        <v>2</v>
      </c>
      <c r="K35" s="8">
        <v>35</v>
      </c>
      <c r="L35" s="8">
        <v>2476</v>
      </c>
      <c r="M35" s="16">
        <f t="shared" si="0"/>
        <v>0</v>
      </c>
      <c r="N35" s="16">
        <f t="shared" si="1"/>
        <v>0</v>
      </c>
    </row>
    <row r="36" spans="1:14" ht="9.6" customHeight="1" x14ac:dyDescent="0.2">
      <c r="A36" s="18" t="s">
        <v>110</v>
      </c>
      <c r="B36" s="8">
        <v>1</v>
      </c>
      <c r="C36" s="8">
        <v>100</v>
      </c>
      <c r="D36" s="8">
        <v>142</v>
      </c>
      <c r="E36" s="8">
        <v>14189</v>
      </c>
      <c r="F36" s="8">
        <v>0</v>
      </c>
      <c r="G36" s="8">
        <v>0</v>
      </c>
      <c r="H36" s="8">
        <v>0</v>
      </c>
      <c r="I36" s="8">
        <v>0</v>
      </c>
      <c r="J36" s="8">
        <v>143</v>
      </c>
      <c r="K36" s="8">
        <v>14289</v>
      </c>
      <c r="L36" s="8">
        <v>401852</v>
      </c>
      <c r="M36" s="16">
        <f t="shared" si="0"/>
        <v>0</v>
      </c>
      <c r="N36" s="16">
        <f t="shared" si="1"/>
        <v>0</v>
      </c>
    </row>
    <row r="37" spans="1:14" ht="9.6" customHeight="1" x14ac:dyDescent="0.2">
      <c r="A37" s="18" t="s">
        <v>111</v>
      </c>
      <c r="B37" s="8">
        <v>187</v>
      </c>
      <c r="C37" s="8">
        <v>7026</v>
      </c>
      <c r="D37" s="8">
        <v>16</v>
      </c>
      <c r="E37" s="8">
        <v>1382</v>
      </c>
      <c r="F37" s="8">
        <v>73</v>
      </c>
      <c r="G37" s="8">
        <v>4839</v>
      </c>
      <c r="H37" s="8">
        <v>0</v>
      </c>
      <c r="I37" s="8">
        <v>0</v>
      </c>
      <c r="J37" s="8">
        <v>276</v>
      </c>
      <c r="K37" s="8">
        <v>13247</v>
      </c>
      <c r="L37" s="8">
        <v>1338661</v>
      </c>
      <c r="M37" s="16">
        <f t="shared" si="0"/>
        <v>0</v>
      </c>
      <c r="N37" s="16">
        <f t="shared" si="1"/>
        <v>0</v>
      </c>
    </row>
    <row r="38" spans="1:14" ht="9.6" customHeight="1" x14ac:dyDescent="0.2">
      <c r="A38" s="18" t="s">
        <v>112</v>
      </c>
      <c r="B38" s="8">
        <v>1</v>
      </c>
      <c r="C38" s="8">
        <v>20</v>
      </c>
      <c r="D38" s="8">
        <v>0</v>
      </c>
      <c r="E38" s="8">
        <v>0</v>
      </c>
      <c r="F38" s="8">
        <v>38</v>
      </c>
      <c r="G38" s="8">
        <v>1900</v>
      </c>
      <c r="H38" s="8">
        <v>0</v>
      </c>
      <c r="I38" s="8">
        <v>0</v>
      </c>
      <c r="J38" s="8">
        <v>39</v>
      </c>
      <c r="K38" s="8">
        <v>1920</v>
      </c>
      <c r="L38" s="8">
        <v>286589</v>
      </c>
      <c r="M38" s="16">
        <f t="shared" si="0"/>
        <v>0</v>
      </c>
      <c r="N38" s="16">
        <f t="shared" si="1"/>
        <v>0</v>
      </c>
    </row>
    <row r="39" spans="1:14" ht="9.6" customHeight="1" x14ac:dyDescent="0.2">
      <c r="A39" s="18" t="s">
        <v>113</v>
      </c>
      <c r="B39" s="8">
        <v>0</v>
      </c>
      <c r="C39" s="8">
        <v>0</v>
      </c>
      <c r="D39" s="8">
        <v>21</v>
      </c>
      <c r="E39" s="8">
        <v>1477</v>
      </c>
      <c r="F39" s="8">
        <v>0</v>
      </c>
      <c r="G39" s="8">
        <v>0</v>
      </c>
      <c r="H39" s="8">
        <v>0</v>
      </c>
      <c r="I39" s="8">
        <v>0</v>
      </c>
      <c r="J39" s="8">
        <v>21</v>
      </c>
      <c r="K39" s="8">
        <v>1477</v>
      </c>
      <c r="L39" s="8">
        <v>113416</v>
      </c>
      <c r="M39" s="16">
        <f t="shared" si="0"/>
        <v>0</v>
      </c>
      <c r="N39" s="16">
        <f t="shared" si="1"/>
        <v>0</v>
      </c>
    </row>
    <row r="40" spans="1:14" ht="9.6" customHeight="1" x14ac:dyDescent="0.2">
      <c r="A40" s="18" t="s">
        <v>114</v>
      </c>
      <c r="B40" s="8">
        <v>62</v>
      </c>
      <c r="C40" s="8">
        <v>4153</v>
      </c>
      <c r="D40" s="8">
        <v>0</v>
      </c>
      <c r="E40" s="8">
        <v>0</v>
      </c>
      <c r="F40" s="8">
        <v>35</v>
      </c>
      <c r="G40" s="8">
        <v>2939</v>
      </c>
      <c r="H40" s="8">
        <v>0</v>
      </c>
      <c r="I40" s="8">
        <v>0</v>
      </c>
      <c r="J40" s="8">
        <v>97</v>
      </c>
      <c r="K40" s="8">
        <v>7092</v>
      </c>
      <c r="L40" s="8">
        <v>776400</v>
      </c>
      <c r="M40" s="16">
        <f t="shared" si="0"/>
        <v>0</v>
      </c>
      <c r="N40" s="16">
        <f t="shared" si="1"/>
        <v>0</v>
      </c>
    </row>
    <row r="41" spans="1:14" ht="9.6" customHeight="1" x14ac:dyDescent="0.2">
      <c r="A41" s="18" t="s">
        <v>115</v>
      </c>
      <c r="B41" s="8">
        <v>0</v>
      </c>
      <c r="C41" s="8">
        <v>0</v>
      </c>
      <c r="D41" s="8">
        <v>0</v>
      </c>
      <c r="E41" s="8">
        <v>0</v>
      </c>
      <c r="F41" s="8">
        <v>0</v>
      </c>
      <c r="G41" s="8">
        <v>0</v>
      </c>
      <c r="H41" s="8">
        <v>0</v>
      </c>
      <c r="I41" s="8">
        <v>0</v>
      </c>
      <c r="J41" s="8">
        <v>0</v>
      </c>
      <c r="K41" s="8">
        <v>0</v>
      </c>
      <c r="L41" s="8">
        <v>0</v>
      </c>
      <c r="M41" s="16">
        <f t="shared" si="0"/>
        <v>0</v>
      </c>
      <c r="N41" s="16">
        <f t="shared" si="1"/>
        <v>0</v>
      </c>
    </row>
    <row r="42" spans="1:14" ht="9.6" customHeight="1" x14ac:dyDescent="0.2">
      <c r="A42" s="18" t="s">
        <v>116</v>
      </c>
      <c r="B42" s="8">
        <v>0</v>
      </c>
      <c r="C42" s="8">
        <v>0</v>
      </c>
      <c r="D42" s="8">
        <v>0</v>
      </c>
      <c r="E42" s="8">
        <v>0</v>
      </c>
      <c r="F42" s="8">
        <v>0</v>
      </c>
      <c r="G42" s="8">
        <v>0</v>
      </c>
      <c r="H42" s="8">
        <v>0</v>
      </c>
      <c r="I42" s="8">
        <v>0</v>
      </c>
      <c r="J42" s="8">
        <v>0</v>
      </c>
      <c r="K42" s="8">
        <v>0</v>
      </c>
      <c r="L42" s="8">
        <v>0</v>
      </c>
      <c r="M42" s="16">
        <f t="shared" si="0"/>
        <v>0</v>
      </c>
      <c r="N42" s="16">
        <f t="shared" si="1"/>
        <v>0</v>
      </c>
    </row>
    <row r="43" spans="1:14" ht="9.6" customHeight="1" x14ac:dyDescent="0.2">
      <c r="A43" s="18" t="s">
        <v>117</v>
      </c>
      <c r="B43" s="8">
        <v>124</v>
      </c>
      <c r="C43" s="8">
        <v>2853</v>
      </c>
      <c r="D43" s="8">
        <v>0</v>
      </c>
      <c r="E43" s="8">
        <v>0</v>
      </c>
      <c r="F43" s="8">
        <v>0</v>
      </c>
      <c r="G43" s="8">
        <v>0</v>
      </c>
      <c r="H43" s="8">
        <v>0</v>
      </c>
      <c r="I43" s="8">
        <v>0</v>
      </c>
      <c r="J43" s="8">
        <v>124</v>
      </c>
      <c r="K43" s="8">
        <v>2853</v>
      </c>
      <c r="L43" s="8">
        <v>162256</v>
      </c>
      <c r="M43" s="16">
        <f t="shared" si="0"/>
        <v>0</v>
      </c>
      <c r="N43" s="16">
        <f t="shared" si="1"/>
        <v>0</v>
      </c>
    </row>
    <row r="44" spans="1:14" ht="9.6" customHeight="1" x14ac:dyDescent="0.2">
      <c r="A44" s="18" t="s">
        <v>118</v>
      </c>
      <c r="B44" s="8">
        <v>0</v>
      </c>
      <c r="C44" s="8">
        <v>0</v>
      </c>
      <c r="D44" s="8">
        <v>-5</v>
      </c>
      <c r="E44" s="8">
        <v>-95</v>
      </c>
      <c r="F44" s="8">
        <v>0</v>
      </c>
      <c r="G44" s="8">
        <v>0</v>
      </c>
      <c r="H44" s="8">
        <v>0</v>
      </c>
      <c r="I44" s="8">
        <v>0</v>
      </c>
      <c r="J44" s="8">
        <v>-5</v>
      </c>
      <c r="K44" s="8">
        <v>-95</v>
      </c>
      <c r="L44" s="8">
        <v>0</v>
      </c>
      <c r="M44" s="16">
        <f t="shared" si="0"/>
        <v>0</v>
      </c>
      <c r="N44" s="16">
        <f t="shared" si="1"/>
        <v>0</v>
      </c>
    </row>
    <row r="45" spans="1:14" ht="9.6" customHeight="1" x14ac:dyDescent="0.2">
      <c r="A45" s="18" t="s">
        <v>119</v>
      </c>
      <c r="B45" s="8">
        <v>109402</v>
      </c>
      <c r="C45" s="8">
        <v>6206814</v>
      </c>
      <c r="D45" s="8">
        <v>29291</v>
      </c>
      <c r="E45" s="8">
        <v>2753035</v>
      </c>
      <c r="F45" s="8">
        <v>19511</v>
      </c>
      <c r="G45" s="8">
        <v>1735754</v>
      </c>
      <c r="H45" s="8">
        <v>4414</v>
      </c>
      <c r="I45" s="8">
        <v>461273</v>
      </c>
      <c r="J45" s="8">
        <v>162618</v>
      </c>
      <c r="K45" s="8">
        <v>11156876</v>
      </c>
      <c r="L45" s="8">
        <v>509076939.76000023</v>
      </c>
      <c r="M45" s="16">
        <f t="shared" si="0"/>
        <v>0</v>
      </c>
      <c r="N45" s="16">
        <f t="shared" si="1"/>
        <v>0</v>
      </c>
    </row>
    <row r="46" spans="1:14" ht="9.6" customHeight="1" x14ac:dyDescent="0.2">
      <c r="A46" s="18" t="s">
        <v>120</v>
      </c>
      <c r="B46" s="8">
        <v>5954</v>
      </c>
      <c r="C46" s="8">
        <v>286218</v>
      </c>
      <c r="D46" s="8">
        <v>2196</v>
      </c>
      <c r="E46" s="8">
        <v>204555</v>
      </c>
      <c r="F46" s="8">
        <v>198</v>
      </c>
      <c r="G46" s="8">
        <v>17579</v>
      </c>
      <c r="H46" s="8">
        <v>99</v>
      </c>
      <c r="I46" s="8">
        <v>9836</v>
      </c>
      <c r="J46" s="8">
        <v>8447</v>
      </c>
      <c r="K46" s="8">
        <v>518188</v>
      </c>
      <c r="L46" s="8">
        <v>27671975</v>
      </c>
      <c r="M46" s="16">
        <f t="shared" si="0"/>
        <v>0</v>
      </c>
      <c r="N46" s="16">
        <f t="shared" si="1"/>
        <v>0</v>
      </c>
    </row>
    <row r="47" spans="1:14" ht="9.6" customHeight="1" x14ac:dyDescent="0.2">
      <c r="A47" s="18" t="s">
        <v>121</v>
      </c>
      <c r="B47" s="8">
        <v>17</v>
      </c>
      <c r="C47" s="8">
        <v>261</v>
      </c>
      <c r="D47" s="8">
        <v>0</v>
      </c>
      <c r="E47" s="8">
        <v>0</v>
      </c>
      <c r="F47" s="8">
        <v>0</v>
      </c>
      <c r="G47" s="8">
        <v>0</v>
      </c>
      <c r="H47" s="8">
        <v>0</v>
      </c>
      <c r="I47" s="8">
        <v>0</v>
      </c>
      <c r="J47" s="8">
        <v>17</v>
      </c>
      <c r="K47" s="8">
        <v>261</v>
      </c>
      <c r="L47" s="8">
        <v>32431</v>
      </c>
      <c r="M47" s="16">
        <f t="shared" si="0"/>
        <v>0</v>
      </c>
      <c r="N47" s="16">
        <f t="shared" si="1"/>
        <v>0</v>
      </c>
    </row>
    <row r="48" spans="1:14" ht="9.6" customHeight="1" x14ac:dyDescent="0.2">
      <c r="A48" s="18" t="s">
        <v>122</v>
      </c>
      <c r="B48" s="8">
        <v>2436</v>
      </c>
      <c r="C48" s="8">
        <v>91477</v>
      </c>
      <c r="D48" s="8">
        <v>0</v>
      </c>
      <c r="E48" s="8">
        <v>0</v>
      </c>
      <c r="F48" s="8">
        <v>46</v>
      </c>
      <c r="G48" s="8">
        <v>3450</v>
      </c>
      <c r="H48" s="8">
        <v>0</v>
      </c>
      <c r="I48" s="8">
        <v>0</v>
      </c>
      <c r="J48" s="8">
        <v>2482</v>
      </c>
      <c r="K48" s="8">
        <v>94927</v>
      </c>
      <c r="L48" s="8">
        <v>8776202</v>
      </c>
      <c r="M48" s="16">
        <f t="shared" si="0"/>
        <v>0</v>
      </c>
      <c r="N48" s="16">
        <f t="shared" si="1"/>
        <v>0</v>
      </c>
    </row>
    <row r="49" spans="1:14" ht="9.6" customHeight="1" x14ac:dyDescent="0.2">
      <c r="A49" s="18" t="s">
        <v>123</v>
      </c>
      <c r="B49" s="8">
        <v>359</v>
      </c>
      <c r="C49" s="8">
        <v>31570</v>
      </c>
      <c r="D49" s="8">
        <v>464</v>
      </c>
      <c r="E49" s="8">
        <v>42646</v>
      </c>
      <c r="F49" s="8">
        <v>44</v>
      </c>
      <c r="G49" s="8">
        <v>4440</v>
      </c>
      <c r="H49" s="8">
        <v>0</v>
      </c>
      <c r="I49" s="8">
        <v>0</v>
      </c>
      <c r="J49" s="8">
        <v>867</v>
      </c>
      <c r="K49" s="8">
        <v>78656</v>
      </c>
      <c r="L49" s="8">
        <v>4122016</v>
      </c>
      <c r="M49" s="16">
        <f t="shared" si="0"/>
        <v>0</v>
      </c>
      <c r="N49" s="16">
        <f t="shared" si="1"/>
        <v>0</v>
      </c>
    </row>
    <row r="50" spans="1:14" ht="9.6" customHeight="1" x14ac:dyDescent="0.2">
      <c r="A50" s="18" t="s">
        <v>124</v>
      </c>
      <c r="B50" s="8">
        <v>3134</v>
      </c>
      <c r="C50" s="8">
        <v>162642</v>
      </c>
      <c r="D50" s="8">
        <v>1732</v>
      </c>
      <c r="E50" s="8">
        <v>161909</v>
      </c>
      <c r="F50" s="8">
        <v>108</v>
      </c>
      <c r="G50" s="8">
        <v>9689</v>
      </c>
      <c r="H50" s="8">
        <v>99</v>
      </c>
      <c r="I50" s="8">
        <v>9836</v>
      </c>
      <c r="J50" s="8">
        <v>5073</v>
      </c>
      <c r="K50" s="8">
        <v>344076</v>
      </c>
      <c r="L50" s="8">
        <v>14721621</v>
      </c>
      <c r="M50" s="16">
        <f t="shared" si="0"/>
        <v>0</v>
      </c>
      <c r="N50" s="16">
        <f t="shared" si="1"/>
        <v>0</v>
      </c>
    </row>
    <row r="51" spans="1:14" ht="9.6" customHeight="1" x14ac:dyDescent="0.2">
      <c r="A51" s="18" t="s">
        <v>125</v>
      </c>
      <c r="B51" s="8">
        <v>1834</v>
      </c>
      <c r="C51" s="8">
        <v>39437</v>
      </c>
      <c r="D51" s="8">
        <v>0</v>
      </c>
      <c r="E51" s="8">
        <v>0</v>
      </c>
      <c r="F51" s="8">
        <v>5</v>
      </c>
      <c r="G51" s="8">
        <v>112</v>
      </c>
      <c r="H51" s="8">
        <v>0</v>
      </c>
      <c r="I51" s="8">
        <v>0</v>
      </c>
      <c r="J51" s="8">
        <v>1839</v>
      </c>
      <c r="K51" s="8">
        <v>39549</v>
      </c>
      <c r="L51" s="8">
        <v>1897622</v>
      </c>
      <c r="M51" s="16">
        <f t="shared" si="0"/>
        <v>0</v>
      </c>
      <c r="N51" s="16">
        <f t="shared" si="1"/>
        <v>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topLeftCell="A9" zoomScale="130" zoomScaleNormal="130" workbookViewId="0">
      <selection activeCell="F37" sqref="F37"/>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31" t="s">
        <v>478</v>
      </c>
      <c r="B1" s="31"/>
      <c r="C1" s="31"/>
      <c r="D1" s="31"/>
      <c r="E1" s="31"/>
      <c r="F1" s="31"/>
      <c r="G1" s="33"/>
      <c r="H1" s="33"/>
      <c r="I1" s="33"/>
      <c r="J1" s="9" t="s">
        <v>480</v>
      </c>
      <c r="K1" s="9"/>
      <c r="L1" s="9" t="s">
        <v>500</v>
      </c>
    </row>
    <row r="2" spans="1:14" x14ac:dyDescent="0.2">
      <c r="A2" s="31" t="s">
        <v>479</v>
      </c>
      <c r="B2" s="31"/>
      <c r="C2" s="31"/>
      <c r="D2" s="31"/>
      <c r="E2" s="31"/>
      <c r="F2" s="31"/>
      <c r="G2" s="33"/>
      <c r="H2" s="33"/>
      <c r="I2" s="33"/>
      <c r="J2" s="9"/>
      <c r="K2" s="34" t="str">
        <f>+'QCS Page 1'!K2:L2</f>
        <v>4th QUARTER 2020</v>
      </c>
      <c r="L2" s="34"/>
    </row>
    <row r="3" spans="1:14" ht="8.25" customHeight="1" x14ac:dyDescent="0.2">
      <c r="A3" s="9"/>
      <c r="B3" s="9"/>
      <c r="C3" s="9"/>
      <c r="D3" s="9"/>
      <c r="E3" s="9"/>
      <c r="F3" s="9"/>
      <c r="G3" s="9"/>
      <c r="H3" s="9"/>
      <c r="I3" s="9"/>
      <c r="J3" s="34" t="str">
        <f>+'QCS Page 1'!J3:L3</f>
        <v>Beginning  Oct. 2020 - Dec. 2020</v>
      </c>
      <c r="K3" s="34"/>
      <c r="L3" s="34"/>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4" t="s">
        <v>513</v>
      </c>
      <c r="K5" s="34"/>
      <c r="L5" s="34"/>
    </row>
    <row r="6" spans="1:14" ht="9.75" customHeight="1" x14ac:dyDescent="0.2">
      <c r="A6" s="34" t="s">
        <v>482</v>
      </c>
      <c r="B6" s="34"/>
      <c r="C6" s="34"/>
      <c r="D6" s="34"/>
      <c r="E6" s="34" t="s">
        <v>483</v>
      </c>
      <c r="F6" s="34"/>
      <c r="G6" s="34"/>
      <c r="H6" s="34"/>
      <c r="I6" s="34"/>
      <c r="J6" s="34"/>
      <c r="K6" s="34"/>
      <c r="L6" s="34"/>
    </row>
    <row r="7" spans="1:14" ht="16.5" customHeight="1" x14ac:dyDescent="0.2">
      <c r="A7" s="9"/>
      <c r="B7" s="31" t="s">
        <v>470</v>
      </c>
      <c r="C7" s="31"/>
      <c r="D7" s="31"/>
      <c r="E7" s="31"/>
      <c r="F7" s="31" t="s">
        <v>475</v>
      </c>
      <c r="G7" s="31"/>
      <c r="H7" s="31"/>
      <c r="I7" s="31"/>
      <c r="J7" s="29"/>
      <c r="K7" s="29"/>
      <c r="L7" s="9"/>
    </row>
    <row r="8" spans="1:14" ht="19.5" customHeight="1" x14ac:dyDescent="0.2">
      <c r="A8" s="11"/>
      <c r="B8" s="32" t="s">
        <v>471</v>
      </c>
      <c r="C8" s="30"/>
      <c r="D8" s="30" t="s">
        <v>472</v>
      </c>
      <c r="E8" s="30"/>
      <c r="F8" s="30" t="s">
        <v>471</v>
      </c>
      <c r="G8" s="30"/>
      <c r="H8" s="30" t="s">
        <v>472</v>
      </c>
      <c r="I8" s="30"/>
      <c r="J8" s="30" t="s">
        <v>476</v>
      </c>
      <c r="K8" s="30"/>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7" t="s">
        <v>126</v>
      </c>
      <c r="B10" s="8">
        <v>0</v>
      </c>
      <c r="C10" s="8">
        <v>0</v>
      </c>
      <c r="D10" s="8">
        <v>0</v>
      </c>
      <c r="E10" s="8">
        <v>0</v>
      </c>
      <c r="F10" s="8">
        <v>0</v>
      </c>
      <c r="G10" s="8">
        <v>0</v>
      </c>
      <c r="H10" s="8">
        <v>0</v>
      </c>
      <c r="I10" s="8">
        <v>0</v>
      </c>
      <c r="J10" s="8">
        <v>0</v>
      </c>
      <c r="K10" s="8">
        <v>0</v>
      </c>
      <c r="L10" s="8">
        <v>0</v>
      </c>
      <c r="M10" s="16">
        <f t="shared" ref="M10:M51" si="0">J10-(B10+D10+F10+H10)</f>
        <v>0</v>
      </c>
      <c r="N10" s="16">
        <f t="shared" ref="N10:N51" si="1">K10-(C10+E10+G10+I10)</f>
        <v>0</v>
      </c>
    </row>
    <row r="11" spans="1:14" ht="9.6" customHeight="1" x14ac:dyDescent="0.2">
      <c r="A11" s="17" t="s">
        <v>127</v>
      </c>
      <c r="B11" s="8">
        <v>5</v>
      </c>
      <c r="C11" s="8">
        <v>204</v>
      </c>
      <c r="D11" s="8">
        <v>0</v>
      </c>
      <c r="E11" s="8">
        <v>0</v>
      </c>
      <c r="F11" s="8">
        <v>0</v>
      </c>
      <c r="G11" s="8">
        <v>0</v>
      </c>
      <c r="H11" s="8">
        <v>0</v>
      </c>
      <c r="I11" s="8">
        <v>0</v>
      </c>
      <c r="J11" s="8">
        <v>5</v>
      </c>
      <c r="K11" s="8">
        <v>204</v>
      </c>
      <c r="L11" s="8">
        <v>14938</v>
      </c>
      <c r="M11" s="16">
        <f t="shared" si="0"/>
        <v>0</v>
      </c>
      <c r="N11" s="16">
        <f t="shared" si="1"/>
        <v>0</v>
      </c>
    </row>
    <row r="12" spans="1:14" ht="9.6" customHeight="1" x14ac:dyDescent="0.2">
      <c r="A12" s="17" t="s">
        <v>128</v>
      </c>
      <c r="B12" s="8">
        <v>3</v>
      </c>
      <c r="C12" s="8">
        <v>64</v>
      </c>
      <c r="D12" s="8">
        <v>0</v>
      </c>
      <c r="E12" s="8">
        <v>0</v>
      </c>
      <c r="F12" s="8">
        <v>0</v>
      </c>
      <c r="G12" s="8">
        <v>0</v>
      </c>
      <c r="H12" s="8">
        <v>0</v>
      </c>
      <c r="I12" s="8">
        <v>0</v>
      </c>
      <c r="J12" s="8">
        <v>3</v>
      </c>
      <c r="K12" s="8">
        <v>64</v>
      </c>
      <c r="L12" s="8">
        <v>4766</v>
      </c>
      <c r="M12" s="16">
        <f t="shared" si="0"/>
        <v>0</v>
      </c>
      <c r="N12" s="16">
        <f t="shared" si="1"/>
        <v>0</v>
      </c>
    </row>
    <row r="13" spans="1:14" ht="9.6" customHeight="1" x14ac:dyDescent="0.2">
      <c r="A13" s="17" t="s">
        <v>129</v>
      </c>
      <c r="B13" s="8">
        <v>525</v>
      </c>
      <c r="C13" s="8">
        <v>11308</v>
      </c>
      <c r="D13" s="8">
        <v>206</v>
      </c>
      <c r="E13" s="8">
        <v>15216</v>
      </c>
      <c r="F13" s="8">
        <v>70</v>
      </c>
      <c r="G13" s="8">
        <v>5521</v>
      </c>
      <c r="H13" s="8">
        <v>0</v>
      </c>
      <c r="I13" s="8">
        <v>0</v>
      </c>
      <c r="J13" s="8">
        <v>801</v>
      </c>
      <c r="K13" s="8">
        <v>32045</v>
      </c>
      <c r="L13" s="8">
        <v>2129901.6799999997</v>
      </c>
      <c r="M13" s="16">
        <f t="shared" si="0"/>
        <v>0</v>
      </c>
      <c r="N13" s="16">
        <f t="shared" si="1"/>
        <v>0</v>
      </c>
    </row>
    <row r="14" spans="1:14" ht="9.6" customHeight="1" x14ac:dyDescent="0.2">
      <c r="A14" s="17" t="s">
        <v>130</v>
      </c>
      <c r="B14" s="8">
        <v>4</v>
      </c>
      <c r="C14" s="8">
        <v>301</v>
      </c>
      <c r="D14" s="8">
        <v>13</v>
      </c>
      <c r="E14" s="8">
        <v>1029</v>
      </c>
      <c r="F14" s="8">
        <v>0</v>
      </c>
      <c r="G14" s="8">
        <v>0</v>
      </c>
      <c r="H14" s="8">
        <v>0</v>
      </c>
      <c r="I14" s="8">
        <v>0</v>
      </c>
      <c r="J14" s="8">
        <v>17</v>
      </c>
      <c r="K14" s="8">
        <v>1330</v>
      </c>
      <c r="L14" s="8">
        <v>107206</v>
      </c>
      <c r="M14" s="16">
        <f t="shared" si="0"/>
        <v>0</v>
      </c>
      <c r="N14" s="16">
        <f t="shared" si="1"/>
        <v>0</v>
      </c>
    </row>
    <row r="15" spans="1:14" ht="9.6" customHeight="1" x14ac:dyDescent="0.2">
      <c r="A15" s="17" t="s">
        <v>131</v>
      </c>
      <c r="B15" s="8">
        <v>83</v>
      </c>
      <c r="C15" s="8">
        <v>2005</v>
      </c>
      <c r="D15" s="8">
        <v>2</v>
      </c>
      <c r="E15" s="8">
        <v>38</v>
      </c>
      <c r="F15" s="8">
        <v>1</v>
      </c>
      <c r="G15" s="8">
        <v>18</v>
      </c>
      <c r="H15" s="8">
        <v>0</v>
      </c>
      <c r="I15" s="8">
        <v>0</v>
      </c>
      <c r="J15" s="8">
        <v>86</v>
      </c>
      <c r="K15" s="8">
        <v>2061</v>
      </c>
      <c r="L15" s="8">
        <v>121565</v>
      </c>
      <c r="M15" s="16">
        <f t="shared" si="0"/>
        <v>0</v>
      </c>
      <c r="N15" s="16">
        <f t="shared" si="1"/>
        <v>0</v>
      </c>
    </row>
    <row r="16" spans="1:14" ht="9.6" customHeight="1" x14ac:dyDescent="0.2">
      <c r="A16" s="17" t="s">
        <v>132</v>
      </c>
      <c r="B16" s="8">
        <v>61</v>
      </c>
      <c r="C16" s="8">
        <v>1002</v>
      </c>
      <c r="D16" s="8">
        <v>0</v>
      </c>
      <c r="E16" s="8">
        <v>0</v>
      </c>
      <c r="F16" s="8">
        <v>0</v>
      </c>
      <c r="G16" s="8">
        <v>0</v>
      </c>
      <c r="H16" s="8">
        <v>0</v>
      </c>
      <c r="I16" s="8">
        <v>0</v>
      </c>
      <c r="J16" s="8">
        <v>61</v>
      </c>
      <c r="K16" s="8">
        <v>1002</v>
      </c>
      <c r="L16" s="8">
        <v>105064</v>
      </c>
      <c r="M16" s="16">
        <f t="shared" si="0"/>
        <v>0</v>
      </c>
      <c r="N16" s="16">
        <f t="shared" si="1"/>
        <v>0</v>
      </c>
    </row>
    <row r="17" spans="1:14" ht="9.6" customHeight="1" x14ac:dyDescent="0.2">
      <c r="A17" s="17" t="s">
        <v>133</v>
      </c>
      <c r="B17" s="8">
        <v>362</v>
      </c>
      <c r="C17" s="8">
        <v>7675</v>
      </c>
      <c r="D17" s="8">
        <v>191</v>
      </c>
      <c r="E17" s="8">
        <v>14149</v>
      </c>
      <c r="F17" s="8">
        <v>69</v>
      </c>
      <c r="G17" s="8">
        <v>5503</v>
      </c>
      <c r="H17" s="8">
        <v>0</v>
      </c>
      <c r="I17" s="8">
        <v>0</v>
      </c>
      <c r="J17" s="8">
        <v>622</v>
      </c>
      <c r="K17" s="8">
        <v>27327</v>
      </c>
      <c r="L17" s="8">
        <v>1767482</v>
      </c>
      <c r="M17" s="16">
        <f t="shared" si="0"/>
        <v>0</v>
      </c>
      <c r="N17" s="16">
        <f t="shared" si="1"/>
        <v>0</v>
      </c>
    </row>
    <row r="18" spans="1:14" ht="9.6" customHeight="1" x14ac:dyDescent="0.2">
      <c r="A18" s="17" t="s">
        <v>134</v>
      </c>
      <c r="B18" s="8">
        <v>15</v>
      </c>
      <c r="C18" s="8">
        <v>325</v>
      </c>
      <c r="D18" s="8">
        <v>0</v>
      </c>
      <c r="E18" s="8">
        <v>0</v>
      </c>
      <c r="F18" s="8">
        <v>0</v>
      </c>
      <c r="G18" s="8">
        <v>0</v>
      </c>
      <c r="H18" s="8">
        <v>0</v>
      </c>
      <c r="I18" s="8">
        <v>0</v>
      </c>
      <c r="J18" s="8">
        <v>15</v>
      </c>
      <c r="K18" s="8">
        <v>325</v>
      </c>
      <c r="L18" s="8">
        <v>28587</v>
      </c>
      <c r="M18" s="16">
        <f t="shared" si="0"/>
        <v>0</v>
      </c>
      <c r="N18" s="16">
        <f t="shared" si="1"/>
        <v>0</v>
      </c>
    </row>
    <row r="19" spans="1:14" ht="9.6" customHeight="1" x14ac:dyDescent="0.2">
      <c r="A19" s="17" t="s">
        <v>135</v>
      </c>
      <c r="B19" s="8">
        <v>6765</v>
      </c>
      <c r="C19" s="8">
        <v>203103</v>
      </c>
      <c r="D19" s="8">
        <v>2716</v>
      </c>
      <c r="E19" s="8">
        <v>203966</v>
      </c>
      <c r="F19" s="8">
        <v>387</v>
      </c>
      <c r="G19" s="8">
        <v>18167</v>
      </c>
      <c r="H19" s="8">
        <v>204</v>
      </c>
      <c r="I19" s="8">
        <v>20254</v>
      </c>
      <c r="J19" s="8">
        <v>10072</v>
      </c>
      <c r="K19" s="8">
        <v>445490</v>
      </c>
      <c r="L19" s="8">
        <v>38785379</v>
      </c>
      <c r="M19" s="16">
        <f t="shared" si="0"/>
        <v>0</v>
      </c>
      <c r="N19" s="16">
        <f t="shared" si="1"/>
        <v>0</v>
      </c>
    </row>
    <row r="20" spans="1:14" ht="9.6" customHeight="1" x14ac:dyDescent="0.2">
      <c r="A20" s="17" t="s">
        <v>136</v>
      </c>
      <c r="B20" s="8">
        <v>3</v>
      </c>
      <c r="C20" s="8">
        <v>65</v>
      </c>
      <c r="D20" s="8">
        <v>0</v>
      </c>
      <c r="E20" s="8">
        <v>0</v>
      </c>
      <c r="F20" s="8">
        <v>0</v>
      </c>
      <c r="G20" s="8">
        <v>0</v>
      </c>
      <c r="H20" s="8">
        <v>0</v>
      </c>
      <c r="I20" s="8">
        <v>0</v>
      </c>
      <c r="J20" s="8">
        <v>3</v>
      </c>
      <c r="K20" s="8">
        <v>65</v>
      </c>
      <c r="L20" s="8">
        <v>4076</v>
      </c>
      <c r="M20" s="16">
        <f t="shared" si="0"/>
        <v>0</v>
      </c>
      <c r="N20" s="16">
        <f t="shared" si="1"/>
        <v>0</v>
      </c>
    </row>
    <row r="21" spans="1:14" ht="9.6" customHeight="1" x14ac:dyDescent="0.2">
      <c r="A21" s="17" t="s">
        <v>137</v>
      </c>
      <c r="B21" s="8">
        <v>170</v>
      </c>
      <c r="C21" s="8">
        <v>2601</v>
      </c>
      <c r="D21" s="8">
        <v>108</v>
      </c>
      <c r="E21" s="8">
        <v>1252</v>
      </c>
      <c r="F21" s="8">
        <v>0</v>
      </c>
      <c r="G21" s="8">
        <v>0</v>
      </c>
      <c r="H21" s="8">
        <v>0</v>
      </c>
      <c r="I21" s="8">
        <v>0</v>
      </c>
      <c r="J21" s="8">
        <v>278</v>
      </c>
      <c r="K21" s="8">
        <v>3853</v>
      </c>
      <c r="L21" s="8">
        <v>401680</v>
      </c>
      <c r="M21" s="16">
        <f t="shared" si="0"/>
        <v>0</v>
      </c>
      <c r="N21" s="16">
        <f t="shared" si="1"/>
        <v>0</v>
      </c>
    </row>
    <row r="22" spans="1:14" ht="9.6" customHeight="1" x14ac:dyDescent="0.2">
      <c r="A22" s="17" t="s">
        <v>138</v>
      </c>
      <c r="B22" s="8">
        <v>372</v>
      </c>
      <c r="C22" s="8">
        <v>15316</v>
      </c>
      <c r="D22" s="8">
        <v>734</v>
      </c>
      <c r="E22" s="8">
        <v>60211</v>
      </c>
      <c r="F22" s="8">
        <v>111</v>
      </c>
      <c r="G22" s="8">
        <v>9943</v>
      </c>
      <c r="H22" s="8">
        <v>198</v>
      </c>
      <c r="I22" s="8">
        <v>19670</v>
      </c>
      <c r="J22" s="8">
        <v>1415</v>
      </c>
      <c r="K22" s="8">
        <v>105140</v>
      </c>
      <c r="L22" s="8">
        <v>7083274</v>
      </c>
      <c r="M22" s="16">
        <f t="shared" si="0"/>
        <v>0</v>
      </c>
      <c r="N22" s="16">
        <f t="shared" si="1"/>
        <v>0</v>
      </c>
    </row>
    <row r="23" spans="1:14" ht="9.6" customHeight="1" x14ac:dyDescent="0.2">
      <c r="A23" s="17" t="s">
        <v>139</v>
      </c>
      <c r="B23" s="8">
        <v>261</v>
      </c>
      <c r="C23" s="8">
        <v>12192</v>
      </c>
      <c r="D23" s="8">
        <v>216</v>
      </c>
      <c r="E23" s="8">
        <v>13741</v>
      </c>
      <c r="F23" s="8">
        <v>16</v>
      </c>
      <c r="G23" s="8">
        <v>1526</v>
      </c>
      <c r="H23" s="8">
        <v>0</v>
      </c>
      <c r="I23" s="8">
        <v>0</v>
      </c>
      <c r="J23" s="8">
        <v>493</v>
      </c>
      <c r="K23" s="8">
        <v>27459</v>
      </c>
      <c r="L23" s="8">
        <v>1590367</v>
      </c>
      <c r="M23" s="16">
        <f t="shared" si="0"/>
        <v>0</v>
      </c>
      <c r="N23" s="16">
        <f t="shared" si="1"/>
        <v>0</v>
      </c>
    </row>
    <row r="24" spans="1:14" ht="9.6" customHeight="1" x14ac:dyDescent="0.2">
      <c r="A24" s="17" t="s">
        <v>140</v>
      </c>
      <c r="B24" s="8">
        <v>811</v>
      </c>
      <c r="C24" s="8">
        <v>28784</v>
      </c>
      <c r="D24" s="8">
        <v>69</v>
      </c>
      <c r="E24" s="8">
        <v>6458</v>
      </c>
      <c r="F24" s="8">
        <v>188</v>
      </c>
      <c r="G24" s="8">
        <v>3153</v>
      </c>
      <c r="H24" s="8">
        <v>4</v>
      </c>
      <c r="I24" s="8">
        <v>388</v>
      </c>
      <c r="J24" s="8">
        <v>1072</v>
      </c>
      <c r="K24" s="8">
        <v>38783</v>
      </c>
      <c r="L24" s="8">
        <v>2480587</v>
      </c>
      <c r="M24" s="16">
        <f t="shared" si="0"/>
        <v>0</v>
      </c>
      <c r="N24" s="16">
        <f t="shared" si="1"/>
        <v>0</v>
      </c>
    </row>
    <row r="25" spans="1:14" ht="9.6" customHeight="1" x14ac:dyDescent="0.2">
      <c r="A25" s="17" t="s">
        <v>141</v>
      </c>
      <c r="B25" s="8">
        <v>8</v>
      </c>
      <c r="C25" s="8">
        <v>176</v>
      </c>
      <c r="D25" s="8">
        <v>13</v>
      </c>
      <c r="E25" s="8">
        <v>1072</v>
      </c>
      <c r="F25" s="8">
        <v>0</v>
      </c>
      <c r="G25" s="8">
        <v>0</v>
      </c>
      <c r="H25" s="8">
        <v>0</v>
      </c>
      <c r="I25" s="8">
        <v>0</v>
      </c>
      <c r="J25" s="8">
        <v>21</v>
      </c>
      <c r="K25" s="8">
        <v>1248</v>
      </c>
      <c r="L25" s="8">
        <v>139746</v>
      </c>
      <c r="M25" s="16">
        <f t="shared" si="0"/>
        <v>0</v>
      </c>
      <c r="N25" s="16">
        <f t="shared" si="1"/>
        <v>0</v>
      </c>
    </row>
    <row r="26" spans="1:14" ht="9.6" customHeight="1" x14ac:dyDescent="0.2">
      <c r="A26" s="17" t="s">
        <v>142</v>
      </c>
      <c r="B26" s="8">
        <v>469</v>
      </c>
      <c r="C26" s="8">
        <v>32939</v>
      </c>
      <c r="D26" s="8">
        <v>1158</v>
      </c>
      <c r="E26" s="8">
        <v>86356</v>
      </c>
      <c r="F26" s="8">
        <v>35</v>
      </c>
      <c r="G26" s="8">
        <v>2744</v>
      </c>
      <c r="H26" s="8">
        <v>0</v>
      </c>
      <c r="I26" s="8">
        <v>0</v>
      </c>
      <c r="J26" s="8">
        <v>1662</v>
      </c>
      <c r="K26" s="8">
        <v>122039</v>
      </c>
      <c r="L26" s="8">
        <v>15033029</v>
      </c>
      <c r="M26" s="16">
        <f t="shared" si="0"/>
        <v>0</v>
      </c>
      <c r="N26" s="16">
        <f t="shared" si="1"/>
        <v>0</v>
      </c>
    </row>
    <row r="27" spans="1:14" ht="9.6" customHeight="1" x14ac:dyDescent="0.2">
      <c r="A27" s="17" t="s">
        <v>143</v>
      </c>
      <c r="B27" s="8">
        <v>4208</v>
      </c>
      <c r="C27" s="8">
        <v>74976</v>
      </c>
      <c r="D27" s="8">
        <v>4</v>
      </c>
      <c r="E27" s="8">
        <v>53</v>
      </c>
      <c r="F27" s="8">
        <v>1</v>
      </c>
      <c r="G27" s="8">
        <v>13</v>
      </c>
      <c r="H27" s="8">
        <v>0</v>
      </c>
      <c r="I27" s="8">
        <v>0</v>
      </c>
      <c r="J27" s="8">
        <v>4213</v>
      </c>
      <c r="K27" s="8">
        <v>75042</v>
      </c>
      <c r="L27" s="8">
        <v>6816640</v>
      </c>
      <c r="M27" s="16">
        <f t="shared" si="0"/>
        <v>0</v>
      </c>
      <c r="N27" s="16">
        <f t="shared" si="1"/>
        <v>0</v>
      </c>
    </row>
    <row r="28" spans="1:14" ht="9.6" customHeight="1" x14ac:dyDescent="0.2">
      <c r="A28" s="17" t="s">
        <v>144</v>
      </c>
      <c r="B28" s="8">
        <v>463</v>
      </c>
      <c r="C28" s="8">
        <v>36054</v>
      </c>
      <c r="D28" s="8">
        <v>414</v>
      </c>
      <c r="E28" s="8">
        <v>34823</v>
      </c>
      <c r="F28" s="8">
        <v>36</v>
      </c>
      <c r="G28" s="8">
        <v>788</v>
      </c>
      <c r="H28" s="8">
        <v>2</v>
      </c>
      <c r="I28" s="8">
        <v>196</v>
      </c>
      <c r="J28" s="8">
        <v>915</v>
      </c>
      <c r="K28" s="8">
        <v>71861</v>
      </c>
      <c r="L28" s="8">
        <v>5235983</v>
      </c>
      <c r="M28" s="16">
        <f t="shared" si="0"/>
        <v>0</v>
      </c>
      <c r="N28" s="16">
        <f t="shared" si="1"/>
        <v>0</v>
      </c>
    </row>
    <row r="29" spans="1:14" ht="9.6" customHeight="1" x14ac:dyDescent="0.2">
      <c r="A29" s="17" t="s">
        <v>145</v>
      </c>
      <c r="B29" s="8">
        <v>21453</v>
      </c>
      <c r="C29" s="8">
        <v>1646514</v>
      </c>
      <c r="D29" s="8">
        <v>9157</v>
      </c>
      <c r="E29" s="8">
        <v>903659</v>
      </c>
      <c r="F29" s="8">
        <v>5656</v>
      </c>
      <c r="G29" s="8">
        <v>575434</v>
      </c>
      <c r="H29" s="8">
        <v>1384</v>
      </c>
      <c r="I29" s="8">
        <v>146503</v>
      </c>
      <c r="J29" s="8">
        <v>37650</v>
      </c>
      <c r="K29" s="8">
        <v>3272110</v>
      </c>
      <c r="L29" s="8">
        <v>113174165</v>
      </c>
      <c r="M29" s="16">
        <f>J29-(B29+D29+F29+H29)</f>
        <v>0</v>
      </c>
      <c r="N29" s="16">
        <f t="shared" si="1"/>
        <v>0</v>
      </c>
    </row>
    <row r="30" spans="1:14" ht="9.6" customHeight="1" x14ac:dyDescent="0.2">
      <c r="A30" s="17" t="s">
        <v>146</v>
      </c>
      <c r="B30" s="8">
        <v>3077</v>
      </c>
      <c r="C30" s="8">
        <v>283187</v>
      </c>
      <c r="D30" s="8">
        <v>3554</v>
      </c>
      <c r="E30" s="8">
        <v>355266</v>
      </c>
      <c r="F30" s="8">
        <v>468</v>
      </c>
      <c r="G30" s="8">
        <v>46691</v>
      </c>
      <c r="H30" s="8">
        <v>10</v>
      </c>
      <c r="I30" s="8">
        <v>1018</v>
      </c>
      <c r="J30" s="8">
        <v>7109</v>
      </c>
      <c r="K30" s="8">
        <v>686162</v>
      </c>
      <c r="L30" s="8">
        <v>28819502</v>
      </c>
      <c r="M30" s="16">
        <f t="shared" si="0"/>
        <v>0</v>
      </c>
      <c r="N30" s="16">
        <f t="shared" si="1"/>
        <v>0</v>
      </c>
    </row>
    <row r="31" spans="1:14" ht="9.6" customHeight="1" x14ac:dyDescent="0.2">
      <c r="A31" s="17" t="s">
        <v>147</v>
      </c>
      <c r="B31" s="8">
        <v>1131</v>
      </c>
      <c r="C31" s="8">
        <v>111101</v>
      </c>
      <c r="D31" s="8">
        <v>2489</v>
      </c>
      <c r="E31" s="8">
        <v>252576</v>
      </c>
      <c r="F31" s="8">
        <v>109</v>
      </c>
      <c r="G31" s="8">
        <v>10944</v>
      </c>
      <c r="H31" s="8">
        <v>0</v>
      </c>
      <c r="I31" s="8">
        <v>0</v>
      </c>
      <c r="J31" s="8">
        <v>3729</v>
      </c>
      <c r="K31" s="8">
        <v>374621</v>
      </c>
      <c r="L31" s="8">
        <v>14466118</v>
      </c>
      <c r="M31" s="16">
        <f t="shared" si="0"/>
        <v>0</v>
      </c>
      <c r="N31" s="16">
        <f t="shared" si="1"/>
        <v>0</v>
      </c>
    </row>
    <row r="32" spans="1:14" ht="9.6" customHeight="1" x14ac:dyDescent="0.2">
      <c r="A32" s="17" t="s">
        <v>148</v>
      </c>
      <c r="B32" s="8">
        <v>524</v>
      </c>
      <c r="C32" s="8">
        <v>45058</v>
      </c>
      <c r="D32" s="8">
        <v>12</v>
      </c>
      <c r="E32" s="8">
        <v>1214</v>
      </c>
      <c r="F32" s="8">
        <v>1</v>
      </c>
      <c r="G32" s="8">
        <v>10</v>
      </c>
      <c r="H32" s="8">
        <v>0</v>
      </c>
      <c r="I32" s="8">
        <v>0</v>
      </c>
      <c r="J32" s="8">
        <v>537</v>
      </c>
      <c r="K32" s="8">
        <v>46282</v>
      </c>
      <c r="L32" s="8">
        <v>3040782</v>
      </c>
      <c r="M32" s="16">
        <f t="shared" si="0"/>
        <v>0</v>
      </c>
      <c r="N32" s="16">
        <f t="shared" si="1"/>
        <v>0</v>
      </c>
    </row>
    <row r="33" spans="1:14" ht="9.6" customHeight="1" x14ac:dyDescent="0.2">
      <c r="A33" s="17" t="s">
        <v>149</v>
      </c>
      <c r="B33" s="8">
        <v>5995</v>
      </c>
      <c r="C33" s="8">
        <v>572795</v>
      </c>
      <c r="D33" s="8">
        <v>259</v>
      </c>
      <c r="E33" s="8">
        <v>19267</v>
      </c>
      <c r="F33" s="8">
        <v>3756</v>
      </c>
      <c r="G33" s="8">
        <v>392273</v>
      </c>
      <c r="H33" s="8">
        <v>34</v>
      </c>
      <c r="I33" s="8">
        <v>3136</v>
      </c>
      <c r="J33" s="8">
        <v>10044</v>
      </c>
      <c r="K33" s="8">
        <v>987471</v>
      </c>
      <c r="L33" s="8">
        <v>24857432</v>
      </c>
      <c r="M33" s="16">
        <f t="shared" si="0"/>
        <v>0</v>
      </c>
      <c r="N33" s="16">
        <f t="shared" si="1"/>
        <v>0</v>
      </c>
    </row>
    <row r="34" spans="1:14" ht="9.6" customHeight="1" x14ac:dyDescent="0.2">
      <c r="A34" s="17" t="s">
        <v>150</v>
      </c>
      <c r="B34" s="8">
        <v>28</v>
      </c>
      <c r="C34" s="8">
        <v>413</v>
      </c>
      <c r="D34" s="8">
        <v>0</v>
      </c>
      <c r="E34" s="8">
        <v>0</v>
      </c>
      <c r="F34" s="8">
        <v>0</v>
      </c>
      <c r="G34" s="8">
        <v>0</v>
      </c>
      <c r="H34" s="8">
        <v>0</v>
      </c>
      <c r="I34" s="8">
        <v>0</v>
      </c>
      <c r="J34" s="8">
        <v>28</v>
      </c>
      <c r="K34" s="8">
        <v>413</v>
      </c>
      <c r="L34" s="8">
        <v>29290</v>
      </c>
      <c r="M34" s="16">
        <f t="shared" si="0"/>
        <v>0</v>
      </c>
      <c r="N34" s="16">
        <f t="shared" si="1"/>
        <v>0</v>
      </c>
    </row>
    <row r="35" spans="1:14" ht="9.6" customHeight="1" x14ac:dyDescent="0.2">
      <c r="A35" s="17" t="s">
        <v>151</v>
      </c>
      <c r="B35" s="8">
        <v>473</v>
      </c>
      <c r="C35" s="8">
        <v>10004</v>
      </c>
      <c r="D35" s="8">
        <v>10</v>
      </c>
      <c r="E35" s="8">
        <v>187</v>
      </c>
      <c r="F35" s="8">
        <v>72</v>
      </c>
      <c r="G35" s="8">
        <v>705</v>
      </c>
      <c r="H35" s="8">
        <v>1</v>
      </c>
      <c r="I35" s="8">
        <v>11</v>
      </c>
      <c r="J35" s="8">
        <v>556</v>
      </c>
      <c r="K35" s="8">
        <v>10907</v>
      </c>
      <c r="L35" s="8">
        <v>620132</v>
      </c>
      <c r="M35" s="16">
        <f t="shared" si="0"/>
        <v>0</v>
      </c>
      <c r="N35" s="16">
        <f t="shared" si="1"/>
        <v>0</v>
      </c>
    </row>
    <row r="36" spans="1:14" ht="9.6" customHeight="1" x14ac:dyDescent="0.2">
      <c r="A36" s="17" t="s">
        <v>152</v>
      </c>
      <c r="B36" s="8">
        <v>1162</v>
      </c>
      <c r="C36" s="8">
        <v>37359</v>
      </c>
      <c r="D36" s="8">
        <v>52</v>
      </c>
      <c r="E36" s="8">
        <v>5035</v>
      </c>
      <c r="F36" s="8">
        <v>48</v>
      </c>
      <c r="G36" s="8">
        <v>4673</v>
      </c>
      <c r="H36" s="8">
        <v>0</v>
      </c>
      <c r="I36" s="8">
        <v>0</v>
      </c>
      <c r="J36" s="8">
        <v>1262</v>
      </c>
      <c r="K36" s="8">
        <v>47067</v>
      </c>
      <c r="L36" s="8">
        <v>2299171</v>
      </c>
      <c r="M36" s="16">
        <f t="shared" si="0"/>
        <v>0</v>
      </c>
      <c r="N36" s="16">
        <f t="shared" si="1"/>
        <v>0</v>
      </c>
    </row>
    <row r="37" spans="1:14" ht="9.6" customHeight="1" x14ac:dyDescent="0.2">
      <c r="A37" s="17" t="s">
        <v>153</v>
      </c>
      <c r="B37" s="8">
        <v>1</v>
      </c>
      <c r="C37" s="8">
        <v>21</v>
      </c>
      <c r="D37" s="8">
        <v>0</v>
      </c>
      <c r="E37" s="8">
        <v>0</v>
      </c>
      <c r="F37" s="8">
        <v>0</v>
      </c>
      <c r="G37" s="8">
        <v>0</v>
      </c>
      <c r="H37" s="8">
        <v>0</v>
      </c>
      <c r="I37" s="8">
        <v>0</v>
      </c>
      <c r="J37" s="8">
        <v>1</v>
      </c>
      <c r="K37" s="8">
        <v>21</v>
      </c>
      <c r="L37" s="8">
        <v>912</v>
      </c>
      <c r="M37" s="16">
        <f t="shared" si="0"/>
        <v>0</v>
      </c>
      <c r="N37" s="16">
        <f t="shared" si="1"/>
        <v>0</v>
      </c>
    </row>
    <row r="38" spans="1:14" ht="9.6" customHeight="1" x14ac:dyDescent="0.2">
      <c r="A38" s="17" t="s">
        <v>154</v>
      </c>
      <c r="B38" s="8">
        <v>6466</v>
      </c>
      <c r="C38" s="8">
        <v>651362</v>
      </c>
      <c r="D38" s="8">
        <v>5201</v>
      </c>
      <c r="E38" s="8">
        <v>517853</v>
      </c>
      <c r="F38" s="8">
        <v>1266</v>
      </c>
      <c r="G38" s="8">
        <v>128562</v>
      </c>
      <c r="H38" s="8">
        <v>1330</v>
      </c>
      <c r="I38" s="8">
        <v>141443</v>
      </c>
      <c r="J38" s="8">
        <v>14263</v>
      </c>
      <c r="K38" s="8">
        <v>1439220</v>
      </c>
      <c r="L38" s="8">
        <v>50542979</v>
      </c>
      <c r="M38" s="16">
        <f t="shared" si="0"/>
        <v>0</v>
      </c>
      <c r="N38" s="16">
        <f t="shared" si="1"/>
        <v>0</v>
      </c>
    </row>
    <row r="39" spans="1:14" ht="9.6" customHeight="1" x14ac:dyDescent="0.2">
      <c r="A39" s="17" t="s">
        <v>155</v>
      </c>
      <c r="B39" s="8">
        <v>4348</v>
      </c>
      <c r="C39" s="8">
        <v>451470</v>
      </c>
      <c r="D39" s="8">
        <v>3641</v>
      </c>
      <c r="E39" s="8">
        <v>382548</v>
      </c>
      <c r="F39" s="8">
        <v>816</v>
      </c>
      <c r="G39" s="8">
        <v>85578</v>
      </c>
      <c r="H39" s="8">
        <v>1277</v>
      </c>
      <c r="I39" s="8">
        <v>136500</v>
      </c>
      <c r="J39" s="8">
        <v>10082</v>
      </c>
      <c r="K39" s="8">
        <v>1056096</v>
      </c>
      <c r="L39" s="8">
        <v>35893594</v>
      </c>
      <c r="M39" s="16">
        <f t="shared" si="0"/>
        <v>0</v>
      </c>
      <c r="N39" s="16">
        <f t="shared" si="1"/>
        <v>0</v>
      </c>
    </row>
    <row r="40" spans="1:14" ht="9.6" customHeight="1" x14ac:dyDescent="0.2">
      <c r="A40" s="17" t="s">
        <v>156</v>
      </c>
      <c r="B40" s="8">
        <v>421</v>
      </c>
      <c r="C40" s="8">
        <v>35817</v>
      </c>
      <c r="D40" s="8">
        <v>517</v>
      </c>
      <c r="E40" s="8">
        <v>45998</v>
      </c>
      <c r="F40" s="8">
        <v>170</v>
      </c>
      <c r="G40" s="8">
        <v>15769</v>
      </c>
      <c r="H40" s="8">
        <v>46</v>
      </c>
      <c r="I40" s="8">
        <v>4210</v>
      </c>
      <c r="J40" s="8">
        <v>1154</v>
      </c>
      <c r="K40" s="8">
        <v>101794</v>
      </c>
      <c r="L40" s="8">
        <v>4531430</v>
      </c>
      <c r="M40" s="16">
        <f t="shared" si="0"/>
        <v>0</v>
      </c>
      <c r="N40" s="16">
        <f t="shared" si="1"/>
        <v>0</v>
      </c>
    </row>
    <row r="41" spans="1:14" ht="9.6" customHeight="1" x14ac:dyDescent="0.2">
      <c r="A41" s="17" t="s">
        <v>157</v>
      </c>
      <c r="B41" s="8">
        <v>0</v>
      </c>
      <c r="C41" s="8">
        <v>0</v>
      </c>
      <c r="D41" s="8">
        <v>79</v>
      </c>
      <c r="E41" s="8">
        <v>1604</v>
      </c>
      <c r="F41" s="8">
        <v>0</v>
      </c>
      <c r="G41" s="8">
        <v>0</v>
      </c>
      <c r="H41" s="8">
        <v>0</v>
      </c>
      <c r="I41" s="8">
        <v>0</v>
      </c>
      <c r="J41" s="8">
        <v>79</v>
      </c>
      <c r="K41" s="8">
        <v>1604</v>
      </c>
      <c r="L41" s="8">
        <v>55945</v>
      </c>
      <c r="M41" s="16">
        <f t="shared" si="0"/>
        <v>0</v>
      </c>
      <c r="N41" s="16">
        <f t="shared" si="1"/>
        <v>0</v>
      </c>
    </row>
    <row r="42" spans="1:14" ht="9.6" customHeight="1" x14ac:dyDescent="0.2">
      <c r="A42" s="17" t="s">
        <v>158</v>
      </c>
      <c r="B42" s="8">
        <v>4251</v>
      </c>
      <c r="C42" s="8">
        <v>91373</v>
      </c>
      <c r="D42" s="8">
        <v>81</v>
      </c>
      <c r="E42" s="8">
        <v>6051</v>
      </c>
      <c r="F42" s="8">
        <v>46</v>
      </c>
      <c r="G42" s="8">
        <v>2530</v>
      </c>
      <c r="H42" s="8">
        <v>9</v>
      </c>
      <c r="I42" s="8">
        <v>895</v>
      </c>
      <c r="J42" s="8">
        <v>4387</v>
      </c>
      <c r="K42" s="8">
        <v>100849</v>
      </c>
      <c r="L42" s="8">
        <v>6004746.3999999985</v>
      </c>
      <c r="M42" s="16">
        <f t="shared" si="0"/>
        <v>0</v>
      </c>
      <c r="N42" s="16">
        <f t="shared" si="1"/>
        <v>0</v>
      </c>
    </row>
    <row r="43" spans="1:14" ht="9.6" customHeight="1" x14ac:dyDescent="0.2">
      <c r="A43" s="17" t="s">
        <v>159</v>
      </c>
      <c r="B43" s="8">
        <v>0</v>
      </c>
      <c r="C43" s="8">
        <v>0</v>
      </c>
      <c r="D43" s="8">
        <v>0</v>
      </c>
      <c r="E43" s="8">
        <v>0</v>
      </c>
      <c r="F43" s="8">
        <v>0</v>
      </c>
      <c r="G43" s="8">
        <v>0</v>
      </c>
      <c r="H43" s="8">
        <v>0</v>
      </c>
      <c r="I43" s="8">
        <v>0</v>
      </c>
      <c r="J43" s="8">
        <v>0</v>
      </c>
      <c r="K43" s="8">
        <v>0</v>
      </c>
      <c r="L43" s="8">
        <v>0</v>
      </c>
      <c r="M43" s="16">
        <f t="shared" si="0"/>
        <v>0</v>
      </c>
      <c r="N43" s="16">
        <f t="shared" si="1"/>
        <v>0</v>
      </c>
    </row>
    <row r="44" spans="1:14" ht="9.6" customHeight="1" x14ac:dyDescent="0.2">
      <c r="A44" s="17" t="s">
        <v>160</v>
      </c>
      <c r="B44" s="8">
        <v>278</v>
      </c>
      <c r="C44" s="8">
        <v>3503</v>
      </c>
      <c r="D44" s="8">
        <v>58</v>
      </c>
      <c r="E44" s="8">
        <v>487</v>
      </c>
      <c r="F44" s="8">
        <v>1367</v>
      </c>
      <c r="G44" s="8">
        <v>24146</v>
      </c>
      <c r="H44" s="8">
        <v>0</v>
      </c>
      <c r="I44" s="8">
        <v>0</v>
      </c>
      <c r="J44" s="8">
        <v>1703</v>
      </c>
      <c r="K44" s="8">
        <v>28136</v>
      </c>
      <c r="L44" s="8">
        <v>1729745</v>
      </c>
      <c r="M44" s="16">
        <f t="shared" si="0"/>
        <v>0</v>
      </c>
      <c r="N44" s="16">
        <f t="shared" si="1"/>
        <v>0</v>
      </c>
    </row>
    <row r="45" spans="1:14" ht="9.6" customHeight="1" x14ac:dyDescent="0.2">
      <c r="A45" s="17" t="s">
        <v>161</v>
      </c>
      <c r="B45" s="8">
        <v>6162</v>
      </c>
      <c r="C45" s="8">
        <v>612042</v>
      </c>
      <c r="D45" s="8">
        <v>2693</v>
      </c>
      <c r="E45" s="8">
        <v>274366</v>
      </c>
      <c r="F45" s="8">
        <v>505</v>
      </c>
      <c r="G45" s="8">
        <v>51423</v>
      </c>
      <c r="H45" s="8">
        <v>28</v>
      </c>
      <c r="I45" s="8">
        <v>2734</v>
      </c>
      <c r="J45" s="8">
        <v>9388</v>
      </c>
      <c r="K45" s="8">
        <v>940565</v>
      </c>
      <c r="L45" s="8">
        <v>47763259.680000007</v>
      </c>
      <c r="M45" s="16">
        <f t="shared" si="0"/>
        <v>0</v>
      </c>
      <c r="N45" s="16">
        <f t="shared" si="1"/>
        <v>0</v>
      </c>
    </row>
    <row r="46" spans="1:14" ht="9.6" customHeight="1" x14ac:dyDescent="0.2">
      <c r="A46" s="17" t="s">
        <v>162</v>
      </c>
      <c r="B46" s="8">
        <v>2883</v>
      </c>
      <c r="C46" s="8">
        <v>288445</v>
      </c>
      <c r="D46" s="8">
        <v>293</v>
      </c>
      <c r="E46" s="8">
        <v>27372</v>
      </c>
      <c r="F46" s="8">
        <v>384</v>
      </c>
      <c r="G46" s="8">
        <v>37801</v>
      </c>
      <c r="H46" s="8">
        <v>28</v>
      </c>
      <c r="I46" s="8">
        <v>2734</v>
      </c>
      <c r="J46" s="8">
        <v>3588</v>
      </c>
      <c r="K46" s="8">
        <v>356352</v>
      </c>
      <c r="L46" s="8">
        <v>16459372</v>
      </c>
      <c r="M46" s="16">
        <f t="shared" si="0"/>
        <v>0</v>
      </c>
      <c r="N46" s="16">
        <f t="shared" si="1"/>
        <v>0</v>
      </c>
    </row>
    <row r="47" spans="1:14" ht="9.6" customHeight="1" x14ac:dyDescent="0.2">
      <c r="A47" s="17" t="s">
        <v>163</v>
      </c>
      <c r="B47" s="8">
        <v>29</v>
      </c>
      <c r="C47" s="8">
        <v>2086</v>
      </c>
      <c r="D47" s="8">
        <v>0</v>
      </c>
      <c r="E47" s="8">
        <v>0</v>
      </c>
      <c r="F47" s="8">
        <v>0</v>
      </c>
      <c r="G47" s="8">
        <v>0</v>
      </c>
      <c r="H47" s="8">
        <v>0</v>
      </c>
      <c r="I47" s="8">
        <v>0</v>
      </c>
      <c r="J47" s="8">
        <v>29</v>
      </c>
      <c r="K47" s="8">
        <v>2086</v>
      </c>
      <c r="L47" s="8">
        <v>142527</v>
      </c>
      <c r="M47" s="16">
        <f t="shared" si="0"/>
        <v>0</v>
      </c>
      <c r="N47" s="16">
        <f t="shared" si="1"/>
        <v>0</v>
      </c>
    </row>
    <row r="48" spans="1:14" ht="9.6" customHeight="1" x14ac:dyDescent="0.2">
      <c r="A48" s="17" t="s">
        <v>164</v>
      </c>
      <c r="B48" s="8">
        <v>666</v>
      </c>
      <c r="C48" s="8">
        <v>60084</v>
      </c>
      <c r="D48" s="8">
        <v>20</v>
      </c>
      <c r="E48" s="8">
        <v>1711</v>
      </c>
      <c r="F48" s="8">
        <v>65</v>
      </c>
      <c r="G48" s="8">
        <v>5968</v>
      </c>
      <c r="H48" s="8">
        <v>0</v>
      </c>
      <c r="I48" s="8">
        <v>0</v>
      </c>
      <c r="J48" s="8">
        <v>751</v>
      </c>
      <c r="K48" s="8">
        <v>67763</v>
      </c>
      <c r="L48" s="8">
        <v>2046125</v>
      </c>
      <c r="M48" s="16">
        <f t="shared" si="0"/>
        <v>0</v>
      </c>
      <c r="N48" s="16">
        <f t="shared" si="1"/>
        <v>0</v>
      </c>
    </row>
    <row r="49" spans="1:14" ht="9.6" customHeight="1" x14ac:dyDescent="0.2">
      <c r="A49" s="17" t="s">
        <v>165</v>
      </c>
      <c r="B49" s="8">
        <v>503</v>
      </c>
      <c r="C49" s="8">
        <v>46706</v>
      </c>
      <c r="D49" s="8">
        <v>214</v>
      </c>
      <c r="E49" s="8">
        <v>19402</v>
      </c>
      <c r="F49" s="8">
        <v>109</v>
      </c>
      <c r="G49" s="8">
        <v>11002</v>
      </c>
      <c r="H49" s="8">
        <v>25</v>
      </c>
      <c r="I49" s="8">
        <v>2436</v>
      </c>
      <c r="J49" s="8">
        <v>851</v>
      </c>
      <c r="K49" s="8">
        <v>79546</v>
      </c>
      <c r="L49" s="8">
        <v>4188439</v>
      </c>
      <c r="M49" s="16">
        <f t="shared" si="0"/>
        <v>0</v>
      </c>
      <c r="N49" s="16">
        <f t="shared" si="1"/>
        <v>0</v>
      </c>
    </row>
    <row r="50" spans="1:14" ht="9.6" customHeight="1" x14ac:dyDescent="0.2">
      <c r="A50" s="17" t="s">
        <v>166</v>
      </c>
      <c r="B50" s="8">
        <v>3279</v>
      </c>
      <c r="C50" s="8">
        <v>323597</v>
      </c>
      <c r="D50" s="8">
        <v>2400</v>
      </c>
      <c r="E50" s="8">
        <v>246994</v>
      </c>
      <c r="F50" s="8">
        <v>121</v>
      </c>
      <c r="G50" s="8">
        <v>13622</v>
      </c>
      <c r="H50" s="8">
        <v>0</v>
      </c>
      <c r="I50" s="8">
        <v>0</v>
      </c>
      <c r="J50" s="8">
        <v>5800</v>
      </c>
      <c r="K50" s="8">
        <v>584213</v>
      </c>
      <c r="L50" s="8">
        <v>31303886</v>
      </c>
      <c r="M50" s="16">
        <f t="shared" si="0"/>
        <v>0</v>
      </c>
      <c r="N50" s="16">
        <f t="shared" si="1"/>
        <v>0</v>
      </c>
    </row>
    <row r="51" spans="1:14" ht="9.6" customHeight="1" x14ac:dyDescent="0.2">
      <c r="A51" s="17" t="s">
        <v>167</v>
      </c>
      <c r="B51" s="8">
        <v>210</v>
      </c>
      <c r="C51" s="8">
        <v>17085</v>
      </c>
      <c r="D51" s="8">
        <v>253</v>
      </c>
      <c r="E51" s="8">
        <v>21398</v>
      </c>
      <c r="F51" s="8">
        <v>2</v>
      </c>
      <c r="G51" s="8">
        <v>1178</v>
      </c>
      <c r="H51" s="8">
        <v>0</v>
      </c>
      <c r="I51" s="8">
        <v>0</v>
      </c>
      <c r="J51" s="8">
        <v>465</v>
      </c>
      <c r="K51" s="8">
        <v>39661</v>
      </c>
      <c r="L51" s="8">
        <v>2312955</v>
      </c>
      <c r="M51" s="16">
        <f t="shared" si="0"/>
        <v>0</v>
      </c>
      <c r="N51" s="16">
        <f t="shared" si="1"/>
        <v>0</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topLeftCell="A13" zoomScale="130" zoomScaleNormal="130" workbookViewId="0">
      <selection activeCell="K30" sqref="K30"/>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31" t="s">
        <v>478</v>
      </c>
      <c r="B1" s="31"/>
      <c r="C1" s="31"/>
      <c r="D1" s="31"/>
      <c r="E1" s="31"/>
      <c r="F1" s="31"/>
      <c r="G1" s="33"/>
      <c r="H1" s="33"/>
      <c r="I1" s="33"/>
      <c r="J1" s="9" t="s">
        <v>480</v>
      </c>
      <c r="K1" s="9"/>
      <c r="L1" s="9" t="s">
        <v>499</v>
      </c>
    </row>
    <row r="2" spans="1:14" x14ac:dyDescent="0.2">
      <c r="A2" s="31" t="s">
        <v>479</v>
      </c>
      <c r="B2" s="31"/>
      <c r="C2" s="31"/>
      <c r="D2" s="31"/>
      <c r="E2" s="31"/>
      <c r="F2" s="31"/>
      <c r="G2" s="33"/>
      <c r="H2" s="33"/>
      <c r="I2" s="33"/>
      <c r="J2" s="9"/>
      <c r="K2" s="34" t="str">
        <f>+'QCS Page 1'!K2:L2</f>
        <v>4th QUARTER 2020</v>
      </c>
      <c r="L2" s="34"/>
    </row>
    <row r="3" spans="1:14" ht="8.25" customHeight="1" x14ac:dyDescent="0.2">
      <c r="A3" s="9"/>
      <c r="B3" s="9"/>
      <c r="C3" s="9"/>
      <c r="D3" s="9"/>
      <c r="E3" s="9"/>
      <c r="F3" s="9"/>
      <c r="G3" s="9"/>
      <c r="H3" s="9"/>
      <c r="I3" s="9"/>
      <c r="J3" s="34" t="str">
        <f>+'QCS Page 1'!J3:L3</f>
        <v>Beginning  Oct. 2020 - Dec. 2020</v>
      </c>
      <c r="K3" s="34"/>
      <c r="L3" s="34"/>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4" t="s">
        <v>513</v>
      </c>
      <c r="K5" s="34"/>
      <c r="L5" s="34"/>
    </row>
    <row r="6" spans="1:14" ht="9.75" customHeight="1" x14ac:dyDescent="0.2">
      <c r="A6" s="34" t="s">
        <v>482</v>
      </c>
      <c r="B6" s="34"/>
      <c r="C6" s="34"/>
      <c r="D6" s="34"/>
      <c r="E6" s="34" t="s">
        <v>483</v>
      </c>
      <c r="F6" s="34"/>
      <c r="G6" s="34"/>
      <c r="H6" s="34"/>
      <c r="I6" s="34"/>
      <c r="J6" s="34"/>
      <c r="K6" s="34"/>
      <c r="L6" s="34"/>
    </row>
    <row r="7" spans="1:14" ht="16.5" customHeight="1" x14ac:dyDescent="0.2">
      <c r="A7" s="9"/>
      <c r="B7" s="31" t="s">
        <v>470</v>
      </c>
      <c r="C7" s="31"/>
      <c r="D7" s="31"/>
      <c r="E7" s="31"/>
      <c r="F7" s="31" t="s">
        <v>475</v>
      </c>
      <c r="G7" s="31"/>
      <c r="H7" s="31"/>
      <c r="I7" s="31"/>
      <c r="J7" s="29"/>
      <c r="K7" s="29"/>
      <c r="L7" s="9"/>
    </row>
    <row r="8" spans="1:14" ht="16.5" customHeight="1" x14ac:dyDescent="0.2">
      <c r="A8" s="11"/>
      <c r="B8" s="32" t="s">
        <v>471</v>
      </c>
      <c r="C8" s="30"/>
      <c r="D8" s="30" t="s">
        <v>472</v>
      </c>
      <c r="E8" s="30"/>
      <c r="F8" s="30" t="s">
        <v>471</v>
      </c>
      <c r="G8" s="30"/>
      <c r="H8" s="30" t="s">
        <v>472</v>
      </c>
      <c r="I8" s="30"/>
      <c r="J8" s="30" t="s">
        <v>476</v>
      </c>
      <c r="K8" s="30"/>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8" t="s">
        <v>168</v>
      </c>
      <c r="B10" s="8">
        <v>0</v>
      </c>
      <c r="C10" s="8">
        <v>0</v>
      </c>
      <c r="D10" s="8">
        <v>0</v>
      </c>
      <c r="E10" s="8">
        <v>0</v>
      </c>
      <c r="F10" s="8">
        <v>0</v>
      </c>
      <c r="G10" s="8">
        <v>0</v>
      </c>
      <c r="H10" s="8">
        <v>0</v>
      </c>
      <c r="I10" s="8">
        <v>0</v>
      </c>
      <c r="J10" s="8">
        <v>0</v>
      </c>
      <c r="K10" s="8">
        <v>0</v>
      </c>
      <c r="L10" s="8">
        <v>0</v>
      </c>
      <c r="M10" s="16">
        <f t="shared" ref="M10:M51" si="0">J10-(B10+D10+F10+H10)</f>
        <v>0</v>
      </c>
      <c r="N10" s="16">
        <f t="shared" ref="N10:N51" si="1">K10-(C10+E10+G10+I10)</f>
        <v>0</v>
      </c>
    </row>
    <row r="11" spans="1:14" ht="9.6" customHeight="1" x14ac:dyDescent="0.2">
      <c r="A11" s="18" t="s">
        <v>169</v>
      </c>
      <c r="B11" s="8">
        <v>3385</v>
      </c>
      <c r="C11" s="8">
        <v>57248</v>
      </c>
      <c r="D11" s="8">
        <v>23</v>
      </c>
      <c r="E11" s="8">
        <v>494</v>
      </c>
      <c r="F11" s="8">
        <v>43</v>
      </c>
      <c r="G11" s="8">
        <v>730</v>
      </c>
      <c r="H11" s="8">
        <v>0</v>
      </c>
      <c r="I11" s="8">
        <v>0</v>
      </c>
      <c r="J11" s="8">
        <v>3451</v>
      </c>
      <c r="K11" s="8">
        <v>58472</v>
      </c>
      <c r="L11" s="8">
        <v>4596952</v>
      </c>
      <c r="M11" s="16">
        <f t="shared" si="0"/>
        <v>0</v>
      </c>
      <c r="N11" s="16">
        <f t="shared" si="1"/>
        <v>0</v>
      </c>
    </row>
    <row r="12" spans="1:14" ht="9.6" customHeight="1" x14ac:dyDescent="0.2">
      <c r="A12" s="18" t="s">
        <v>170</v>
      </c>
      <c r="B12" s="8">
        <v>20930</v>
      </c>
      <c r="C12" s="8">
        <v>946941</v>
      </c>
      <c r="D12" s="8">
        <v>5075</v>
      </c>
      <c r="E12" s="8">
        <v>445767</v>
      </c>
      <c r="F12" s="8">
        <v>2587</v>
      </c>
      <c r="G12" s="8">
        <v>251823</v>
      </c>
      <c r="H12" s="8">
        <v>1131</v>
      </c>
      <c r="I12" s="8">
        <v>114958</v>
      </c>
      <c r="J12" s="8">
        <v>29723</v>
      </c>
      <c r="K12" s="8">
        <v>1759489</v>
      </c>
      <c r="L12" s="8">
        <v>100800721</v>
      </c>
      <c r="M12" s="16">
        <f t="shared" si="0"/>
        <v>0</v>
      </c>
      <c r="N12" s="16">
        <f t="shared" si="1"/>
        <v>0</v>
      </c>
    </row>
    <row r="13" spans="1:14" ht="9.6" customHeight="1" x14ac:dyDescent="0.2">
      <c r="A13" s="18" t="s">
        <v>171</v>
      </c>
      <c r="B13" s="8">
        <v>841</v>
      </c>
      <c r="C13" s="8">
        <v>36706</v>
      </c>
      <c r="D13" s="8">
        <v>112</v>
      </c>
      <c r="E13" s="8">
        <v>9094</v>
      </c>
      <c r="F13" s="8">
        <v>27</v>
      </c>
      <c r="G13" s="8">
        <v>1712</v>
      </c>
      <c r="H13" s="8">
        <v>0</v>
      </c>
      <c r="I13" s="8">
        <v>0</v>
      </c>
      <c r="J13" s="8">
        <v>980</v>
      </c>
      <c r="K13" s="8">
        <v>47512</v>
      </c>
      <c r="L13" s="8">
        <v>3369411</v>
      </c>
      <c r="M13" s="16">
        <f t="shared" si="0"/>
        <v>0</v>
      </c>
      <c r="N13" s="16">
        <f t="shared" si="1"/>
        <v>0</v>
      </c>
    </row>
    <row r="14" spans="1:14" ht="9.6" customHeight="1" x14ac:dyDescent="0.2">
      <c r="A14" s="18" t="s">
        <v>172</v>
      </c>
      <c r="B14" s="8">
        <v>2843</v>
      </c>
      <c r="C14" s="8">
        <v>79379</v>
      </c>
      <c r="D14" s="8">
        <v>326</v>
      </c>
      <c r="E14" s="8">
        <v>32820</v>
      </c>
      <c r="F14" s="8">
        <v>811</v>
      </c>
      <c r="G14" s="8">
        <v>86072</v>
      </c>
      <c r="H14" s="8">
        <v>11</v>
      </c>
      <c r="I14" s="8">
        <v>983</v>
      </c>
      <c r="J14" s="8">
        <v>3991</v>
      </c>
      <c r="K14" s="8">
        <v>199254</v>
      </c>
      <c r="L14" s="8">
        <v>8868726</v>
      </c>
      <c r="M14" s="16">
        <f t="shared" si="0"/>
        <v>0</v>
      </c>
      <c r="N14" s="16">
        <f t="shared" si="1"/>
        <v>0</v>
      </c>
    </row>
    <row r="15" spans="1:14" ht="9.6" customHeight="1" x14ac:dyDescent="0.2">
      <c r="A15" s="18" t="s">
        <v>173</v>
      </c>
      <c r="B15" s="8">
        <v>326</v>
      </c>
      <c r="C15" s="8">
        <v>20485</v>
      </c>
      <c r="D15" s="8">
        <v>1511</v>
      </c>
      <c r="E15" s="8">
        <v>126437</v>
      </c>
      <c r="F15" s="8">
        <v>79</v>
      </c>
      <c r="G15" s="8">
        <v>7287</v>
      </c>
      <c r="H15" s="8">
        <v>120</v>
      </c>
      <c r="I15" s="8">
        <v>12768</v>
      </c>
      <c r="J15" s="8">
        <v>2036</v>
      </c>
      <c r="K15" s="8">
        <v>166977</v>
      </c>
      <c r="L15" s="8">
        <v>10017694</v>
      </c>
      <c r="M15" s="16">
        <f t="shared" si="0"/>
        <v>0</v>
      </c>
      <c r="N15" s="16">
        <f t="shared" si="1"/>
        <v>0</v>
      </c>
    </row>
    <row r="16" spans="1:14" ht="9.6" customHeight="1" x14ac:dyDescent="0.2">
      <c r="A16" s="18" t="s">
        <v>174</v>
      </c>
      <c r="B16" s="8">
        <v>2460</v>
      </c>
      <c r="C16" s="8">
        <v>135190</v>
      </c>
      <c r="D16" s="8">
        <v>1097</v>
      </c>
      <c r="E16" s="8">
        <v>89344</v>
      </c>
      <c r="F16" s="8">
        <v>100</v>
      </c>
      <c r="G16" s="8">
        <v>7207</v>
      </c>
      <c r="H16" s="8">
        <v>0</v>
      </c>
      <c r="I16" s="8">
        <v>0</v>
      </c>
      <c r="J16" s="8">
        <v>3657</v>
      </c>
      <c r="K16" s="8">
        <v>231741</v>
      </c>
      <c r="L16" s="8">
        <v>18055196</v>
      </c>
      <c r="M16" s="16">
        <f t="shared" si="0"/>
        <v>0</v>
      </c>
      <c r="N16" s="16">
        <f t="shared" si="1"/>
        <v>0</v>
      </c>
    </row>
    <row r="17" spans="1:14" ht="9.6" customHeight="1" x14ac:dyDescent="0.2">
      <c r="A17" s="18" t="s">
        <v>175</v>
      </c>
      <c r="B17" s="8">
        <v>1556</v>
      </c>
      <c r="C17" s="8">
        <v>102201</v>
      </c>
      <c r="D17" s="8">
        <v>83</v>
      </c>
      <c r="E17" s="8">
        <v>5965</v>
      </c>
      <c r="F17" s="8">
        <v>87</v>
      </c>
      <c r="G17" s="8">
        <v>2332</v>
      </c>
      <c r="H17" s="8">
        <v>0</v>
      </c>
      <c r="I17" s="8">
        <v>0</v>
      </c>
      <c r="J17" s="8">
        <v>1726</v>
      </c>
      <c r="K17" s="8">
        <v>110498</v>
      </c>
      <c r="L17" s="8">
        <v>7099209</v>
      </c>
      <c r="M17" s="16">
        <f t="shared" si="0"/>
        <v>0</v>
      </c>
      <c r="N17" s="16">
        <f t="shared" si="1"/>
        <v>0</v>
      </c>
    </row>
    <row r="18" spans="1:14" ht="9.6" customHeight="1" x14ac:dyDescent="0.2">
      <c r="A18" s="18" t="s">
        <v>176</v>
      </c>
      <c r="B18" s="8">
        <v>8335</v>
      </c>
      <c r="C18" s="8">
        <v>478378</v>
      </c>
      <c r="D18" s="8">
        <v>1845</v>
      </c>
      <c r="E18" s="8">
        <v>180292</v>
      </c>
      <c r="F18" s="8">
        <v>1420</v>
      </c>
      <c r="G18" s="8">
        <v>145970</v>
      </c>
      <c r="H18" s="8">
        <v>1000</v>
      </c>
      <c r="I18" s="8">
        <v>101207</v>
      </c>
      <c r="J18" s="8">
        <v>12600</v>
      </c>
      <c r="K18" s="8">
        <v>905847</v>
      </c>
      <c r="L18" s="8">
        <v>46003201</v>
      </c>
      <c r="M18" s="16">
        <f t="shared" si="0"/>
        <v>0</v>
      </c>
      <c r="N18" s="16">
        <f t="shared" si="1"/>
        <v>0</v>
      </c>
    </row>
    <row r="19" spans="1:14" ht="9.6" customHeight="1" x14ac:dyDescent="0.2">
      <c r="A19" s="18" t="s">
        <v>177</v>
      </c>
      <c r="B19" s="8">
        <v>1051</v>
      </c>
      <c r="C19" s="8">
        <v>22063</v>
      </c>
      <c r="D19" s="8">
        <v>78</v>
      </c>
      <c r="E19" s="8">
        <v>1363</v>
      </c>
      <c r="F19" s="8">
        <v>14</v>
      </c>
      <c r="G19" s="8">
        <v>291</v>
      </c>
      <c r="H19" s="8">
        <v>0</v>
      </c>
      <c r="I19" s="8">
        <v>0</v>
      </c>
      <c r="J19" s="8">
        <v>1143</v>
      </c>
      <c r="K19" s="8">
        <v>23717</v>
      </c>
      <c r="L19" s="8">
        <v>1810851</v>
      </c>
      <c r="M19" s="16">
        <f t="shared" si="0"/>
        <v>0</v>
      </c>
      <c r="N19" s="16">
        <f t="shared" si="1"/>
        <v>0</v>
      </c>
    </row>
    <row r="20" spans="1:14" ht="9.6" customHeight="1" x14ac:dyDescent="0.2">
      <c r="A20" s="18" t="s">
        <v>178</v>
      </c>
      <c r="B20" s="8">
        <v>3518</v>
      </c>
      <c r="C20" s="8">
        <v>72539</v>
      </c>
      <c r="D20" s="8">
        <v>23</v>
      </c>
      <c r="E20" s="8">
        <v>452</v>
      </c>
      <c r="F20" s="8">
        <v>49</v>
      </c>
      <c r="G20" s="8">
        <v>952</v>
      </c>
      <c r="H20" s="8">
        <v>0</v>
      </c>
      <c r="I20" s="8">
        <v>0</v>
      </c>
      <c r="J20" s="8">
        <v>3590</v>
      </c>
      <c r="K20" s="8">
        <v>73943</v>
      </c>
      <c r="L20" s="8">
        <v>5576433</v>
      </c>
      <c r="M20" s="16">
        <f t="shared" si="0"/>
        <v>0</v>
      </c>
      <c r="N20" s="16">
        <f t="shared" si="1"/>
        <v>0</v>
      </c>
    </row>
    <row r="21" spans="1:14" ht="9.6" customHeight="1" x14ac:dyDescent="0.2">
      <c r="A21" s="18" t="s">
        <v>179</v>
      </c>
      <c r="B21" s="8">
        <v>43950</v>
      </c>
      <c r="C21" s="8">
        <v>2439937</v>
      </c>
      <c r="D21" s="8">
        <v>7167</v>
      </c>
      <c r="E21" s="8">
        <v>704525</v>
      </c>
      <c r="F21" s="8">
        <v>8698</v>
      </c>
      <c r="G21" s="8">
        <v>790931</v>
      </c>
      <c r="H21" s="8">
        <v>1568</v>
      </c>
      <c r="I21" s="8">
        <v>166988</v>
      </c>
      <c r="J21" s="8">
        <v>61383</v>
      </c>
      <c r="K21" s="8">
        <v>4102381</v>
      </c>
      <c r="L21" s="8">
        <v>172424844.39999998</v>
      </c>
      <c r="M21" s="16">
        <f t="shared" si="0"/>
        <v>0</v>
      </c>
      <c r="N21" s="16">
        <f t="shared" si="1"/>
        <v>0</v>
      </c>
    </row>
    <row r="22" spans="1:14" ht="9.6" customHeight="1" x14ac:dyDescent="0.2">
      <c r="A22" s="18" t="s">
        <v>180</v>
      </c>
      <c r="B22" s="8">
        <v>100</v>
      </c>
      <c r="C22" s="8">
        <v>9534</v>
      </c>
      <c r="D22" s="8">
        <v>38</v>
      </c>
      <c r="E22" s="8">
        <v>3818</v>
      </c>
      <c r="F22" s="8">
        <v>0</v>
      </c>
      <c r="G22" s="8">
        <v>0</v>
      </c>
      <c r="H22" s="8">
        <v>0</v>
      </c>
      <c r="I22" s="8">
        <v>0</v>
      </c>
      <c r="J22" s="8">
        <v>138</v>
      </c>
      <c r="K22" s="8">
        <v>13352</v>
      </c>
      <c r="L22" s="8">
        <v>580676</v>
      </c>
      <c r="M22" s="16">
        <f t="shared" si="0"/>
        <v>0</v>
      </c>
      <c r="N22" s="16">
        <f t="shared" si="1"/>
        <v>0</v>
      </c>
    </row>
    <row r="23" spans="1:14" ht="9.6" customHeight="1" x14ac:dyDescent="0.2">
      <c r="A23" s="18" t="s">
        <v>181</v>
      </c>
      <c r="B23" s="8">
        <v>166</v>
      </c>
      <c r="C23" s="8">
        <v>13248</v>
      </c>
      <c r="D23" s="8">
        <v>14</v>
      </c>
      <c r="E23" s="8">
        <v>1263</v>
      </c>
      <c r="F23" s="8">
        <v>0</v>
      </c>
      <c r="G23" s="8">
        <v>0</v>
      </c>
      <c r="H23" s="8">
        <v>0</v>
      </c>
      <c r="I23" s="8">
        <v>0</v>
      </c>
      <c r="J23" s="8">
        <v>180</v>
      </c>
      <c r="K23" s="8">
        <v>14511</v>
      </c>
      <c r="L23" s="8">
        <v>718818</v>
      </c>
      <c r="M23" s="16">
        <f t="shared" si="0"/>
        <v>0</v>
      </c>
      <c r="N23" s="16">
        <f t="shared" si="1"/>
        <v>0</v>
      </c>
    </row>
    <row r="24" spans="1:14" ht="9.6" customHeight="1" x14ac:dyDescent="0.2">
      <c r="A24" s="18" t="s">
        <v>182</v>
      </c>
      <c r="B24" s="8">
        <v>3390</v>
      </c>
      <c r="C24" s="8">
        <v>330979</v>
      </c>
      <c r="D24" s="8">
        <v>1490</v>
      </c>
      <c r="E24" s="8">
        <v>144657</v>
      </c>
      <c r="F24" s="8">
        <v>314</v>
      </c>
      <c r="G24" s="8">
        <v>30579</v>
      </c>
      <c r="H24" s="8">
        <v>3</v>
      </c>
      <c r="I24" s="8">
        <v>287</v>
      </c>
      <c r="J24" s="8">
        <v>5197</v>
      </c>
      <c r="K24" s="8">
        <v>506502</v>
      </c>
      <c r="L24" s="8">
        <v>17396219</v>
      </c>
      <c r="M24" s="16">
        <f t="shared" si="0"/>
        <v>0</v>
      </c>
      <c r="N24" s="16">
        <f t="shared" si="1"/>
        <v>0</v>
      </c>
    </row>
    <row r="25" spans="1:14" ht="9.6" customHeight="1" x14ac:dyDescent="0.2">
      <c r="A25" s="18" t="s">
        <v>183</v>
      </c>
      <c r="B25" s="8">
        <v>22217</v>
      </c>
      <c r="C25" s="8">
        <v>1547892</v>
      </c>
      <c r="D25" s="8">
        <v>3582</v>
      </c>
      <c r="E25" s="8">
        <v>379841</v>
      </c>
      <c r="F25" s="8">
        <v>644</v>
      </c>
      <c r="G25" s="8">
        <v>67282</v>
      </c>
      <c r="H25" s="8">
        <v>80</v>
      </c>
      <c r="I25" s="8">
        <v>7968</v>
      </c>
      <c r="J25" s="8">
        <v>26523</v>
      </c>
      <c r="K25" s="8">
        <v>2002983</v>
      </c>
      <c r="L25" s="8">
        <v>77440562</v>
      </c>
      <c r="M25" s="16">
        <f t="shared" si="0"/>
        <v>0</v>
      </c>
      <c r="N25" s="16">
        <f t="shared" si="1"/>
        <v>0</v>
      </c>
    </row>
    <row r="26" spans="1:14" ht="9.6" customHeight="1" x14ac:dyDescent="0.2">
      <c r="A26" s="18" t="s">
        <v>184</v>
      </c>
      <c r="B26" s="8">
        <v>2636</v>
      </c>
      <c r="C26" s="8">
        <v>242012</v>
      </c>
      <c r="D26" s="8">
        <v>972</v>
      </c>
      <c r="E26" s="8">
        <v>94670</v>
      </c>
      <c r="F26" s="8">
        <v>6432</v>
      </c>
      <c r="G26" s="8">
        <v>670321</v>
      </c>
      <c r="H26" s="8">
        <v>1476</v>
      </c>
      <c r="I26" s="8">
        <v>157960</v>
      </c>
      <c r="J26" s="8">
        <v>11516</v>
      </c>
      <c r="K26" s="8">
        <v>1164963</v>
      </c>
      <c r="L26" s="8">
        <v>48586084</v>
      </c>
      <c r="M26" s="16">
        <f t="shared" si="0"/>
        <v>0</v>
      </c>
      <c r="N26" s="16">
        <f t="shared" si="1"/>
        <v>0</v>
      </c>
    </row>
    <row r="27" spans="1:14" ht="9.6" customHeight="1" x14ac:dyDescent="0.2">
      <c r="A27" s="18" t="s">
        <v>185</v>
      </c>
      <c r="B27" s="8">
        <v>1</v>
      </c>
      <c r="C27" s="8">
        <v>95</v>
      </c>
      <c r="D27" s="8">
        <v>6</v>
      </c>
      <c r="E27" s="8">
        <v>559</v>
      </c>
      <c r="F27" s="8">
        <v>17</v>
      </c>
      <c r="G27" s="8">
        <v>1490</v>
      </c>
      <c r="H27" s="8">
        <v>3</v>
      </c>
      <c r="I27" s="8">
        <v>280</v>
      </c>
      <c r="J27" s="8">
        <v>27</v>
      </c>
      <c r="K27" s="8">
        <v>2424</v>
      </c>
      <c r="L27" s="8">
        <v>94364</v>
      </c>
      <c r="M27" s="16">
        <f t="shared" si="0"/>
        <v>0</v>
      </c>
      <c r="N27" s="16">
        <f t="shared" si="1"/>
        <v>0</v>
      </c>
    </row>
    <row r="28" spans="1:14" ht="9.6" customHeight="1" x14ac:dyDescent="0.2">
      <c r="A28" s="18" t="s">
        <v>186</v>
      </c>
      <c r="B28" s="8">
        <v>0</v>
      </c>
      <c r="C28" s="8">
        <v>0</v>
      </c>
      <c r="D28" s="8">
        <v>0</v>
      </c>
      <c r="E28" s="8">
        <v>0</v>
      </c>
      <c r="F28" s="8">
        <v>4</v>
      </c>
      <c r="G28" s="8">
        <v>81</v>
      </c>
      <c r="H28" s="8">
        <v>0</v>
      </c>
      <c r="I28" s="8">
        <v>0</v>
      </c>
      <c r="J28" s="8">
        <v>4</v>
      </c>
      <c r="K28" s="8">
        <v>81</v>
      </c>
      <c r="L28" s="8">
        <v>4026</v>
      </c>
      <c r="M28" s="16">
        <f t="shared" si="0"/>
        <v>0</v>
      </c>
      <c r="N28" s="16">
        <f t="shared" si="1"/>
        <v>0</v>
      </c>
    </row>
    <row r="29" spans="1:14" ht="9.6" customHeight="1" x14ac:dyDescent="0.2">
      <c r="A29" s="18" t="s">
        <v>187</v>
      </c>
      <c r="B29" s="8">
        <v>1</v>
      </c>
      <c r="C29" s="8">
        <v>22</v>
      </c>
      <c r="D29" s="8">
        <v>0</v>
      </c>
      <c r="E29" s="8">
        <v>0</v>
      </c>
      <c r="F29" s="8">
        <v>25</v>
      </c>
      <c r="G29" s="8">
        <v>535</v>
      </c>
      <c r="H29" s="8">
        <v>0</v>
      </c>
      <c r="I29" s="8">
        <v>0</v>
      </c>
      <c r="J29" s="8">
        <v>26</v>
      </c>
      <c r="K29" s="8">
        <v>557</v>
      </c>
      <c r="L29" s="8">
        <v>27789</v>
      </c>
      <c r="M29" s="16">
        <f t="shared" si="0"/>
        <v>0</v>
      </c>
      <c r="N29" s="16">
        <f t="shared" si="1"/>
        <v>0</v>
      </c>
    </row>
    <row r="30" spans="1:14" ht="9.6" customHeight="1" x14ac:dyDescent="0.2">
      <c r="A30" s="18" t="s">
        <v>188</v>
      </c>
      <c r="B30" s="8">
        <v>0</v>
      </c>
      <c r="C30" s="8">
        <v>0</v>
      </c>
      <c r="D30" s="8">
        <v>0</v>
      </c>
      <c r="E30" s="8">
        <v>0</v>
      </c>
      <c r="F30" s="8">
        <v>0</v>
      </c>
      <c r="G30" s="8">
        <v>0</v>
      </c>
      <c r="H30" s="8">
        <v>0</v>
      </c>
      <c r="I30" s="8">
        <v>0</v>
      </c>
      <c r="J30" s="8">
        <v>0</v>
      </c>
      <c r="K30" s="8">
        <v>0</v>
      </c>
      <c r="L30" s="8">
        <v>0</v>
      </c>
      <c r="M30" s="16">
        <f t="shared" si="0"/>
        <v>0</v>
      </c>
      <c r="N30" s="16">
        <f t="shared" si="1"/>
        <v>0</v>
      </c>
    </row>
    <row r="31" spans="1:14" ht="9.6" customHeight="1" x14ac:dyDescent="0.2">
      <c r="A31" s="18" t="s">
        <v>189</v>
      </c>
      <c r="B31" s="8">
        <v>25</v>
      </c>
      <c r="C31" s="8">
        <v>317</v>
      </c>
      <c r="D31" s="8">
        <v>0</v>
      </c>
      <c r="E31" s="8">
        <v>0</v>
      </c>
      <c r="F31" s="8">
        <v>0</v>
      </c>
      <c r="G31" s="8">
        <v>0</v>
      </c>
      <c r="H31" s="8">
        <v>0</v>
      </c>
      <c r="I31" s="8">
        <v>0</v>
      </c>
      <c r="J31" s="8">
        <v>25</v>
      </c>
      <c r="K31" s="8">
        <v>317</v>
      </c>
      <c r="L31" s="8">
        <v>42337</v>
      </c>
      <c r="M31" s="16">
        <f t="shared" si="0"/>
        <v>0</v>
      </c>
      <c r="N31" s="16">
        <f t="shared" si="1"/>
        <v>0</v>
      </c>
    </row>
    <row r="32" spans="1:14" ht="9.6" customHeight="1" x14ac:dyDescent="0.2">
      <c r="A32" s="18" t="s">
        <v>190</v>
      </c>
      <c r="B32" s="8">
        <v>18</v>
      </c>
      <c r="C32" s="8">
        <v>82</v>
      </c>
      <c r="D32" s="8">
        <v>0</v>
      </c>
      <c r="E32" s="8">
        <v>0</v>
      </c>
      <c r="F32" s="8">
        <v>0</v>
      </c>
      <c r="G32" s="8">
        <v>0</v>
      </c>
      <c r="H32" s="8">
        <v>0</v>
      </c>
      <c r="I32" s="8">
        <v>0</v>
      </c>
      <c r="J32" s="8">
        <v>18</v>
      </c>
      <c r="K32" s="8">
        <v>82</v>
      </c>
      <c r="L32" s="8">
        <v>18328</v>
      </c>
      <c r="M32" s="16">
        <f t="shared" si="0"/>
        <v>0</v>
      </c>
      <c r="N32" s="16">
        <f t="shared" si="1"/>
        <v>0</v>
      </c>
    </row>
    <row r="33" spans="1:14" ht="9.6" customHeight="1" x14ac:dyDescent="0.2">
      <c r="A33" s="18" t="s">
        <v>191</v>
      </c>
      <c r="B33" s="8">
        <v>18</v>
      </c>
      <c r="C33" s="8">
        <v>82</v>
      </c>
      <c r="D33" s="8">
        <v>0</v>
      </c>
      <c r="E33" s="8">
        <v>0</v>
      </c>
      <c r="F33" s="8">
        <v>0</v>
      </c>
      <c r="G33" s="8">
        <v>0</v>
      </c>
      <c r="H33" s="8">
        <v>0</v>
      </c>
      <c r="I33" s="8">
        <v>0</v>
      </c>
      <c r="J33" s="8">
        <v>18</v>
      </c>
      <c r="K33" s="8">
        <v>82</v>
      </c>
      <c r="L33" s="8">
        <v>18328</v>
      </c>
      <c r="M33" s="16">
        <f t="shared" si="0"/>
        <v>0</v>
      </c>
      <c r="N33" s="16">
        <f t="shared" si="1"/>
        <v>0</v>
      </c>
    </row>
    <row r="34" spans="1:14" ht="9.6" customHeight="1" x14ac:dyDescent="0.2">
      <c r="A34" s="18" t="s">
        <v>192</v>
      </c>
      <c r="B34" s="8">
        <v>0</v>
      </c>
      <c r="C34" s="8">
        <v>0</v>
      </c>
      <c r="D34" s="8">
        <v>0</v>
      </c>
      <c r="E34" s="8">
        <v>0</v>
      </c>
      <c r="F34" s="8">
        <v>0</v>
      </c>
      <c r="G34" s="8">
        <v>0</v>
      </c>
      <c r="H34" s="8">
        <v>0</v>
      </c>
      <c r="I34" s="8">
        <v>0</v>
      </c>
      <c r="J34" s="8">
        <v>0</v>
      </c>
      <c r="K34" s="8">
        <v>0</v>
      </c>
      <c r="L34" s="8">
        <v>0</v>
      </c>
      <c r="M34" s="16">
        <f t="shared" si="0"/>
        <v>0</v>
      </c>
      <c r="N34" s="16">
        <f t="shared" si="1"/>
        <v>0</v>
      </c>
    </row>
    <row r="35" spans="1:14" ht="9.6" customHeight="1" x14ac:dyDescent="0.2">
      <c r="A35" s="18" t="s">
        <v>193</v>
      </c>
      <c r="B35" s="8">
        <v>0</v>
      </c>
      <c r="C35" s="8">
        <v>0</v>
      </c>
      <c r="D35" s="8">
        <v>0</v>
      </c>
      <c r="E35" s="8">
        <v>0</v>
      </c>
      <c r="F35" s="8">
        <v>0</v>
      </c>
      <c r="G35" s="8">
        <v>0</v>
      </c>
      <c r="H35" s="8">
        <v>0</v>
      </c>
      <c r="I35" s="8">
        <v>0</v>
      </c>
      <c r="J35" s="8">
        <v>0</v>
      </c>
      <c r="K35" s="8">
        <v>0</v>
      </c>
      <c r="L35" s="8">
        <v>0</v>
      </c>
      <c r="M35" s="16">
        <f t="shared" si="0"/>
        <v>0</v>
      </c>
      <c r="N35" s="16">
        <f t="shared" si="1"/>
        <v>0</v>
      </c>
    </row>
    <row r="36" spans="1:14" ht="9.6" customHeight="1" x14ac:dyDescent="0.2">
      <c r="A36" s="18" t="s">
        <v>194</v>
      </c>
      <c r="B36" s="8">
        <v>0</v>
      </c>
      <c r="C36" s="8">
        <v>0</v>
      </c>
      <c r="D36" s="8">
        <v>0</v>
      </c>
      <c r="E36" s="8">
        <v>0</v>
      </c>
      <c r="F36" s="8">
        <v>0</v>
      </c>
      <c r="G36" s="8">
        <v>0</v>
      </c>
      <c r="H36" s="8">
        <v>0</v>
      </c>
      <c r="I36" s="8">
        <v>0</v>
      </c>
      <c r="J36" s="8">
        <v>0</v>
      </c>
      <c r="K36" s="8">
        <v>0</v>
      </c>
      <c r="L36" s="8">
        <v>0</v>
      </c>
      <c r="M36" s="16">
        <f t="shared" si="0"/>
        <v>0</v>
      </c>
      <c r="N36" s="16">
        <f t="shared" si="1"/>
        <v>0</v>
      </c>
    </row>
    <row r="37" spans="1:14" ht="9.6" customHeight="1" x14ac:dyDescent="0.2">
      <c r="A37" s="18" t="s">
        <v>195</v>
      </c>
      <c r="B37" s="8">
        <v>473</v>
      </c>
      <c r="C37" s="8">
        <v>5295</v>
      </c>
      <c r="D37" s="8">
        <v>38</v>
      </c>
      <c r="E37" s="8">
        <v>370</v>
      </c>
      <c r="F37" s="8">
        <v>40</v>
      </c>
      <c r="G37" s="8">
        <v>387</v>
      </c>
      <c r="H37" s="8">
        <v>0</v>
      </c>
      <c r="I37" s="8">
        <v>0</v>
      </c>
      <c r="J37" s="8">
        <v>551</v>
      </c>
      <c r="K37" s="8">
        <v>6052</v>
      </c>
      <c r="L37" s="8">
        <v>676846</v>
      </c>
      <c r="M37" s="16">
        <f t="shared" si="0"/>
        <v>0</v>
      </c>
      <c r="N37" s="16">
        <f t="shared" si="1"/>
        <v>0</v>
      </c>
    </row>
    <row r="38" spans="1:14" ht="9.6" customHeight="1" x14ac:dyDescent="0.2">
      <c r="A38" s="18" t="s">
        <v>196</v>
      </c>
      <c r="B38" s="8">
        <v>11</v>
      </c>
      <c r="C38" s="8">
        <v>130</v>
      </c>
      <c r="D38" s="8">
        <v>0</v>
      </c>
      <c r="E38" s="8">
        <v>0</v>
      </c>
      <c r="F38" s="8">
        <v>0</v>
      </c>
      <c r="G38" s="8">
        <v>0</v>
      </c>
      <c r="H38" s="8">
        <v>0</v>
      </c>
      <c r="I38" s="8">
        <v>0</v>
      </c>
      <c r="J38" s="8">
        <v>11</v>
      </c>
      <c r="K38" s="8">
        <v>130</v>
      </c>
      <c r="L38" s="8">
        <v>15654</v>
      </c>
      <c r="M38" s="16">
        <f t="shared" si="0"/>
        <v>0</v>
      </c>
      <c r="N38" s="16">
        <f t="shared" si="1"/>
        <v>0</v>
      </c>
    </row>
    <row r="39" spans="1:14" ht="9.6" customHeight="1" x14ac:dyDescent="0.2">
      <c r="A39" s="18" t="s">
        <v>197</v>
      </c>
      <c r="B39" s="8">
        <v>83</v>
      </c>
      <c r="C39" s="8">
        <v>1254</v>
      </c>
      <c r="D39" s="8">
        <v>5</v>
      </c>
      <c r="E39" s="8">
        <v>106</v>
      </c>
      <c r="F39" s="8">
        <v>20</v>
      </c>
      <c r="G39" s="8">
        <v>194</v>
      </c>
      <c r="H39" s="8">
        <v>0</v>
      </c>
      <c r="I39" s="8">
        <v>0</v>
      </c>
      <c r="J39" s="8">
        <v>108</v>
      </c>
      <c r="K39" s="8">
        <v>1554</v>
      </c>
      <c r="L39" s="8">
        <v>145391</v>
      </c>
      <c r="M39" s="16">
        <f t="shared" si="0"/>
        <v>0</v>
      </c>
      <c r="N39" s="16">
        <f t="shared" si="1"/>
        <v>0</v>
      </c>
    </row>
    <row r="40" spans="1:14" ht="9.6" customHeight="1" x14ac:dyDescent="0.2">
      <c r="A40" s="18" t="s">
        <v>198</v>
      </c>
      <c r="B40" s="8">
        <v>0</v>
      </c>
      <c r="C40" s="8">
        <v>0</v>
      </c>
      <c r="D40" s="8">
        <v>0</v>
      </c>
      <c r="E40" s="8">
        <v>0</v>
      </c>
      <c r="F40" s="8">
        <v>0</v>
      </c>
      <c r="G40" s="8">
        <v>0</v>
      </c>
      <c r="H40" s="8">
        <v>0</v>
      </c>
      <c r="I40" s="8">
        <v>0</v>
      </c>
      <c r="J40" s="8">
        <v>0</v>
      </c>
      <c r="K40" s="8">
        <v>0</v>
      </c>
      <c r="L40" s="8">
        <v>0</v>
      </c>
      <c r="M40" s="16">
        <f t="shared" si="0"/>
        <v>0</v>
      </c>
      <c r="N40" s="16">
        <f t="shared" si="1"/>
        <v>0</v>
      </c>
    </row>
    <row r="41" spans="1:14" ht="9.6" customHeight="1" x14ac:dyDescent="0.2">
      <c r="A41" s="18" t="s">
        <v>199</v>
      </c>
      <c r="B41" s="8">
        <v>0</v>
      </c>
      <c r="C41" s="8">
        <v>0</v>
      </c>
      <c r="D41" s="8">
        <v>0</v>
      </c>
      <c r="E41" s="8">
        <v>0</v>
      </c>
      <c r="F41" s="8">
        <v>0</v>
      </c>
      <c r="G41" s="8">
        <v>0</v>
      </c>
      <c r="H41" s="8">
        <v>0</v>
      </c>
      <c r="I41" s="8">
        <v>0</v>
      </c>
      <c r="J41" s="8">
        <v>0</v>
      </c>
      <c r="K41" s="8">
        <v>0</v>
      </c>
      <c r="L41" s="8">
        <v>0</v>
      </c>
      <c r="M41" s="16">
        <f t="shared" si="0"/>
        <v>0</v>
      </c>
      <c r="N41" s="16">
        <f t="shared" si="1"/>
        <v>0</v>
      </c>
    </row>
    <row r="42" spans="1:14" ht="9.6" customHeight="1" x14ac:dyDescent="0.2">
      <c r="A42" s="18" t="s">
        <v>200</v>
      </c>
      <c r="B42" s="8">
        <v>0</v>
      </c>
      <c r="C42" s="8">
        <v>0</v>
      </c>
      <c r="D42" s="8">
        <v>0</v>
      </c>
      <c r="E42" s="8">
        <v>0</v>
      </c>
      <c r="F42" s="8">
        <v>0</v>
      </c>
      <c r="G42" s="8">
        <v>0</v>
      </c>
      <c r="H42" s="8">
        <v>0</v>
      </c>
      <c r="I42" s="8">
        <v>0</v>
      </c>
      <c r="J42" s="8">
        <v>0</v>
      </c>
      <c r="K42" s="8">
        <v>0</v>
      </c>
      <c r="L42" s="8">
        <v>0</v>
      </c>
      <c r="M42" s="16">
        <f t="shared" si="0"/>
        <v>0</v>
      </c>
      <c r="N42" s="16">
        <f t="shared" si="1"/>
        <v>0</v>
      </c>
    </row>
    <row r="43" spans="1:14" ht="9.6" customHeight="1" x14ac:dyDescent="0.2">
      <c r="A43" s="18" t="s">
        <v>201</v>
      </c>
      <c r="B43" s="8">
        <v>117</v>
      </c>
      <c r="C43" s="8">
        <v>955</v>
      </c>
      <c r="D43" s="8">
        <v>0</v>
      </c>
      <c r="E43" s="8">
        <v>0</v>
      </c>
      <c r="F43" s="8">
        <v>4</v>
      </c>
      <c r="G43" s="8">
        <v>46</v>
      </c>
      <c r="H43" s="8">
        <v>0</v>
      </c>
      <c r="I43" s="8">
        <v>0</v>
      </c>
      <c r="J43" s="8">
        <v>121</v>
      </c>
      <c r="K43" s="8">
        <v>1001</v>
      </c>
      <c r="L43" s="8">
        <v>148364</v>
      </c>
      <c r="M43" s="16">
        <f t="shared" si="0"/>
        <v>0</v>
      </c>
      <c r="N43" s="16">
        <f t="shared" si="1"/>
        <v>0</v>
      </c>
    </row>
    <row r="44" spans="1:14" ht="9.6" customHeight="1" x14ac:dyDescent="0.2">
      <c r="A44" s="25" t="s">
        <v>515</v>
      </c>
      <c r="B44" s="8">
        <v>8</v>
      </c>
      <c r="C44" s="8">
        <v>151</v>
      </c>
      <c r="D44" s="8">
        <v>0</v>
      </c>
      <c r="E44" s="8">
        <v>0</v>
      </c>
      <c r="F44" s="8">
        <v>2</v>
      </c>
      <c r="G44" s="8">
        <v>39</v>
      </c>
      <c r="H44" s="8">
        <v>0</v>
      </c>
      <c r="I44" s="8">
        <v>0</v>
      </c>
      <c r="J44" s="8">
        <v>10</v>
      </c>
      <c r="K44" s="8">
        <v>190</v>
      </c>
      <c r="L44" s="8">
        <v>11719</v>
      </c>
      <c r="M44" s="16">
        <f t="shared" si="0"/>
        <v>0</v>
      </c>
      <c r="N44" s="16">
        <f t="shared" si="1"/>
        <v>0</v>
      </c>
    </row>
    <row r="45" spans="1:14" ht="9.6" customHeight="1" x14ac:dyDescent="0.2">
      <c r="A45" s="18" t="s">
        <v>202</v>
      </c>
      <c r="B45" s="8">
        <v>254</v>
      </c>
      <c r="C45" s="8">
        <v>2805</v>
      </c>
      <c r="D45" s="8">
        <v>33</v>
      </c>
      <c r="E45" s="8">
        <v>264</v>
      </c>
      <c r="F45" s="8">
        <v>14</v>
      </c>
      <c r="G45" s="8">
        <v>108</v>
      </c>
      <c r="H45" s="8">
        <v>0</v>
      </c>
      <c r="I45" s="8">
        <v>0</v>
      </c>
      <c r="J45" s="8">
        <v>301</v>
      </c>
      <c r="K45" s="8">
        <v>3177</v>
      </c>
      <c r="L45" s="8">
        <v>355718</v>
      </c>
      <c r="M45" s="16">
        <f t="shared" si="0"/>
        <v>0</v>
      </c>
      <c r="N45" s="16">
        <f t="shared" si="1"/>
        <v>0</v>
      </c>
    </row>
    <row r="46" spans="1:14" ht="9.6" customHeight="1" x14ac:dyDescent="0.2">
      <c r="A46" s="18" t="s">
        <v>203</v>
      </c>
      <c r="B46" s="8">
        <v>0</v>
      </c>
      <c r="C46" s="8">
        <v>0</v>
      </c>
      <c r="D46" s="8">
        <v>0</v>
      </c>
      <c r="E46" s="8">
        <v>0</v>
      </c>
      <c r="F46" s="8">
        <v>0</v>
      </c>
      <c r="G46" s="8">
        <v>0</v>
      </c>
      <c r="H46" s="8">
        <v>0</v>
      </c>
      <c r="I46" s="8">
        <v>0</v>
      </c>
      <c r="J46" s="8">
        <v>0</v>
      </c>
      <c r="K46" s="8">
        <v>0</v>
      </c>
      <c r="L46" s="8">
        <v>0</v>
      </c>
      <c r="M46" s="16">
        <f t="shared" si="0"/>
        <v>0</v>
      </c>
      <c r="N46" s="16">
        <f t="shared" si="1"/>
        <v>0</v>
      </c>
    </row>
    <row r="47" spans="1:14" ht="9.6" customHeight="1" x14ac:dyDescent="0.2">
      <c r="A47" s="18" t="s">
        <v>204</v>
      </c>
      <c r="B47" s="8">
        <v>0</v>
      </c>
      <c r="C47" s="8">
        <v>0</v>
      </c>
      <c r="D47" s="8">
        <v>0</v>
      </c>
      <c r="E47" s="8">
        <v>0</v>
      </c>
      <c r="F47" s="8">
        <v>1</v>
      </c>
      <c r="G47" s="8">
        <v>18</v>
      </c>
      <c r="H47" s="8">
        <v>0</v>
      </c>
      <c r="I47" s="8">
        <v>0</v>
      </c>
      <c r="J47" s="8">
        <v>1</v>
      </c>
      <c r="K47" s="8">
        <v>18</v>
      </c>
      <c r="L47" s="8">
        <v>1312</v>
      </c>
      <c r="M47" s="16">
        <f t="shared" si="0"/>
        <v>0</v>
      </c>
      <c r="N47" s="16">
        <f t="shared" si="1"/>
        <v>0</v>
      </c>
    </row>
    <row r="48" spans="1:14" ht="9.6" customHeight="1" x14ac:dyDescent="0.2">
      <c r="A48" s="18" t="s">
        <v>205</v>
      </c>
      <c r="B48" s="8">
        <v>1</v>
      </c>
      <c r="C48" s="8">
        <v>15</v>
      </c>
      <c r="D48" s="8">
        <v>0</v>
      </c>
      <c r="E48" s="8">
        <v>0</v>
      </c>
      <c r="F48" s="8">
        <v>0</v>
      </c>
      <c r="G48" s="8">
        <v>0</v>
      </c>
      <c r="H48" s="8">
        <v>0</v>
      </c>
      <c r="I48" s="8">
        <v>0</v>
      </c>
      <c r="J48" s="8">
        <v>1</v>
      </c>
      <c r="K48" s="8">
        <v>15</v>
      </c>
      <c r="L48" s="8">
        <v>933</v>
      </c>
      <c r="M48" s="16">
        <f t="shared" si="0"/>
        <v>0</v>
      </c>
      <c r="N48" s="16">
        <f t="shared" si="1"/>
        <v>0</v>
      </c>
    </row>
    <row r="49" spans="1:14" ht="9.6" customHeight="1" x14ac:dyDescent="0.2">
      <c r="A49" s="18" t="s">
        <v>206</v>
      </c>
      <c r="B49" s="8">
        <v>8957</v>
      </c>
      <c r="C49" s="8">
        <v>131571</v>
      </c>
      <c r="D49" s="8">
        <v>1126</v>
      </c>
      <c r="E49" s="8">
        <v>14588</v>
      </c>
      <c r="F49" s="8">
        <v>150</v>
      </c>
      <c r="G49" s="8">
        <v>2549</v>
      </c>
      <c r="H49" s="8">
        <v>0</v>
      </c>
      <c r="I49" s="8">
        <v>0</v>
      </c>
      <c r="J49" s="8">
        <v>10233</v>
      </c>
      <c r="K49" s="8">
        <v>148708</v>
      </c>
      <c r="L49" s="8">
        <v>15531124</v>
      </c>
      <c r="M49" s="16">
        <f t="shared" si="0"/>
        <v>0</v>
      </c>
      <c r="N49" s="16">
        <f t="shared" si="1"/>
        <v>0</v>
      </c>
    </row>
    <row r="50" spans="1:14" ht="9.6" customHeight="1" x14ac:dyDescent="0.2">
      <c r="A50" s="18" t="s">
        <v>207</v>
      </c>
      <c r="B50" s="8">
        <v>1198</v>
      </c>
      <c r="C50" s="8">
        <v>22109</v>
      </c>
      <c r="D50" s="8">
        <v>2</v>
      </c>
      <c r="E50" s="8">
        <v>10</v>
      </c>
      <c r="F50" s="8">
        <v>0</v>
      </c>
      <c r="G50" s="8">
        <v>0</v>
      </c>
      <c r="H50" s="8">
        <v>0</v>
      </c>
      <c r="I50" s="8">
        <v>0</v>
      </c>
      <c r="J50" s="8">
        <v>1200</v>
      </c>
      <c r="K50" s="8">
        <v>22119</v>
      </c>
      <c r="L50" s="8">
        <v>2390292</v>
      </c>
      <c r="M50" s="16">
        <f t="shared" si="0"/>
        <v>0</v>
      </c>
      <c r="N50" s="16">
        <f t="shared" si="1"/>
        <v>0</v>
      </c>
    </row>
    <row r="51" spans="1:14" ht="9.6" customHeight="1" x14ac:dyDescent="0.2">
      <c r="A51" s="18" t="s">
        <v>208</v>
      </c>
      <c r="B51" s="8">
        <v>5049</v>
      </c>
      <c r="C51" s="8">
        <v>70273</v>
      </c>
      <c r="D51" s="8">
        <v>1105</v>
      </c>
      <c r="E51" s="8">
        <v>14226</v>
      </c>
      <c r="F51" s="8">
        <v>111</v>
      </c>
      <c r="G51" s="8">
        <v>1847</v>
      </c>
      <c r="H51" s="8">
        <v>0</v>
      </c>
      <c r="I51" s="8">
        <v>0</v>
      </c>
      <c r="J51" s="8">
        <v>6265</v>
      </c>
      <c r="K51" s="8">
        <v>86346</v>
      </c>
      <c r="L51" s="8">
        <v>9078052</v>
      </c>
      <c r="M51" s="16">
        <f t="shared" si="0"/>
        <v>0</v>
      </c>
      <c r="N51" s="16">
        <f t="shared" si="1"/>
        <v>0</v>
      </c>
    </row>
    <row r="52" spans="1:14" x14ac:dyDescent="0.2">
      <c r="F52" s="28"/>
      <c r="G52" s="28"/>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topLeftCell="A8" zoomScale="130" zoomScaleNormal="13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31" t="s">
        <v>478</v>
      </c>
      <c r="B1" s="31"/>
      <c r="C1" s="31"/>
      <c r="D1" s="31"/>
      <c r="E1" s="31"/>
      <c r="F1" s="31"/>
      <c r="G1" s="33"/>
      <c r="H1" s="33"/>
      <c r="I1" s="33"/>
      <c r="J1" s="9" t="s">
        <v>480</v>
      </c>
      <c r="K1" s="9"/>
      <c r="L1" s="9" t="s">
        <v>498</v>
      </c>
    </row>
    <row r="2" spans="1:14" ht="9" customHeight="1" x14ac:dyDescent="0.2">
      <c r="A2" s="31" t="s">
        <v>479</v>
      </c>
      <c r="B2" s="31"/>
      <c r="C2" s="31"/>
      <c r="D2" s="31"/>
      <c r="E2" s="31"/>
      <c r="F2" s="31"/>
      <c r="G2" s="33"/>
      <c r="H2" s="33"/>
      <c r="I2" s="33"/>
      <c r="J2" s="9"/>
      <c r="K2" s="34" t="str">
        <f>+'QCS Page 1'!K2:L2</f>
        <v>4th QUARTER 2020</v>
      </c>
      <c r="L2" s="34"/>
    </row>
    <row r="3" spans="1:14" ht="9.75" customHeight="1" x14ac:dyDescent="0.2">
      <c r="A3" s="9"/>
      <c r="B3" s="9"/>
      <c r="C3" s="9"/>
      <c r="D3" s="9"/>
      <c r="E3" s="9"/>
      <c r="F3" s="9"/>
      <c r="G3" s="9"/>
      <c r="H3" s="9"/>
      <c r="I3" s="9"/>
      <c r="J3" s="34" t="str">
        <f>+'QCS Page 1'!J3:L3</f>
        <v>Beginning  Oct. 2020 - Dec. 2020</v>
      </c>
      <c r="K3" s="34"/>
      <c r="L3" s="34"/>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4" t="s">
        <v>513</v>
      </c>
      <c r="K5" s="34"/>
      <c r="L5" s="34"/>
    </row>
    <row r="6" spans="1:14" ht="9.75" customHeight="1" x14ac:dyDescent="0.2">
      <c r="A6" s="34" t="s">
        <v>482</v>
      </c>
      <c r="B6" s="34"/>
      <c r="C6" s="34"/>
      <c r="D6" s="34"/>
      <c r="E6" s="34" t="s">
        <v>483</v>
      </c>
      <c r="F6" s="34"/>
      <c r="G6" s="34"/>
      <c r="H6" s="34"/>
      <c r="I6" s="34"/>
      <c r="J6" s="34"/>
      <c r="K6" s="34"/>
      <c r="L6" s="34"/>
    </row>
    <row r="7" spans="1:14" ht="16.5" customHeight="1" x14ac:dyDescent="0.2">
      <c r="A7" s="9"/>
      <c r="B7" s="31" t="s">
        <v>470</v>
      </c>
      <c r="C7" s="31"/>
      <c r="D7" s="31"/>
      <c r="E7" s="31"/>
      <c r="F7" s="31" t="s">
        <v>475</v>
      </c>
      <c r="G7" s="31"/>
      <c r="H7" s="31"/>
      <c r="I7" s="31"/>
      <c r="J7" s="29"/>
      <c r="K7" s="29"/>
      <c r="L7" s="9"/>
    </row>
    <row r="8" spans="1:14" ht="17.25" customHeight="1" x14ac:dyDescent="0.2">
      <c r="A8" s="11"/>
      <c r="B8" s="32" t="s">
        <v>471</v>
      </c>
      <c r="C8" s="30"/>
      <c r="D8" s="30" t="s">
        <v>472</v>
      </c>
      <c r="E8" s="30"/>
      <c r="F8" s="30" t="s">
        <v>471</v>
      </c>
      <c r="G8" s="30"/>
      <c r="H8" s="30" t="s">
        <v>472</v>
      </c>
      <c r="I8" s="30"/>
      <c r="J8" s="30" t="s">
        <v>476</v>
      </c>
      <c r="K8" s="30"/>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7" t="s">
        <v>209</v>
      </c>
      <c r="B10" s="8">
        <v>0</v>
      </c>
      <c r="C10" s="8">
        <v>0</v>
      </c>
      <c r="D10" s="8">
        <v>0</v>
      </c>
      <c r="E10" s="8">
        <v>0</v>
      </c>
      <c r="F10" s="8">
        <v>0</v>
      </c>
      <c r="G10" s="8">
        <v>0</v>
      </c>
      <c r="H10" s="8">
        <v>0</v>
      </c>
      <c r="I10" s="8">
        <v>0</v>
      </c>
      <c r="J10" s="8">
        <v>0</v>
      </c>
      <c r="K10" s="8">
        <v>0</v>
      </c>
      <c r="L10" s="8">
        <v>0</v>
      </c>
      <c r="M10" s="16">
        <f t="shared" ref="M10:M50" si="0">J10-(B10+D10+F10+H10)</f>
        <v>0</v>
      </c>
      <c r="N10" s="16">
        <f t="shared" ref="N10:N50" si="1">K10-(C10+E10+G10+I10)</f>
        <v>0</v>
      </c>
    </row>
    <row r="11" spans="1:14" ht="9.6" customHeight="1" x14ac:dyDescent="0.2">
      <c r="A11" s="17" t="s">
        <v>210</v>
      </c>
      <c r="B11" s="8">
        <v>0</v>
      </c>
      <c r="C11" s="8">
        <v>0</v>
      </c>
      <c r="D11" s="8">
        <v>0</v>
      </c>
      <c r="E11" s="8">
        <v>0</v>
      </c>
      <c r="F11" s="8">
        <v>0</v>
      </c>
      <c r="G11" s="8">
        <v>0</v>
      </c>
      <c r="H11" s="8">
        <v>0</v>
      </c>
      <c r="I11" s="8">
        <v>0</v>
      </c>
      <c r="J11" s="8">
        <v>0</v>
      </c>
      <c r="K11" s="8">
        <v>0</v>
      </c>
      <c r="L11" s="8">
        <v>0</v>
      </c>
      <c r="M11" s="16">
        <f t="shared" si="0"/>
        <v>0</v>
      </c>
      <c r="N11" s="16">
        <f t="shared" si="1"/>
        <v>0</v>
      </c>
    </row>
    <row r="12" spans="1:14" ht="9.6" customHeight="1" x14ac:dyDescent="0.2">
      <c r="A12" s="17" t="s">
        <v>211</v>
      </c>
      <c r="B12" s="8">
        <v>2</v>
      </c>
      <c r="C12" s="8">
        <v>16</v>
      </c>
      <c r="D12" s="8">
        <v>0</v>
      </c>
      <c r="E12" s="8">
        <v>0</v>
      </c>
      <c r="F12" s="8">
        <v>0</v>
      </c>
      <c r="G12" s="8">
        <v>0</v>
      </c>
      <c r="H12" s="8">
        <v>0</v>
      </c>
      <c r="I12" s="8">
        <v>0</v>
      </c>
      <c r="J12" s="8">
        <v>2</v>
      </c>
      <c r="K12" s="8">
        <v>16</v>
      </c>
      <c r="L12" s="8">
        <v>2522</v>
      </c>
      <c r="M12" s="16">
        <f t="shared" si="0"/>
        <v>0</v>
      </c>
      <c r="N12" s="16">
        <f t="shared" si="1"/>
        <v>0</v>
      </c>
    </row>
    <row r="13" spans="1:14" ht="9.6" customHeight="1" x14ac:dyDescent="0.2">
      <c r="A13" s="17" t="s">
        <v>212</v>
      </c>
      <c r="B13" s="8">
        <v>2708</v>
      </c>
      <c r="C13" s="8">
        <v>39173</v>
      </c>
      <c r="D13" s="8">
        <v>19</v>
      </c>
      <c r="E13" s="8">
        <v>352</v>
      </c>
      <c r="F13" s="8">
        <v>39</v>
      </c>
      <c r="G13" s="8">
        <v>702</v>
      </c>
      <c r="H13" s="8">
        <v>0</v>
      </c>
      <c r="I13" s="8">
        <v>0</v>
      </c>
      <c r="J13" s="8">
        <v>2766</v>
      </c>
      <c r="K13" s="8">
        <v>40227</v>
      </c>
      <c r="L13" s="8">
        <v>4060257</v>
      </c>
      <c r="M13" s="16">
        <f t="shared" si="0"/>
        <v>0</v>
      </c>
      <c r="N13" s="16">
        <f t="shared" si="1"/>
        <v>0</v>
      </c>
    </row>
    <row r="14" spans="1:14" ht="9.6" customHeight="1" x14ac:dyDescent="0.2">
      <c r="A14" s="17" t="s">
        <v>213</v>
      </c>
      <c r="B14" s="8">
        <v>9742</v>
      </c>
      <c r="C14" s="8">
        <v>795753</v>
      </c>
      <c r="D14" s="8">
        <v>4614</v>
      </c>
      <c r="E14" s="8">
        <v>428102</v>
      </c>
      <c r="F14" s="8">
        <v>6404</v>
      </c>
      <c r="G14" s="8">
        <v>574085</v>
      </c>
      <c r="H14" s="8">
        <v>2572</v>
      </c>
      <c r="I14" s="8">
        <v>240572</v>
      </c>
      <c r="J14" s="8">
        <v>23332</v>
      </c>
      <c r="K14" s="8">
        <v>2038512</v>
      </c>
      <c r="L14" s="8">
        <v>131386980</v>
      </c>
      <c r="M14" s="16">
        <f t="shared" si="0"/>
        <v>0</v>
      </c>
      <c r="N14" s="16">
        <f t="shared" si="1"/>
        <v>0</v>
      </c>
    </row>
    <row r="15" spans="1:14" ht="9.6" customHeight="1" x14ac:dyDescent="0.2">
      <c r="A15" s="17" t="s">
        <v>214</v>
      </c>
      <c r="B15" s="8">
        <v>531</v>
      </c>
      <c r="C15" s="8">
        <v>23842</v>
      </c>
      <c r="D15" s="8">
        <v>61</v>
      </c>
      <c r="E15" s="8">
        <v>6084</v>
      </c>
      <c r="F15" s="8">
        <v>121</v>
      </c>
      <c r="G15" s="8">
        <v>7600</v>
      </c>
      <c r="H15" s="8">
        <v>125</v>
      </c>
      <c r="I15" s="8">
        <v>9375</v>
      </c>
      <c r="J15" s="8">
        <v>838</v>
      </c>
      <c r="K15" s="8">
        <v>46901</v>
      </c>
      <c r="L15" s="8">
        <v>2606482</v>
      </c>
      <c r="M15" s="16">
        <f t="shared" si="0"/>
        <v>0</v>
      </c>
      <c r="N15" s="16">
        <f t="shared" si="1"/>
        <v>0</v>
      </c>
    </row>
    <row r="16" spans="1:14" ht="9.6" customHeight="1" x14ac:dyDescent="0.2">
      <c r="A16" s="17" t="s">
        <v>215</v>
      </c>
      <c r="B16" s="8">
        <v>7</v>
      </c>
      <c r="C16" s="8">
        <v>87</v>
      </c>
      <c r="D16" s="8">
        <v>0</v>
      </c>
      <c r="E16" s="8">
        <v>0</v>
      </c>
      <c r="F16" s="8">
        <v>0</v>
      </c>
      <c r="G16" s="8">
        <v>0</v>
      </c>
      <c r="H16" s="8">
        <v>0</v>
      </c>
      <c r="I16" s="8">
        <v>0</v>
      </c>
      <c r="J16" s="8">
        <v>7</v>
      </c>
      <c r="K16" s="8">
        <v>87</v>
      </c>
      <c r="L16" s="8">
        <v>10882</v>
      </c>
      <c r="M16" s="16">
        <f t="shared" si="0"/>
        <v>0</v>
      </c>
      <c r="N16" s="16">
        <f t="shared" si="1"/>
        <v>0</v>
      </c>
    </row>
    <row r="17" spans="1:14" ht="9.6" customHeight="1" x14ac:dyDescent="0.2">
      <c r="A17" s="17" t="s">
        <v>216</v>
      </c>
      <c r="B17" s="8">
        <v>70</v>
      </c>
      <c r="C17" s="8">
        <v>4200</v>
      </c>
      <c r="D17" s="8">
        <v>0</v>
      </c>
      <c r="E17" s="8">
        <v>0</v>
      </c>
      <c r="F17" s="8">
        <v>0</v>
      </c>
      <c r="G17" s="8">
        <v>0</v>
      </c>
      <c r="H17" s="8">
        <v>83</v>
      </c>
      <c r="I17" s="8">
        <v>6383</v>
      </c>
      <c r="J17" s="8">
        <v>153</v>
      </c>
      <c r="K17" s="8">
        <v>10583</v>
      </c>
      <c r="L17" s="8">
        <v>361221</v>
      </c>
      <c r="M17" s="16">
        <f t="shared" si="0"/>
        <v>0</v>
      </c>
      <c r="N17" s="16">
        <f t="shared" si="1"/>
        <v>0</v>
      </c>
    </row>
    <row r="18" spans="1:14" ht="9.6" customHeight="1" x14ac:dyDescent="0.2">
      <c r="A18" s="17" t="s">
        <v>217</v>
      </c>
      <c r="B18" s="8">
        <v>25</v>
      </c>
      <c r="C18" s="8">
        <v>1301</v>
      </c>
      <c r="D18" s="8">
        <v>3</v>
      </c>
      <c r="E18" s="8">
        <v>167</v>
      </c>
      <c r="F18" s="8">
        <v>112</v>
      </c>
      <c r="G18" s="8">
        <v>7404</v>
      </c>
      <c r="H18" s="8">
        <v>0</v>
      </c>
      <c r="I18" s="8">
        <v>0</v>
      </c>
      <c r="J18" s="8">
        <v>140</v>
      </c>
      <c r="K18" s="8">
        <v>8872</v>
      </c>
      <c r="L18" s="8">
        <v>860692</v>
      </c>
      <c r="M18" s="16">
        <f t="shared" si="0"/>
        <v>0</v>
      </c>
      <c r="N18" s="16">
        <f t="shared" si="1"/>
        <v>0</v>
      </c>
    </row>
    <row r="19" spans="1:14" ht="9.6" customHeight="1" x14ac:dyDescent="0.2">
      <c r="A19" s="17" t="s">
        <v>218</v>
      </c>
      <c r="B19" s="8">
        <v>6917</v>
      </c>
      <c r="C19" s="8">
        <v>570280</v>
      </c>
      <c r="D19" s="8">
        <v>3264</v>
      </c>
      <c r="E19" s="8">
        <v>303641</v>
      </c>
      <c r="F19" s="8">
        <v>3107</v>
      </c>
      <c r="G19" s="8">
        <v>268647</v>
      </c>
      <c r="H19" s="8">
        <v>1440</v>
      </c>
      <c r="I19" s="8">
        <v>135555</v>
      </c>
      <c r="J19" s="8">
        <v>14728</v>
      </c>
      <c r="K19" s="8">
        <v>1278123</v>
      </c>
      <c r="L19" s="8">
        <v>91153676</v>
      </c>
      <c r="M19" s="16">
        <f t="shared" si="0"/>
        <v>0</v>
      </c>
      <c r="N19" s="16">
        <f t="shared" si="1"/>
        <v>0</v>
      </c>
    </row>
    <row r="20" spans="1:14" ht="9.6" customHeight="1" x14ac:dyDescent="0.2">
      <c r="A20" s="17" t="s">
        <v>219</v>
      </c>
      <c r="B20" s="8">
        <v>6866</v>
      </c>
      <c r="C20" s="8">
        <v>568896</v>
      </c>
      <c r="D20" s="8">
        <v>3264</v>
      </c>
      <c r="E20" s="8">
        <v>303641</v>
      </c>
      <c r="F20" s="8">
        <v>3100</v>
      </c>
      <c r="G20" s="8">
        <v>267928</v>
      </c>
      <c r="H20" s="8">
        <v>1440</v>
      </c>
      <c r="I20" s="8">
        <v>135555</v>
      </c>
      <c r="J20" s="8">
        <v>14670</v>
      </c>
      <c r="K20" s="8">
        <v>1276020</v>
      </c>
      <c r="L20" s="8">
        <v>91046829</v>
      </c>
      <c r="M20" s="16">
        <f t="shared" si="0"/>
        <v>0</v>
      </c>
      <c r="N20" s="16">
        <f t="shared" si="1"/>
        <v>0</v>
      </c>
    </row>
    <row r="21" spans="1:14" ht="9.6" customHeight="1" x14ac:dyDescent="0.2">
      <c r="A21" s="17" t="s">
        <v>220</v>
      </c>
      <c r="B21" s="8">
        <v>0</v>
      </c>
      <c r="C21" s="8">
        <v>0</v>
      </c>
      <c r="D21" s="8">
        <v>0</v>
      </c>
      <c r="E21" s="8">
        <v>0</v>
      </c>
      <c r="F21" s="8">
        <v>0</v>
      </c>
      <c r="G21" s="8">
        <v>0</v>
      </c>
      <c r="H21" s="8">
        <v>0</v>
      </c>
      <c r="I21" s="8">
        <v>0</v>
      </c>
      <c r="J21" s="8">
        <v>0</v>
      </c>
      <c r="K21" s="8">
        <v>0</v>
      </c>
      <c r="L21" s="8">
        <v>0</v>
      </c>
      <c r="M21" s="16">
        <f t="shared" si="0"/>
        <v>0</v>
      </c>
      <c r="N21" s="16">
        <f t="shared" si="1"/>
        <v>0</v>
      </c>
    </row>
    <row r="22" spans="1:14" ht="9.6" customHeight="1" x14ac:dyDescent="0.2">
      <c r="A22" s="17" t="s">
        <v>221</v>
      </c>
      <c r="B22" s="8">
        <v>51</v>
      </c>
      <c r="C22" s="8">
        <v>1384</v>
      </c>
      <c r="D22" s="8">
        <v>0</v>
      </c>
      <c r="E22" s="8">
        <v>0</v>
      </c>
      <c r="F22" s="8">
        <v>7</v>
      </c>
      <c r="G22" s="8">
        <v>719</v>
      </c>
      <c r="H22" s="8">
        <v>0</v>
      </c>
      <c r="I22" s="8">
        <v>0</v>
      </c>
      <c r="J22" s="8">
        <v>58</v>
      </c>
      <c r="K22" s="8">
        <v>2103</v>
      </c>
      <c r="L22" s="8">
        <v>106848</v>
      </c>
      <c r="M22" s="16">
        <f t="shared" si="0"/>
        <v>0</v>
      </c>
      <c r="N22" s="16">
        <f t="shared" si="1"/>
        <v>0</v>
      </c>
    </row>
    <row r="23" spans="1:14" ht="9.6" customHeight="1" x14ac:dyDescent="0.2">
      <c r="A23" s="17" t="s">
        <v>222</v>
      </c>
      <c r="B23" s="8">
        <v>703</v>
      </c>
      <c r="C23" s="8">
        <v>54685</v>
      </c>
      <c r="D23" s="8">
        <v>483</v>
      </c>
      <c r="E23" s="8">
        <v>44446</v>
      </c>
      <c r="F23" s="8">
        <v>471</v>
      </c>
      <c r="G23" s="8">
        <v>40717</v>
      </c>
      <c r="H23" s="8">
        <v>44</v>
      </c>
      <c r="I23" s="8">
        <v>3939</v>
      </c>
      <c r="J23" s="8">
        <v>1701</v>
      </c>
      <c r="K23" s="8">
        <v>143787</v>
      </c>
      <c r="L23" s="8">
        <v>8979846</v>
      </c>
      <c r="M23" s="16">
        <f t="shared" si="0"/>
        <v>0</v>
      </c>
      <c r="N23" s="16">
        <f t="shared" si="1"/>
        <v>0</v>
      </c>
    </row>
    <row r="24" spans="1:14" ht="9.6" customHeight="1" x14ac:dyDescent="0.2">
      <c r="A24" s="17" t="s">
        <v>223</v>
      </c>
      <c r="B24" s="8">
        <v>85</v>
      </c>
      <c r="C24" s="8">
        <v>1661</v>
      </c>
      <c r="D24" s="8">
        <v>0</v>
      </c>
      <c r="E24" s="8">
        <v>0</v>
      </c>
      <c r="F24" s="8">
        <v>1</v>
      </c>
      <c r="G24" s="8">
        <v>20</v>
      </c>
      <c r="H24" s="8">
        <v>0</v>
      </c>
      <c r="I24" s="8">
        <v>0</v>
      </c>
      <c r="J24" s="8">
        <v>86</v>
      </c>
      <c r="K24" s="8">
        <v>1681</v>
      </c>
      <c r="L24" s="8">
        <v>116848</v>
      </c>
      <c r="M24" s="16">
        <f t="shared" si="0"/>
        <v>0</v>
      </c>
      <c r="N24" s="16">
        <f t="shared" si="1"/>
        <v>0</v>
      </c>
    </row>
    <row r="25" spans="1:14" ht="9.6" customHeight="1" x14ac:dyDescent="0.2">
      <c r="A25" s="17" t="s">
        <v>224</v>
      </c>
      <c r="B25" s="8">
        <v>588</v>
      </c>
      <c r="C25" s="8">
        <v>50383</v>
      </c>
      <c r="D25" s="8">
        <v>331</v>
      </c>
      <c r="E25" s="8">
        <v>30693</v>
      </c>
      <c r="F25" s="8">
        <v>306</v>
      </c>
      <c r="G25" s="8">
        <v>27651</v>
      </c>
      <c r="H25" s="8">
        <v>1</v>
      </c>
      <c r="I25" s="8">
        <v>70</v>
      </c>
      <c r="J25" s="8">
        <v>1226</v>
      </c>
      <c r="K25" s="8">
        <v>108797</v>
      </c>
      <c r="L25" s="8">
        <v>6609164</v>
      </c>
      <c r="M25" s="16">
        <f t="shared" si="0"/>
        <v>0</v>
      </c>
      <c r="N25" s="16">
        <f t="shared" si="1"/>
        <v>0</v>
      </c>
    </row>
    <row r="26" spans="1:14" ht="9.6" customHeight="1" x14ac:dyDescent="0.2">
      <c r="A26" s="17" t="s">
        <v>225</v>
      </c>
      <c r="B26" s="8">
        <v>13</v>
      </c>
      <c r="C26" s="8">
        <v>82</v>
      </c>
      <c r="D26" s="8">
        <v>10</v>
      </c>
      <c r="E26" s="8">
        <v>141</v>
      </c>
      <c r="F26" s="8">
        <v>1</v>
      </c>
      <c r="G26" s="8">
        <v>40</v>
      </c>
      <c r="H26" s="8">
        <v>0</v>
      </c>
      <c r="I26" s="8">
        <v>0</v>
      </c>
      <c r="J26" s="8">
        <v>24</v>
      </c>
      <c r="K26" s="8">
        <v>263</v>
      </c>
      <c r="L26" s="8">
        <v>30017</v>
      </c>
      <c r="M26" s="16">
        <f t="shared" si="0"/>
        <v>0</v>
      </c>
      <c r="N26" s="16">
        <f t="shared" si="1"/>
        <v>0</v>
      </c>
    </row>
    <row r="27" spans="1:14" ht="9.6" customHeight="1" x14ac:dyDescent="0.2">
      <c r="A27" s="17" t="s">
        <v>226</v>
      </c>
      <c r="B27" s="8">
        <v>1578</v>
      </c>
      <c r="C27" s="8">
        <v>146864</v>
      </c>
      <c r="D27" s="8">
        <v>796</v>
      </c>
      <c r="E27" s="8">
        <v>73790</v>
      </c>
      <c r="F27" s="8">
        <v>2704</v>
      </c>
      <c r="G27" s="8">
        <v>257081</v>
      </c>
      <c r="H27" s="8">
        <v>963</v>
      </c>
      <c r="I27" s="8">
        <v>91703</v>
      </c>
      <c r="J27" s="8">
        <v>6041</v>
      </c>
      <c r="K27" s="8">
        <v>569438</v>
      </c>
      <c r="L27" s="8">
        <v>28616959</v>
      </c>
      <c r="M27" s="16">
        <f t="shared" si="0"/>
        <v>0</v>
      </c>
      <c r="N27" s="16">
        <f t="shared" si="1"/>
        <v>0</v>
      </c>
    </row>
    <row r="28" spans="1:14" ht="9.6" customHeight="1" x14ac:dyDescent="0.2">
      <c r="A28" s="17" t="s">
        <v>227</v>
      </c>
      <c r="B28" s="8">
        <v>62</v>
      </c>
      <c r="C28" s="8">
        <v>5055</v>
      </c>
      <c r="D28" s="8">
        <v>148</v>
      </c>
      <c r="E28" s="8">
        <v>11795</v>
      </c>
      <c r="F28" s="8">
        <v>159</v>
      </c>
      <c r="G28" s="8">
        <v>12699</v>
      </c>
      <c r="H28" s="8">
        <v>6</v>
      </c>
      <c r="I28" s="8">
        <v>759</v>
      </c>
      <c r="J28" s="8">
        <v>375</v>
      </c>
      <c r="K28" s="8">
        <v>30308</v>
      </c>
      <c r="L28" s="8">
        <v>1909132</v>
      </c>
      <c r="M28" s="16">
        <f t="shared" si="0"/>
        <v>0</v>
      </c>
      <c r="N28" s="16">
        <f>K28-(C28+E28+G28+I28)</f>
        <v>0</v>
      </c>
    </row>
    <row r="29" spans="1:14" ht="9.6" customHeight="1" x14ac:dyDescent="0.2">
      <c r="A29" s="17" t="s">
        <v>228</v>
      </c>
      <c r="B29" s="8">
        <v>16508</v>
      </c>
      <c r="C29" s="8">
        <v>241648</v>
      </c>
      <c r="D29" s="8">
        <v>2163</v>
      </c>
      <c r="E29" s="8">
        <v>26670</v>
      </c>
      <c r="F29" s="8">
        <v>520</v>
      </c>
      <c r="G29" s="8">
        <v>7159</v>
      </c>
      <c r="H29" s="8">
        <v>0</v>
      </c>
      <c r="I29" s="8">
        <v>0</v>
      </c>
      <c r="J29" s="8">
        <v>19191</v>
      </c>
      <c r="K29" s="8">
        <v>275477</v>
      </c>
      <c r="L29" s="8">
        <v>27373599.000000007</v>
      </c>
      <c r="M29" s="16">
        <f t="shared" si="0"/>
        <v>0</v>
      </c>
      <c r="N29" s="16">
        <f t="shared" si="1"/>
        <v>0</v>
      </c>
    </row>
    <row r="30" spans="1:14" ht="9.6" customHeight="1" x14ac:dyDescent="0.2">
      <c r="A30" s="17" t="s">
        <v>229</v>
      </c>
      <c r="B30" s="8">
        <v>199</v>
      </c>
      <c r="C30" s="8">
        <v>1590</v>
      </c>
      <c r="D30" s="8">
        <v>11</v>
      </c>
      <c r="E30" s="8">
        <v>207</v>
      </c>
      <c r="F30" s="8">
        <v>19</v>
      </c>
      <c r="G30" s="8">
        <v>363</v>
      </c>
      <c r="H30" s="8">
        <v>0</v>
      </c>
      <c r="I30" s="8">
        <v>0</v>
      </c>
      <c r="J30" s="8">
        <v>229</v>
      </c>
      <c r="K30" s="8">
        <v>2160</v>
      </c>
      <c r="L30" s="8">
        <v>245951</v>
      </c>
      <c r="M30" s="16">
        <f t="shared" si="0"/>
        <v>0</v>
      </c>
      <c r="N30" s="16">
        <f t="shared" si="1"/>
        <v>0</v>
      </c>
    </row>
    <row r="31" spans="1:14" ht="9.6" customHeight="1" x14ac:dyDescent="0.2">
      <c r="A31" s="17" t="s">
        <v>230</v>
      </c>
      <c r="B31" s="8">
        <v>13</v>
      </c>
      <c r="C31" s="8">
        <v>103</v>
      </c>
      <c r="D31" s="8">
        <v>0</v>
      </c>
      <c r="E31" s="8">
        <v>0</v>
      </c>
      <c r="F31" s="8">
        <v>0</v>
      </c>
      <c r="G31" s="8">
        <v>0</v>
      </c>
      <c r="H31" s="8">
        <v>0</v>
      </c>
      <c r="I31" s="8">
        <v>0</v>
      </c>
      <c r="J31" s="8">
        <v>13</v>
      </c>
      <c r="K31" s="8">
        <v>103</v>
      </c>
      <c r="L31" s="8">
        <v>20695</v>
      </c>
      <c r="M31" s="16">
        <f t="shared" si="0"/>
        <v>0</v>
      </c>
      <c r="N31" s="16">
        <f t="shared" si="1"/>
        <v>0</v>
      </c>
    </row>
    <row r="32" spans="1:14" ht="9.6" customHeight="1" x14ac:dyDescent="0.2">
      <c r="A32" s="17" t="s">
        <v>231</v>
      </c>
      <c r="B32" s="8">
        <v>12715</v>
      </c>
      <c r="C32" s="8">
        <v>213879</v>
      </c>
      <c r="D32" s="8">
        <v>1435</v>
      </c>
      <c r="E32" s="8">
        <v>21186</v>
      </c>
      <c r="F32" s="8">
        <v>271</v>
      </c>
      <c r="G32" s="8">
        <v>4936</v>
      </c>
      <c r="H32" s="8">
        <v>0</v>
      </c>
      <c r="I32" s="8">
        <v>0</v>
      </c>
      <c r="J32" s="8">
        <v>14421</v>
      </c>
      <c r="K32" s="8">
        <v>240001</v>
      </c>
      <c r="L32" s="8">
        <v>20747107</v>
      </c>
      <c r="M32" s="16">
        <f t="shared" si="0"/>
        <v>0</v>
      </c>
      <c r="N32" s="16">
        <f t="shared" si="1"/>
        <v>0</v>
      </c>
    </row>
    <row r="33" spans="1:14" ht="9.6" customHeight="1" x14ac:dyDescent="0.2">
      <c r="A33" s="17" t="s">
        <v>232</v>
      </c>
      <c r="B33" s="8">
        <v>3581</v>
      </c>
      <c r="C33" s="8">
        <v>26076</v>
      </c>
      <c r="D33" s="8">
        <v>717</v>
      </c>
      <c r="E33" s="8">
        <v>5277</v>
      </c>
      <c r="F33" s="8">
        <v>230</v>
      </c>
      <c r="G33" s="8">
        <v>1860</v>
      </c>
      <c r="H33" s="8">
        <v>0</v>
      </c>
      <c r="I33" s="8">
        <v>0</v>
      </c>
      <c r="J33" s="8">
        <v>4528</v>
      </c>
      <c r="K33" s="8">
        <v>33213</v>
      </c>
      <c r="L33" s="8">
        <v>6359846</v>
      </c>
      <c r="M33" s="16">
        <f t="shared" si="0"/>
        <v>0</v>
      </c>
      <c r="N33" s="16">
        <f t="shared" si="1"/>
        <v>0</v>
      </c>
    </row>
    <row r="34" spans="1:14" ht="9.6" customHeight="1" x14ac:dyDescent="0.2">
      <c r="A34" s="17" t="s">
        <v>233</v>
      </c>
      <c r="B34" s="8">
        <v>22532</v>
      </c>
      <c r="C34" s="8">
        <v>768652</v>
      </c>
      <c r="D34" s="8">
        <v>3904</v>
      </c>
      <c r="E34" s="8">
        <v>276645</v>
      </c>
      <c r="F34" s="8">
        <v>10123</v>
      </c>
      <c r="G34" s="8">
        <v>674061</v>
      </c>
      <c r="H34" s="8">
        <v>908</v>
      </c>
      <c r="I34" s="8">
        <v>72596</v>
      </c>
      <c r="J34" s="8">
        <v>37467</v>
      </c>
      <c r="K34" s="8">
        <v>1791954</v>
      </c>
      <c r="L34" s="8">
        <v>92570373</v>
      </c>
      <c r="M34" s="16">
        <f t="shared" si="0"/>
        <v>0</v>
      </c>
      <c r="N34" s="16">
        <f t="shared" si="1"/>
        <v>0</v>
      </c>
    </row>
    <row r="35" spans="1:14" ht="9.6" customHeight="1" x14ac:dyDescent="0.2">
      <c r="A35" s="17" t="s">
        <v>234</v>
      </c>
      <c r="B35" s="8">
        <v>2044</v>
      </c>
      <c r="C35" s="8">
        <v>202337</v>
      </c>
      <c r="D35" s="8">
        <v>421</v>
      </c>
      <c r="E35" s="8">
        <v>38421</v>
      </c>
      <c r="F35" s="8">
        <v>1152</v>
      </c>
      <c r="G35" s="8">
        <v>106877</v>
      </c>
      <c r="H35" s="8">
        <v>473</v>
      </c>
      <c r="I35" s="8">
        <v>41113</v>
      </c>
      <c r="J35" s="8">
        <v>4090</v>
      </c>
      <c r="K35" s="8">
        <v>388748</v>
      </c>
      <c r="L35" s="8">
        <v>16501760</v>
      </c>
      <c r="M35" s="16">
        <f t="shared" si="0"/>
        <v>0</v>
      </c>
      <c r="N35" s="16">
        <f t="shared" si="1"/>
        <v>0</v>
      </c>
    </row>
    <row r="36" spans="1:14" ht="9.6" customHeight="1" x14ac:dyDescent="0.2">
      <c r="A36" s="17" t="s">
        <v>235</v>
      </c>
      <c r="B36" s="8">
        <v>2030</v>
      </c>
      <c r="C36" s="8">
        <v>201177</v>
      </c>
      <c r="D36" s="8">
        <v>392</v>
      </c>
      <c r="E36" s="8">
        <v>35811</v>
      </c>
      <c r="F36" s="8">
        <v>1050</v>
      </c>
      <c r="G36" s="8">
        <v>96955</v>
      </c>
      <c r="H36" s="8">
        <v>468</v>
      </c>
      <c r="I36" s="8">
        <v>40863</v>
      </c>
      <c r="J36" s="8">
        <v>3940</v>
      </c>
      <c r="K36" s="8">
        <v>374806</v>
      </c>
      <c r="L36" s="8">
        <v>15713972</v>
      </c>
      <c r="M36" s="16">
        <f t="shared" si="0"/>
        <v>0</v>
      </c>
      <c r="N36" s="16">
        <f t="shared" si="1"/>
        <v>0</v>
      </c>
    </row>
    <row r="37" spans="1:14" ht="9.6" customHeight="1" x14ac:dyDescent="0.2">
      <c r="A37" s="17" t="s">
        <v>236</v>
      </c>
      <c r="B37" s="8">
        <v>3918</v>
      </c>
      <c r="C37" s="8">
        <v>92067</v>
      </c>
      <c r="D37" s="8">
        <v>971</v>
      </c>
      <c r="E37" s="8">
        <v>58310</v>
      </c>
      <c r="F37" s="8">
        <v>1348</v>
      </c>
      <c r="G37" s="8">
        <v>79119</v>
      </c>
      <c r="H37" s="8">
        <v>74</v>
      </c>
      <c r="I37" s="8">
        <v>4735</v>
      </c>
      <c r="J37" s="8">
        <v>6311</v>
      </c>
      <c r="K37" s="8">
        <v>234231</v>
      </c>
      <c r="L37" s="8">
        <v>14004478</v>
      </c>
      <c r="M37" s="16">
        <f t="shared" si="0"/>
        <v>0</v>
      </c>
      <c r="N37" s="16">
        <f t="shared" si="1"/>
        <v>0</v>
      </c>
    </row>
    <row r="38" spans="1:14" ht="9.6" customHeight="1" x14ac:dyDescent="0.2">
      <c r="A38" s="17" t="s">
        <v>237</v>
      </c>
      <c r="B38" s="8">
        <v>335</v>
      </c>
      <c r="C38" s="8">
        <v>7539</v>
      </c>
      <c r="D38" s="8">
        <v>4</v>
      </c>
      <c r="E38" s="8">
        <v>334</v>
      </c>
      <c r="F38" s="8">
        <v>44</v>
      </c>
      <c r="G38" s="8">
        <v>3311</v>
      </c>
      <c r="H38" s="8">
        <v>11</v>
      </c>
      <c r="I38" s="8">
        <v>1026</v>
      </c>
      <c r="J38" s="8">
        <v>394</v>
      </c>
      <c r="K38" s="8">
        <v>12210</v>
      </c>
      <c r="L38" s="8">
        <v>704013</v>
      </c>
      <c r="M38" s="16">
        <f t="shared" si="0"/>
        <v>0</v>
      </c>
      <c r="N38" s="16">
        <f t="shared" si="1"/>
        <v>0</v>
      </c>
    </row>
    <row r="39" spans="1:14" ht="9.6" customHeight="1" x14ac:dyDescent="0.2">
      <c r="A39" s="17" t="s">
        <v>238</v>
      </c>
      <c r="B39" s="8">
        <v>210</v>
      </c>
      <c r="C39" s="8">
        <v>6674</v>
      </c>
      <c r="D39" s="8">
        <v>10</v>
      </c>
      <c r="E39" s="8">
        <v>825</v>
      </c>
      <c r="F39" s="8">
        <v>99</v>
      </c>
      <c r="G39" s="8">
        <v>8625</v>
      </c>
      <c r="H39" s="8">
        <v>0</v>
      </c>
      <c r="I39" s="8">
        <v>0</v>
      </c>
      <c r="J39" s="8">
        <v>319</v>
      </c>
      <c r="K39" s="8">
        <v>16124</v>
      </c>
      <c r="L39" s="8">
        <v>1046703</v>
      </c>
      <c r="M39" s="16">
        <f t="shared" si="0"/>
        <v>0</v>
      </c>
      <c r="N39" s="16">
        <f t="shared" si="1"/>
        <v>0</v>
      </c>
    </row>
    <row r="40" spans="1:14" ht="9.6" customHeight="1" x14ac:dyDescent="0.2">
      <c r="A40" s="17" t="s">
        <v>239</v>
      </c>
      <c r="B40" s="8">
        <v>213</v>
      </c>
      <c r="C40" s="8">
        <v>12323</v>
      </c>
      <c r="D40" s="8">
        <v>471</v>
      </c>
      <c r="E40" s="8">
        <v>41183</v>
      </c>
      <c r="F40" s="8">
        <v>573</v>
      </c>
      <c r="G40" s="8">
        <v>49205</v>
      </c>
      <c r="H40" s="8">
        <v>0</v>
      </c>
      <c r="I40" s="8">
        <v>0</v>
      </c>
      <c r="J40" s="8">
        <v>1257</v>
      </c>
      <c r="K40" s="8">
        <v>102711</v>
      </c>
      <c r="L40" s="8">
        <v>5606266</v>
      </c>
      <c r="M40" s="16">
        <f t="shared" si="0"/>
        <v>0</v>
      </c>
      <c r="N40" s="16">
        <f t="shared" si="1"/>
        <v>0</v>
      </c>
    </row>
    <row r="41" spans="1:14" ht="9.6" customHeight="1" x14ac:dyDescent="0.2">
      <c r="A41" s="17" t="s">
        <v>240</v>
      </c>
      <c r="B41" s="8">
        <v>1</v>
      </c>
      <c r="C41" s="8">
        <v>71</v>
      </c>
      <c r="D41" s="8">
        <v>3</v>
      </c>
      <c r="E41" s="8">
        <v>228</v>
      </c>
      <c r="F41" s="8">
        <v>22</v>
      </c>
      <c r="G41" s="8">
        <v>1974</v>
      </c>
      <c r="H41" s="8">
        <v>47</v>
      </c>
      <c r="I41" s="8">
        <v>3431</v>
      </c>
      <c r="J41" s="8">
        <v>73</v>
      </c>
      <c r="K41" s="8">
        <v>5704</v>
      </c>
      <c r="L41" s="8">
        <v>324105</v>
      </c>
      <c r="M41" s="16">
        <f t="shared" si="0"/>
        <v>0</v>
      </c>
      <c r="N41" s="16">
        <f t="shared" si="1"/>
        <v>0</v>
      </c>
    </row>
    <row r="42" spans="1:14" ht="9.6" customHeight="1" x14ac:dyDescent="0.2">
      <c r="A42" s="17" t="s">
        <v>241</v>
      </c>
      <c r="B42" s="8">
        <v>2183</v>
      </c>
      <c r="C42" s="8">
        <v>49318</v>
      </c>
      <c r="D42" s="8">
        <v>266</v>
      </c>
      <c r="E42" s="8">
        <v>11615</v>
      </c>
      <c r="F42" s="8">
        <v>506</v>
      </c>
      <c r="G42" s="8">
        <v>13958</v>
      </c>
      <c r="H42" s="8">
        <v>16</v>
      </c>
      <c r="I42" s="8">
        <v>278</v>
      </c>
      <c r="J42" s="8">
        <v>2971</v>
      </c>
      <c r="K42" s="8">
        <v>75169</v>
      </c>
      <c r="L42" s="8">
        <v>4587736</v>
      </c>
      <c r="M42" s="16">
        <f t="shared" si="0"/>
        <v>0</v>
      </c>
      <c r="N42" s="16">
        <f t="shared" si="1"/>
        <v>0</v>
      </c>
    </row>
    <row r="43" spans="1:14" ht="9.6" customHeight="1" x14ac:dyDescent="0.2">
      <c r="A43" s="17" t="s">
        <v>242</v>
      </c>
      <c r="B43" s="8">
        <v>6</v>
      </c>
      <c r="C43" s="8">
        <v>118</v>
      </c>
      <c r="D43" s="8">
        <v>0</v>
      </c>
      <c r="E43" s="8">
        <v>0</v>
      </c>
      <c r="F43" s="8">
        <v>4</v>
      </c>
      <c r="G43" s="8">
        <v>84</v>
      </c>
      <c r="H43" s="8">
        <v>0</v>
      </c>
      <c r="I43" s="8">
        <v>0</v>
      </c>
      <c r="J43" s="8">
        <v>10</v>
      </c>
      <c r="K43" s="8">
        <v>202</v>
      </c>
      <c r="L43" s="8">
        <v>10326</v>
      </c>
      <c r="M43" s="16">
        <f t="shared" si="0"/>
        <v>0</v>
      </c>
      <c r="N43" s="16">
        <f t="shared" si="1"/>
        <v>0</v>
      </c>
    </row>
    <row r="44" spans="1:14" ht="9.6" customHeight="1" x14ac:dyDescent="0.2">
      <c r="A44" s="17" t="s">
        <v>243</v>
      </c>
      <c r="B44" s="8">
        <v>3200</v>
      </c>
      <c r="C44" s="8">
        <v>256695</v>
      </c>
      <c r="D44" s="8">
        <v>2246</v>
      </c>
      <c r="E44" s="8">
        <v>177568</v>
      </c>
      <c r="F44" s="8">
        <v>6050</v>
      </c>
      <c r="G44" s="8">
        <v>458219</v>
      </c>
      <c r="H44" s="8">
        <v>361</v>
      </c>
      <c r="I44" s="8">
        <v>26748</v>
      </c>
      <c r="J44" s="8">
        <v>11857</v>
      </c>
      <c r="K44" s="8">
        <v>919230</v>
      </c>
      <c r="L44" s="8">
        <v>43111327</v>
      </c>
      <c r="M44" s="16">
        <f t="shared" si="0"/>
        <v>0</v>
      </c>
      <c r="N44" s="16">
        <f t="shared" si="1"/>
        <v>0</v>
      </c>
    </row>
    <row r="45" spans="1:14" ht="9.6" customHeight="1" x14ac:dyDescent="0.2">
      <c r="A45" s="17" t="s">
        <v>244</v>
      </c>
      <c r="B45" s="8">
        <v>9035</v>
      </c>
      <c r="C45" s="8">
        <v>149332</v>
      </c>
      <c r="D45" s="8">
        <v>239</v>
      </c>
      <c r="E45" s="8">
        <v>2037</v>
      </c>
      <c r="F45" s="8">
        <v>951</v>
      </c>
      <c r="G45" s="8">
        <v>16323</v>
      </c>
      <c r="H45" s="8">
        <v>0</v>
      </c>
      <c r="I45" s="8">
        <v>0</v>
      </c>
      <c r="J45" s="8">
        <v>10225</v>
      </c>
      <c r="K45" s="8">
        <v>167692</v>
      </c>
      <c r="L45" s="8">
        <v>12228965</v>
      </c>
      <c r="M45" s="16">
        <f t="shared" si="0"/>
        <v>0</v>
      </c>
      <c r="N45" s="16">
        <f t="shared" si="1"/>
        <v>0</v>
      </c>
    </row>
    <row r="46" spans="1:14" ht="9.6" customHeight="1" x14ac:dyDescent="0.2">
      <c r="A46" s="17" t="s">
        <v>245</v>
      </c>
      <c r="B46" s="8">
        <v>85</v>
      </c>
      <c r="C46" s="8">
        <v>794</v>
      </c>
      <c r="D46" s="8">
        <v>3</v>
      </c>
      <c r="E46" s="8">
        <v>28</v>
      </c>
      <c r="F46" s="8">
        <v>37</v>
      </c>
      <c r="G46" s="8">
        <v>682</v>
      </c>
      <c r="H46" s="8">
        <v>0</v>
      </c>
      <c r="I46" s="8">
        <v>0</v>
      </c>
      <c r="J46" s="8">
        <v>125</v>
      </c>
      <c r="K46" s="8">
        <v>1504</v>
      </c>
      <c r="L46" s="8">
        <v>133158</v>
      </c>
      <c r="M46" s="16">
        <f t="shared" si="0"/>
        <v>0</v>
      </c>
      <c r="N46" s="16">
        <f t="shared" si="1"/>
        <v>0</v>
      </c>
    </row>
    <row r="47" spans="1:14" ht="9.6" customHeight="1" x14ac:dyDescent="0.2">
      <c r="A47" s="17" t="s">
        <v>246</v>
      </c>
      <c r="B47" s="8">
        <v>1937</v>
      </c>
      <c r="C47" s="8">
        <v>22281</v>
      </c>
      <c r="D47" s="8">
        <v>5</v>
      </c>
      <c r="E47" s="8">
        <v>63</v>
      </c>
      <c r="F47" s="8">
        <v>441</v>
      </c>
      <c r="G47" s="8">
        <v>6149</v>
      </c>
      <c r="H47" s="8">
        <v>0</v>
      </c>
      <c r="I47" s="8">
        <v>0</v>
      </c>
      <c r="J47" s="8">
        <v>2383</v>
      </c>
      <c r="K47" s="8">
        <v>28493</v>
      </c>
      <c r="L47" s="8">
        <v>2849139</v>
      </c>
      <c r="M47" s="16">
        <f t="shared" si="0"/>
        <v>0</v>
      </c>
      <c r="N47" s="16">
        <f t="shared" si="1"/>
        <v>0</v>
      </c>
    </row>
    <row r="48" spans="1:14" ht="9.6" customHeight="1" x14ac:dyDescent="0.2">
      <c r="A48" s="17" t="s">
        <v>247</v>
      </c>
      <c r="B48" s="8">
        <v>3738</v>
      </c>
      <c r="C48" s="8">
        <v>61535</v>
      </c>
      <c r="D48" s="8">
        <v>25</v>
      </c>
      <c r="E48" s="8">
        <v>281</v>
      </c>
      <c r="F48" s="8">
        <v>584</v>
      </c>
      <c r="G48" s="8">
        <v>10818</v>
      </c>
      <c r="H48" s="8">
        <v>0</v>
      </c>
      <c r="I48" s="8">
        <v>0</v>
      </c>
      <c r="J48" s="8">
        <v>4347</v>
      </c>
      <c r="K48" s="8">
        <v>72634</v>
      </c>
      <c r="L48" s="8">
        <v>5799275</v>
      </c>
      <c r="M48" s="16">
        <f t="shared" si="0"/>
        <v>0</v>
      </c>
      <c r="N48" s="16">
        <f t="shared" si="1"/>
        <v>0</v>
      </c>
    </row>
    <row r="49" spans="1:14" ht="9.6" customHeight="1" x14ac:dyDescent="0.2">
      <c r="A49" s="17" t="s">
        <v>248</v>
      </c>
      <c r="B49" s="8">
        <v>597</v>
      </c>
      <c r="C49" s="8">
        <v>6686</v>
      </c>
      <c r="D49" s="8">
        <v>2</v>
      </c>
      <c r="E49" s="8">
        <v>28</v>
      </c>
      <c r="F49" s="8">
        <v>38</v>
      </c>
      <c r="G49" s="8">
        <v>2705</v>
      </c>
      <c r="H49" s="8">
        <v>0</v>
      </c>
      <c r="I49" s="8">
        <v>0</v>
      </c>
      <c r="J49" s="8">
        <v>637</v>
      </c>
      <c r="K49" s="8">
        <v>9419</v>
      </c>
      <c r="L49" s="8">
        <v>924566</v>
      </c>
      <c r="M49" s="16">
        <f t="shared" si="0"/>
        <v>0</v>
      </c>
      <c r="N49" s="16">
        <f t="shared" si="1"/>
        <v>0</v>
      </c>
    </row>
    <row r="50" spans="1:14" ht="9.6" customHeight="1" x14ac:dyDescent="0.2">
      <c r="A50" s="17" t="s">
        <v>249</v>
      </c>
      <c r="B50" s="8">
        <v>67</v>
      </c>
      <c r="C50" s="8">
        <v>1413</v>
      </c>
      <c r="D50" s="8">
        <v>0</v>
      </c>
      <c r="E50" s="8">
        <v>0</v>
      </c>
      <c r="F50" s="8">
        <v>6</v>
      </c>
      <c r="G50" s="8">
        <v>508</v>
      </c>
      <c r="H50" s="8">
        <v>0</v>
      </c>
      <c r="I50" s="8">
        <v>0</v>
      </c>
      <c r="J50" s="8">
        <v>73</v>
      </c>
      <c r="K50" s="8">
        <v>1921</v>
      </c>
      <c r="L50" s="8">
        <v>103403</v>
      </c>
      <c r="M50" s="16">
        <f t="shared" si="0"/>
        <v>0</v>
      </c>
      <c r="N50" s="16">
        <f t="shared" si="1"/>
        <v>0</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topLeftCell="A9" zoomScale="130" zoomScaleNormal="130" workbookViewId="0">
      <selection activeCell="L45" sqref="L45"/>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ht="8.25" customHeight="1" x14ac:dyDescent="0.2">
      <c r="A1" s="31" t="s">
        <v>478</v>
      </c>
      <c r="B1" s="31"/>
      <c r="C1" s="31"/>
      <c r="D1" s="31"/>
      <c r="E1" s="31"/>
      <c r="F1" s="31"/>
      <c r="G1" s="33"/>
      <c r="H1" s="33"/>
      <c r="I1" s="33"/>
      <c r="J1" s="9" t="s">
        <v>480</v>
      </c>
      <c r="K1" s="9"/>
      <c r="L1" s="9" t="s">
        <v>497</v>
      </c>
    </row>
    <row r="2" spans="1:14" ht="8.25" customHeight="1" x14ac:dyDescent="0.2">
      <c r="A2" s="31" t="s">
        <v>479</v>
      </c>
      <c r="B2" s="31"/>
      <c r="C2" s="31"/>
      <c r="D2" s="31"/>
      <c r="E2" s="31"/>
      <c r="F2" s="31"/>
      <c r="G2" s="33"/>
      <c r="H2" s="33"/>
      <c r="I2" s="33"/>
      <c r="J2" s="9"/>
      <c r="K2" s="34" t="str">
        <f>+'QCS Page 1'!K2:L2</f>
        <v>4th QUARTER 2020</v>
      </c>
      <c r="L2" s="34"/>
    </row>
    <row r="3" spans="1:14" ht="9" customHeight="1" x14ac:dyDescent="0.2">
      <c r="A3" s="9"/>
      <c r="B3" s="9"/>
      <c r="C3" s="9"/>
      <c r="D3" s="9"/>
      <c r="E3" s="9"/>
      <c r="F3" s="9"/>
      <c r="G3" s="9"/>
      <c r="H3" s="9"/>
      <c r="I3" s="9"/>
      <c r="J3" s="34" t="str">
        <f>+'QCS Page 1'!J3:L3</f>
        <v>Beginning  Oct. 2020 - Dec. 2020</v>
      </c>
      <c r="K3" s="34"/>
      <c r="L3" s="34"/>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4" t="s">
        <v>513</v>
      </c>
      <c r="K5" s="34"/>
      <c r="L5" s="34"/>
    </row>
    <row r="6" spans="1:14" ht="9.75" customHeight="1" x14ac:dyDescent="0.2">
      <c r="A6" s="34" t="s">
        <v>482</v>
      </c>
      <c r="B6" s="34"/>
      <c r="C6" s="34"/>
      <c r="D6" s="34"/>
      <c r="E6" s="34" t="s">
        <v>483</v>
      </c>
      <c r="F6" s="34"/>
      <c r="G6" s="34"/>
      <c r="H6" s="34"/>
      <c r="I6" s="34"/>
      <c r="J6" s="34"/>
      <c r="K6" s="34"/>
      <c r="L6" s="34"/>
    </row>
    <row r="7" spans="1:14" ht="16.5" customHeight="1" x14ac:dyDescent="0.2">
      <c r="A7" s="9"/>
      <c r="B7" s="31" t="s">
        <v>470</v>
      </c>
      <c r="C7" s="31"/>
      <c r="D7" s="31"/>
      <c r="E7" s="31"/>
      <c r="F7" s="31" t="s">
        <v>475</v>
      </c>
      <c r="G7" s="31"/>
      <c r="H7" s="31"/>
      <c r="I7" s="31"/>
      <c r="J7" s="29"/>
      <c r="K7" s="29"/>
      <c r="L7" s="9"/>
    </row>
    <row r="8" spans="1:14" ht="15" customHeight="1" x14ac:dyDescent="0.2">
      <c r="A8" s="11"/>
      <c r="B8" s="32" t="s">
        <v>471</v>
      </c>
      <c r="C8" s="30"/>
      <c r="D8" s="30" t="s">
        <v>472</v>
      </c>
      <c r="E8" s="30"/>
      <c r="F8" s="30" t="s">
        <v>471</v>
      </c>
      <c r="G8" s="30"/>
      <c r="H8" s="30" t="s">
        <v>472</v>
      </c>
      <c r="I8" s="30"/>
      <c r="J8" s="30" t="s">
        <v>476</v>
      </c>
      <c r="K8" s="30"/>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8" t="s">
        <v>250</v>
      </c>
      <c r="B10" s="8">
        <v>2272</v>
      </c>
      <c r="C10" s="8">
        <v>38780</v>
      </c>
      <c r="D10" s="8">
        <v>162</v>
      </c>
      <c r="E10" s="8">
        <v>2834</v>
      </c>
      <c r="F10" s="8">
        <v>75</v>
      </c>
      <c r="G10" s="8">
        <v>1296</v>
      </c>
      <c r="H10" s="8">
        <v>0</v>
      </c>
      <c r="I10" s="8">
        <v>0</v>
      </c>
      <c r="J10" s="8">
        <v>2509</v>
      </c>
      <c r="K10" s="8">
        <v>42910</v>
      </c>
      <c r="L10" s="8">
        <v>2999098</v>
      </c>
      <c r="M10" s="16">
        <f t="shared" ref="M10:M53" si="0">J10-(B10+D10+F10+H10)</f>
        <v>0</v>
      </c>
      <c r="N10" s="16">
        <f t="shared" ref="N10:N53" si="1">K10-(C10+E10+G10+I10)</f>
        <v>0</v>
      </c>
    </row>
    <row r="11" spans="1:14" ht="9.6" customHeight="1" x14ac:dyDescent="0.2">
      <c r="A11" s="18" t="s">
        <v>251</v>
      </c>
      <c r="B11" s="8">
        <v>0</v>
      </c>
      <c r="C11" s="8">
        <v>0</v>
      </c>
      <c r="D11" s="8">
        <v>0</v>
      </c>
      <c r="E11" s="8">
        <v>0</v>
      </c>
      <c r="F11" s="8">
        <v>0</v>
      </c>
      <c r="G11" s="8">
        <v>0</v>
      </c>
      <c r="H11" s="8">
        <v>0</v>
      </c>
      <c r="I11" s="8">
        <v>0</v>
      </c>
      <c r="J11" s="8">
        <v>0</v>
      </c>
      <c r="K11" s="8">
        <v>0</v>
      </c>
      <c r="L11" s="8">
        <v>0</v>
      </c>
      <c r="M11" s="16">
        <f t="shared" si="0"/>
        <v>0</v>
      </c>
      <c r="N11" s="16">
        <f t="shared" si="1"/>
        <v>0</v>
      </c>
    </row>
    <row r="12" spans="1:14" ht="9.6" customHeight="1" x14ac:dyDescent="0.2">
      <c r="A12" s="18" t="s">
        <v>252</v>
      </c>
      <c r="B12" s="8">
        <v>65</v>
      </c>
      <c r="C12" s="8">
        <v>1423</v>
      </c>
      <c r="D12" s="8">
        <v>0</v>
      </c>
      <c r="E12" s="8">
        <v>0</v>
      </c>
      <c r="F12" s="8">
        <v>0</v>
      </c>
      <c r="G12" s="8">
        <v>0</v>
      </c>
      <c r="H12" s="8">
        <v>0</v>
      </c>
      <c r="I12" s="8">
        <v>0</v>
      </c>
      <c r="J12" s="8">
        <v>65</v>
      </c>
      <c r="K12" s="8">
        <v>1423</v>
      </c>
      <c r="L12" s="8">
        <v>73609</v>
      </c>
      <c r="M12" s="16">
        <f t="shared" si="0"/>
        <v>0</v>
      </c>
      <c r="N12" s="16">
        <f t="shared" si="1"/>
        <v>0</v>
      </c>
    </row>
    <row r="13" spans="1:14" ht="9.6" customHeight="1" x14ac:dyDescent="0.2">
      <c r="A13" s="18" t="s">
        <v>253</v>
      </c>
      <c r="B13" s="8">
        <v>3</v>
      </c>
      <c r="C13" s="8">
        <v>55</v>
      </c>
      <c r="D13" s="8">
        <v>0</v>
      </c>
      <c r="E13" s="8">
        <v>0</v>
      </c>
      <c r="F13" s="8">
        <v>0</v>
      </c>
      <c r="G13" s="8">
        <v>0</v>
      </c>
      <c r="H13" s="8">
        <v>0</v>
      </c>
      <c r="I13" s="8">
        <v>0</v>
      </c>
      <c r="J13" s="8">
        <v>3</v>
      </c>
      <c r="K13" s="8">
        <v>55</v>
      </c>
      <c r="L13" s="8">
        <v>3108</v>
      </c>
      <c r="M13" s="16">
        <f t="shared" si="0"/>
        <v>0</v>
      </c>
      <c r="N13" s="16">
        <f t="shared" si="1"/>
        <v>0</v>
      </c>
    </row>
    <row r="14" spans="1:14" ht="9.6" customHeight="1" x14ac:dyDescent="0.2">
      <c r="A14" s="18" t="s">
        <v>254</v>
      </c>
      <c r="B14" s="8">
        <v>1011</v>
      </c>
      <c r="C14" s="8">
        <v>20807</v>
      </c>
      <c r="D14" s="8">
        <v>0</v>
      </c>
      <c r="E14" s="8">
        <v>0</v>
      </c>
      <c r="F14" s="8">
        <v>0</v>
      </c>
      <c r="G14" s="8">
        <v>0</v>
      </c>
      <c r="H14" s="8">
        <v>0</v>
      </c>
      <c r="I14" s="8">
        <v>0</v>
      </c>
      <c r="J14" s="8">
        <v>1011</v>
      </c>
      <c r="K14" s="8">
        <v>20807</v>
      </c>
      <c r="L14" s="8">
        <v>1279006</v>
      </c>
      <c r="M14" s="16">
        <f t="shared" si="0"/>
        <v>0</v>
      </c>
      <c r="N14" s="16">
        <f t="shared" si="1"/>
        <v>0</v>
      </c>
    </row>
    <row r="15" spans="1:14" ht="9.6" customHeight="1" x14ac:dyDescent="0.2">
      <c r="A15" s="18" t="s">
        <v>255</v>
      </c>
      <c r="B15" s="8">
        <v>0</v>
      </c>
      <c r="C15" s="8">
        <v>0</v>
      </c>
      <c r="D15" s="8">
        <v>0</v>
      </c>
      <c r="E15" s="8">
        <v>0</v>
      </c>
      <c r="F15" s="8">
        <v>0</v>
      </c>
      <c r="G15" s="8">
        <v>0</v>
      </c>
      <c r="H15" s="8">
        <v>0</v>
      </c>
      <c r="I15" s="8">
        <v>0</v>
      </c>
      <c r="J15" s="8">
        <v>0</v>
      </c>
      <c r="K15" s="8">
        <v>0</v>
      </c>
      <c r="L15" s="8">
        <v>0</v>
      </c>
      <c r="M15" s="16">
        <f t="shared" si="0"/>
        <v>0</v>
      </c>
      <c r="N15" s="16">
        <f t="shared" si="1"/>
        <v>0</v>
      </c>
    </row>
    <row r="16" spans="1:14" ht="9.6" customHeight="1" x14ac:dyDescent="0.2">
      <c r="A16" s="18" t="s">
        <v>256</v>
      </c>
      <c r="B16" s="8">
        <v>0</v>
      </c>
      <c r="C16" s="8">
        <v>0</v>
      </c>
      <c r="D16" s="8">
        <v>0</v>
      </c>
      <c r="E16" s="8">
        <v>0</v>
      </c>
      <c r="F16" s="8">
        <v>0</v>
      </c>
      <c r="G16" s="8">
        <v>0</v>
      </c>
      <c r="H16" s="8">
        <v>0</v>
      </c>
      <c r="I16" s="8">
        <v>0</v>
      </c>
      <c r="J16" s="8">
        <v>0</v>
      </c>
      <c r="K16" s="8">
        <v>0</v>
      </c>
      <c r="L16" s="8">
        <v>0</v>
      </c>
      <c r="M16" s="16">
        <f t="shared" si="0"/>
        <v>0</v>
      </c>
      <c r="N16" s="16">
        <f t="shared" si="1"/>
        <v>0</v>
      </c>
    </row>
    <row r="17" spans="1:14" ht="9.6" customHeight="1" x14ac:dyDescent="0.2">
      <c r="A17" s="18" t="s">
        <v>257</v>
      </c>
      <c r="B17" s="8">
        <v>1192</v>
      </c>
      <c r="C17" s="8">
        <v>16486</v>
      </c>
      <c r="D17" s="8">
        <v>162</v>
      </c>
      <c r="E17" s="8">
        <v>2834</v>
      </c>
      <c r="F17" s="8">
        <v>75</v>
      </c>
      <c r="G17" s="8">
        <v>1296</v>
      </c>
      <c r="H17" s="8">
        <v>0</v>
      </c>
      <c r="I17" s="8">
        <v>0</v>
      </c>
      <c r="J17" s="8">
        <v>1429</v>
      </c>
      <c r="K17" s="8">
        <v>20616</v>
      </c>
      <c r="L17" s="8">
        <v>1641962</v>
      </c>
      <c r="M17" s="16">
        <f t="shared" si="0"/>
        <v>0</v>
      </c>
      <c r="N17" s="16">
        <f t="shared" si="1"/>
        <v>0</v>
      </c>
    </row>
    <row r="18" spans="1:14" ht="9.6" customHeight="1" x14ac:dyDescent="0.2">
      <c r="A18" s="18" t="s">
        <v>258</v>
      </c>
      <c r="B18" s="8">
        <v>1</v>
      </c>
      <c r="C18" s="8">
        <v>9</v>
      </c>
      <c r="D18" s="8">
        <v>0</v>
      </c>
      <c r="E18" s="8">
        <v>0</v>
      </c>
      <c r="F18" s="8">
        <v>0</v>
      </c>
      <c r="G18" s="8">
        <v>0</v>
      </c>
      <c r="H18" s="8">
        <v>0</v>
      </c>
      <c r="I18" s="8">
        <v>0</v>
      </c>
      <c r="J18" s="8">
        <v>1</v>
      </c>
      <c r="K18" s="8">
        <v>9</v>
      </c>
      <c r="L18" s="8">
        <v>1412</v>
      </c>
      <c r="M18" s="16">
        <f t="shared" si="0"/>
        <v>0</v>
      </c>
      <c r="N18" s="16">
        <f t="shared" si="1"/>
        <v>0</v>
      </c>
    </row>
    <row r="19" spans="1:14" ht="9.6" customHeight="1" x14ac:dyDescent="0.2">
      <c r="A19" s="18" t="s">
        <v>259</v>
      </c>
      <c r="B19" s="8">
        <v>72593</v>
      </c>
      <c r="C19" s="8">
        <v>6290064</v>
      </c>
      <c r="D19" s="8">
        <v>32807</v>
      </c>
      <c r="E19" s="8">
        <v>3034720</v>
      </c>
      <c r="F19" s="8">
        <v>24824</v>
      </c>
      <c r="G19" s="8">
        <v>2289723</v>
      </c>
      <c r="H19" s="8">
        <v>1848</v>
      </c>
      <c r="I19" s="8">
        <v>180939</v>
      </c>
      <c r="J19" s="8">
        <v>132072</v>
      </c>
      <c r="K19" s="8">
        <v>11795446</v>
      </c>
      <c r="L19" s="8">
        <v>501574594.31999993</v>
      </c>
      <c r="M19" s="16">
        <f t="shared" si="0"/>
        <v>0</v>
      </c>
      <c r="N19" s="16">
        <f>K19-(C19+E19+G19+I19)</f>
        <v>0</v>
      </c>
    </row>
    <row r="20" spans="1:14" ht="9.6" customHeight="1" x14ac:dyDescent="0.2">
      <c r="A20" s="18" t="s">
        <v>260</v>
      </c>
      <c r="B20" s="8">
        <v>38001</v>
      </c>
      <c r="C20" s="8">
        <v>3640093</v>
      </c>
      <c r="D20" s="8">
        <v>11178</v>
      </c>
      <c r="E20" s="8">
        <v>1063674</v>
      </c>
      <c r="F20" s="8">
        <v>11761</v>
      </c>
      <c r="G20" s="8">
        <v>1130841</v>
      </c>
      <c r="H20" s="8">
        <v>338</v>
      </c>
      <c r="I20" s="8">
        <v>34194</v>
      </c>
      <c r="J20" s="8">
        <v>61278</v>
      </c>
      <c r="K20" s="8">
        <v>5868802</v>
      </c>
      <c r="L20" s="8">
        <v>305988280</v>
      </c>
      <c r="M20" s="16">
        <f t="shared" si="0"/>
        <v>0</v>
      </c>
      <c r="N20" s="16">
        <f t="shared" si="1"/>
        <v>0</v>
      </c>
    </row>
    <row r="21" spans="1:14" ht="9.6" customHeight="1" x14ac:dyDescent="0.2">
      <c r="A21" s="18" t="s">
        <v>261</v>
      </c>
      <c r="B21" s="8">
        <v>4845</v>
      </c>
      <c r="C21" s="8">
        <v>496222</v>
      </c>
      <c r="D21" s="8">
        <v>2557</v>
      </c>
      <c r="E21" s="8">
        <v>255812</v>
      </c>
      <c r="F21" s="8">
        <v>3410</v>
      </c>
      <c r="G21" s="8">
        <v>347339</v>
      </c>
      <c r="H21" s="8">
        <v>79</v>
      </c>
      <c r="I21" s="8">
        <v>9259</v>
      </c>
      <c r="J21" s="8">
        <v>10891</v>
      </c>
      <c r="K21" s="8">
        <v>1108632</v>
      </c>
      <c r="L21" s="8">
        <v>46626776</v>
      </c>
      <c r="M21" s="16">
        <f t="shared" si="0"/>
        <v>0</v>
      </c>
      <c r="N21" s="16">
        <f t="shared" si="1"/>
        <v>0</v>
      </c>
    </row>
    <row r="22" spans="1:14" ht="9.6" customHeight="1" x14ac:dyDescent="0.2">
      <c r="A22" s="18" t="s">
        <v>262</v>
      </c>
      <c r="B22" s="8">
        <v>1197</v>
      </c>
      <c r="C22" s="8">
        <v>126080</v>
      </c>
      <c r="D22" s="8">
        <v>904</v>
      </c>
      <c r="E22" s="8">
        <v>93607</v>
      </c>
      <c r="F22" s="8">
        <v>156</v>
      </c>
      <c r="G22" s="8">
        <v>15785</v>
      </c>
      <c r="H22" s="8">
        <v>24</v>
      </c>
      <c r="I22" s="8">
        <v>2264</v>
      </c>
      <c r="J22" s="8">
        <v>2281</v>
      </c>
      <c r="K22" s="8">
        <v>237736</v>
      </c>
      <c r="L22" s="8">
        <v>10573811</v>
      </c>
      <c r="M22" s="16">
        <f t="shared" si="0"/>
        <v>0</v>
      </c>
      <c r="N22" s="16">
        <f t="shared" si="1"/>
        <v>0</v>
      </c>
    </row>
    <row r="23" spans="1:14" ht="9.6" customHeight="1" x14ac:dyDescent="0.2">
      <c r="A23" s="18" t="s">
        <v>263</v>
      </c>
      <c r="B23" s="8">
        <v>293</v>
      </c>
      <c r="C23" s="8">
        <v>25616</v>
      </c>
      <c r="D23" s="8">
        <v>179</v>
      </c>
      <c r="E23" s="8">
        <v>15212</v>
      </c>
      <c r="F23" s="8">
        <v>373</v>
      </c>
      <c r="G23" s="8">
        <v>31223</v>
      </c>
      <c r="H23" s="8">
        <v>23</v>
      </c>
      <c r="I23" s="8">
        <v>2290</v>
      </c>
      <c r="J23" s="8">
        <v>868</v>
      </c>
      <c r="K23" s="8">
        <v>74341</v>
      </c>
      <c r="L23" s="8">
        <v>4999735</v>
      </c>
      <c r="M23" s="16">
        <f t="shared" si="0"/>
        <v>0</v>
      </c>
      <c r="N23" s="16">
        <f t="shared" si="1"/>
        <v>0</v>
      </c>
    </row>
    <row r="24" spans="1:14" ht="9.6" customHeight="1" x14ac:dyDescent="0.2">
      <c r="A24" s="18" t="s">
        <v>264</v>
      </c>
      <c r="B24" s="8">
        <v>699</v>
      </c>
      <c r="C24" s="8">
        <v>64078</v>
      </c>
      <c r="D24" s="8">
        <v>238</v>
      </c>
      <c r="E24" s="8">
        <v>21886</v>
      </c>
      <c r="F24" s="8">
        <v>97</v>
      </c>
      <c r="G24" s="8">
        <v>8653</v>
      </c>
      <c r="H24" s="8">
        <v>1</v>
      </c>
      <c r="I24" s="8">
        <v>87</v>
      </c>
      <c r="J24" s="8">
        <v>1035</v>
      </c>
      <c r="K24" s="8">
        <v>94704</v>
      </c>
      <c r="L24" s="8">
        <v>5934356</v>
      </c>
      <c r="M24" s="16">
        <f t="shared" si="0"/>
        <v>0</v>
      </c>
      <c r="N24" s="16">
        <f t="shared" si="1"/>
        <v>0</v>
      </c>
    </row>
    <row r="25" spans="1:14" ht="9.6" customHeight="1" x14ac:dyDescent="0.2">
      <c r="A25" s="18" t="s">
        <v>265</v>
      </c>
      <c r="B25" s="8">
        <v>78</v>
      </c>
      <c r="C25" s="8">
        <v>8318</v>
      </c>
      <c r="D25" s="8">
        <v>202</v>
      </c>
      <c r="E25" s="8">
        <v>21601</v>
      </c>
      <c r="F25" s="8">
        <v>69</v>
      </c>
      <c r="G25" s="8">
        <v>5656</v>
      </c>
      <c r="H25" s="8">
        <v>1</v>
      </c>
      <c r="I25" s="8">
        <v>100</v>
      </c>
      <c r="J25" s="8">
        <v>350</v>
      </c>
      <c r="K25" s="8">
        <v>35675</v>
      </c>
      <c r="L25" s="8">
        <v>1363198</v>
      </c>
      <c r="M25" s="16">
        <f t="shared" si="0"/>
        <v>0</v>
      </c>
      <c r="N25" s="16">
        <f t="shared" si="1"/>
        <v>0</v>
      </c>
    </row>
    <row r="26" spans="1:14" ht="9.6" customHeight="1" x14ac:dyDescent="0.2">
      <c r="A26" s="18" t="s">
        <v>266</v>
      </c>
      <c r="B26" s="8">
        <v>28374</v>
      </c>
      <c r="C26" s="8">
        <v>2695384</v>
      </c>
      <c r="D26" s="8">
        <v>6908</v>
      </c>
      <c r="E26" s="8">
        <v>647471</v>
      </c>
      <c r="F26" s="8">
        <v>4597</v>
      </c>
      <c r="G26" s="8">
        <v>429134</v>
      </c>
      <c r="H26" s="8">
        <v>63</v>
      </c>
      <c r="I26" s="8">
        <v>5547</v>
      </c>
      <c r="J26" s="8">
        <v>39942</v>
      </c>
      <c r="K26" s="8">
        <v>3777536</v>
      </c>
      <c r="L26" s="8">
        <v>209001171</v>
      </c>
      <c r="M26" s="16">
        <f t="shared" si="0"/>
        <v>0</v>
      </c>
      <c r="N26" s="16">
        <f t="shared" si="1"/>
        <v>0</v>
      </c>
    </row>
    <row r="27" spans="1:14" ht="9.6" customHeight="1" x14ac:dyDescent="0.2">
      <c r="A27" s="18" t="s">
        <v>267</v>
      </c>
      <c r="B27" s="8">
        <v>21659</v>
      </c>
      <c r="C27" s="8">
        <v>2053083</v>
      </c>
      <c r="D27" s="8">
        <v>3334</v>
      </c>
      <c r="E27" s="8">
        <v>315809</v>
      </c>
      <c r="F27" s="8">
        <v>1885</v>
      </c>
      <c r="G27" s="8">
        <v>175575</v>
      </c>
      <c r="H27" s="8">
        <v>5</v>
      </c>
      <c r="I27" s="8">
        <v>475</v>
      </c>
      <c r="J27" s="8">
        <v>26883</v>
      </c>
      <c r="K27" s="8">
        <v>2544942</v>
      </c>
      <c r="L27" s="8">
        <v>162490607</v>
      </c>
      <c r="M27" s="16">
        <f t="shared" si="0"/>
        <v>0</v>
      </c>
      <c r="N27" s="16">
        <f t="shared" si="1"/>
        <v>0</v>
      </c>
    </row>
    <row r="28" spans="1:14" ht="9.6" customHeight="1" x14ac:dyDescent="0.2">
      <c r="A28" s="18" t="s">
        <v>268</v>
      </c>
      <c r="B28" s="8">
        <v>3513</v>
      </c>
      <c r="C28" s="8">
        <v>334342</v>
      </c>
      <c r="D28" s="8">
        <v>934</v>
      </c>
      <c r="E28" s="8">
        <v>88502</v>
      </c>
      <c r="F28" s="8">
        <v>2806</v>
      </c>
      <c r="G28" s="8">
        <v>271617</v>
      </c>
      <c r="H28" s="8">
        <v>167</v>
      </c>
      <c r="I28" s="8">
        <v>16551</v>
      </c>
      <c r="J28" s="8">
        <v>7420</v>
      </c>
      <c r="K28" s="8">
        <v>711012</v>
      </c>
      <c r="L28" s="8">
        <v>33917628</v>
      </c>
      <c r="M28" s="16">
        <f t="shared" si="0"/>
        <v>0</v>
      </c>
      <c r="N28" s="16">
        <f t="shared" si="1"/>
        <v>0</v>
      </c>
    </row>
    <row r="29" spans="1:14" ht="9.6" customHeight="1" x14ac:dyDescent="0.2">
      <c r="A29" s="18" t="s">
        <v>269</v>
      </c>
      <c r="B29" s="8">
        <v>1300</v>
      </c>
      <c r="C29" s="8">
        <v>123638</v>
      </c>
      <c r="D29" s="8">
        <v>127</v>
      </c>
      <c r="E29" s="8">
        <v>12217</v>
      </c>
      <c r="F29" s="8">
        <v>858</v>
      </c>
      <c r="G29" s="8">
        <v>84949</v>
      </c>
      <c r="H29" s="8">
        <v>5</v>
      </c>
      <c r="I29" s="8">
        <v>906</v>
      </c>
      <c r="J29" s="8">
        <v>2290</v>
      </c>
      <c r="K29" s="8">
        <v>221710</v>
      </c>
      <c r="L29" s="8">
        <v>9037229</v>
      </c>
      <c r="M29" s="16">
        <f t="shared" si="0"/>
        <v>0</v>
      </c>
      <c r="N29" s="16">
        <f t="shared" si="1"/>
        <v>0</v>
      </c>
    </row>
    <row r="30" spans="1:14" ht="9.6" customHeight="1" x14ac:dyDescent="0.2">
      <c r="A30" s="18" t="s">
        <v>270</v>
      </c>
      <c r="B30" s="8">
        <v>19126</v>
      </c>
      <c r="C30" s="8">
        <v>1609491</v>
      </c>
      <c r="D30" s="8">
        <v>18114</v>
      </c>
      <c r="E30" s="8">
        <v>1712317</v>
      </c>
      <c r="F30" s="8">
        <v>5927</v>
      </c>
      <c r="G30" s="8">
        <v>555739</v>
      </c>
      <c r="H30" s="8">
        <v>995</v>
      </c>
      <c r="I30" s="8">
        <v>95991</v>
      </c>
      <c r="J30" s="8">
        <v>44162</v>
      </c>
      <c r="K30" s="8">
        <v>3973538</v>
      </c>
      <c r="L30" s="8">
        <v>109435689</v>
      </c>
      <c r="M30" s="16">
        <f t="shared" si="0"/>
        <v>0</v>
      </c>
      <c r="N30" s="16">
        <f>K30-(C30+E30+G30+I30)</f>
        <v>0</v>
      </c>
    </row>
    <row r="31" spans="1:14" ht="9.6" customHeight="1" x14ac:dyDescent="0.2">
      <c r="A31" s="18" t="s">
        <v>271</v>
      </c>
      <c r="B31" s="8">
        <v>1988</v>
      </c>
      <c r="C31" s="8">
        <v>39978</v>
      </c>
      <c r="D31" s="8">
        <v>104</v>
      </c>
      <c r="E31" s="8">
        <v>1944</v>
      </c>
      <c r="F31" s="8">
        <v>310</v>
      </c>
      <c r="G31" s="8">
        <v>12315</v>
      </c>
      <c r="H31" s="8">
        <v>0</v>
      </c>
      <c r="I31" s="8">
        <v>0</v>
      </c>
      <c r="J31" s="8">
        <v>2402</v>
      </c>
      <c r="K31" s="8">
        <v>54237</v>
      </c>
      <c r="L31" s="8">
        <v>4182174</v>
      </c>
      <c r="M31" s="16">
        <f t="shared" si="0"/>
        <v>0</v>
      </c>
      <c r="N31" s="16">
        <f t="shared" si="1"/>
        <v>0</v>
      </c>
    </row>
    <row r="32" spans="1:14" ht="9.6" customHeight="1" x14ac:dyDescent="0.2">
      <c r="A32" s="18" t="s">
        <v>272</v>
      </c>
      <c r="B32" s="8">
        <v>0</v>
      </c>
      <c r="C32" s="8">
        <v>0</v>
      </c>
      <c r="D32" s="8">
        <v>0</v>
      </c>
      <c r="E32" s="8">
        <v>0</v>
      </c>
      <c r="F32" s="8">
        <v>0</v>
      </c>
      <c r="G32" s="8">
        <v>0</v>
      </c>
      <c r="H32" s="8">
        <v>0</v>
      </c>
      <c r="I32" s="8">
        <v>0</v>
      </c>
      <c r="J32" s="8">
        <v>0</v>
      </c>
      <c r="K32" s="8">
        <v>0</v>
      </c>
      <c r="L32" s="8">
        <v>0</v>
      </c>
      <c r="M32" s="16">
        <f t="shared" si="0"/>
        <v>0</v>
      </c>
      <c r="N32" s="16">
        <f t="shared" si="1"/>
        <v>0</v>
      </c>
    </row>
    <row r="33" spans="1:14" ht="9.6" customHeight="1" x14ac:dyDescent="0.2">
      <c r="A33" s="18" t="s">
        <v>273</v>
      </c>
      <c r="B33" s="8">
        <v>489</v>
      </c>
      <c r="C33" s="8">
        <v>5903</v>
      </c>
      <c r="D33" s="8">
        <v>392</v>
      </c>
      <c r="E33" s="8">
        <v>3673</v>
      </c>
      <c r="F33" s="8">
        <v>452</v>
      </c>
      <c r="G33" s="8">
        <v>6932</v>
      </c>
      <c r="H33" s="8">
        <v>0</v>
      </c>
      <c r="I33" s="8">
        <v>0</v>
      </c>
      <c r="J33" s="8">
        <v>1333</v>
      </c>
      <c r="K33" s="8">
        <v>16508</v>
      </c>
      <c r="L33" s="8">
        <v>1780798</v>
      </c>
      <c r="M33" s="16">
        <f t="shared" si="0"/>
        <v>0</v>
      </c>
      <c r="N33" s="16">
        <f t="shared" si="1"/>
        <v>0</v>
      </c>
    </row>
    <row r="34" spans="1:14" ht="9.6" customHeight="1" x14ac:dyDescent="0.2">
      <c r="A34" s="18" t="s">
        <v>274</v>
      </c>
      <c r="B34" s="8">
        <v>1309</v>
      </c>
      <c r="C34" s="8">
        <v>18858</v>
      </c>
      <c r="D34" s="8">
        <v>76</v>
      </c>
      <c r="E34" s="8">
        <v>1144</v>
      </c>
      <c r="F34" s="8">
        <v>421</v>
      </c>
      <c r="G34" s="8">
        <v>9779</v>
      </c>
      <c r="H34" s="8">
        <v>77</v>
      </c>
      <c r="I34" s="8">
        <v>6952</v>
      </c>
      <c r="J34" s="8">
        <v>1883</v>
      </c>
      <c r="K34" s="8">
        <v>36733</v>
      </c>
      <c r="L34" s="8">
        <v>2581031</v>
      </c>
      <c r="M34" s="16">
        <f t="shared" si="0"/>
        <v>0</v>
      </c>
      <c r="N34" s="16">
        <f t="shared" si="1"/>
        <v>0</v>
      </c>
    </row>
    <row r="35" spans="1:14" ht="9.6" customHeight="1" x14ac:dyDescent="0.2">
      <c r="A35" s="18" t="s">
        <v>275</v>
      </c>
      <c r="B35" s="8">
        <v>81</v>
      </c>
      <c r="C35" s="8">
        <v>1645</v>
      </c>
      <c r="D35" s="8">
        <v>1</v>
      </c>
      <c r="E35" s="8">
        <v>18</v>
      </c>
      <c r="F35" s="8">
        <v>11</v>
      </c>
      <c r="G35" s="8">
        <v>1008</v>
      </c>
      <c r="H35" s="8">
        <v>17</v>
      </c>
      <c r="I35" s="8">
        <v>1532</v>
      </c>
      <c r="J35" s="8">
        <v>110</v>
      </c>
      <c r="K35" s="8">
        <v>4203</v>
      </c>
      <c r="L35" s="8">
        <v>286798</v>
      </c>
      <c r="M35" s="16">
        <f t="shared" si="0"/>
        <v>0</v>
      </c>
      <c r="N35" s="16">
        <f t="shared" si="1"/>
        <v>0</v>
      </c>
    </row>
    <row r="36" spans="1:14" ht="9.6" customHeight="1" x14ac:dyDescent="0.2">
      <c r="A36" s="18" t="s">
        <v>276</v>
      </c>
      <c r="B36" s="8">
        <v>796</v>
      </c>
      <c r="C36" s="8">
        <v>15562</v>
      </c>
      <c r="D36" s="8">
        <v>15</v>
      </c>
      <c r="E36" s="8">
        <v>476</v>
      </c>
      <c r="F36" s="8">
        <v>44</v>
      </c>
      <c r="G36" s="8">
        <v>796</v>
      </c>
      <c r="H36" s="8">
        <v>0</v>
      </c>
      <c r="I36" s="8">
        <v>0</v>
      </c>
      <c r="J36" s="8">
        <v>855</v>
      </c>
      <c r="K36" s="8">
        <v>16834</v>
      </c>
      <c r="L36" s="8">
        <v>1162556</v>
      </c>
      <c r="M36" s="16">
        <f t="shared" si="0"/>
        <v>0</v>
      </c>
      <c r="N36" s="16">
        <f t="shared" si="1"/>
        <v>0</v>
      </c>
    </row>
    <row r="37" spans="1:14" ht="9.6" customHeight="1" x14ac:dyDescent="0.2">
      <c r="A37" s="18" t="s">
        <v>277</v>
      </c>
      <c r="B37" s="8">
        <v>104</v>
      </c>
      <c r="C37" s="8">
        <v>8810</v>
      </c>
      <c r="D37" s="8">
        <v>63</v>
      </c>
      <c r="E37" s="8">
        <v>5300</v>
      </c>
      <c r="F37" s="8">
        <v>140</v>
      </c>
      <c r="G37" s="8">
        <v>11718</v>
      </c>
      <c r="H37" s="8">
        <v>1</v>
      </c>
      <c r="I37" s="8">
        <v>90</v>
      </c>
      <c r="J37" s="8">
        <v>308</v>
      </c>
      <c r="K37" s="8">
        <v>25918</v>
      </c>
      <c r="L37" s="8">
        <v>855516</v>
      </c>
      <c r="M37" s="16">
        <f t="shared" si="0"/>
        <v>0</v>
      </c>
      <c r="N37" s="16">
        <f t="shared" si="1"/>
        <v>0</v>
      </c>
    </row>
    <row r="38" spans="1:14" ht="9.6" customHeight="1" x14ac:dyDescent="0.2">
      <c r="A38" s="18" t="s">
        <v>278</v>
      </c>
      <c r="B38" s="8">
        <v>7051</v>
      </c>
      <c r="C38" s="8">
        <v>695777</v>
      </c>
      <c r="D38" s="8">
        <v>1463</v>
      </c>
      <c r="E38" s="8">
        <v>149151</v>
      </c>
      <c r="F38" s="8">
        <v>4400</v>
      </c>
      <c r="G38" s="8">
        <v>438842</v>
      </c>
      <c r="H38" s="8">
        <v>230</v>
      </c>
      <c r="I38" s="8">
        <v>22328</v>
      </c>
      <c r="J38" s="8">
        <v>13144</v>
      </c>
      <c r="K38" s="8">
        <v>1306098</v>
      </c>
      <c r="L38" s="8">
        <v>48509612</v>
      </c>
      <c r="M38" s="16">
        <f t="shared" si="0"/>
        <v>0</v>
      </c>
      <c r="N38" s="16">
        <f t="shared" si="1"/>
        <v>0</v>
      </c>
    </row>
    <row r="39" spans="1:14" ht="9.6" customHeight="1" x14ac:dyDescent="0.2">
      <c r="A39" s="18" t="s">
        <v>279</v>
      </c>
      <c r="B39" s="8">
        <v>6838</v>
      </c>
      <c r="C39" s="8">
        <v>681629</v>
      </c>
      <c r="D39" s="8">
        <v>1432</v>
      </c>
      <c r="E39" s="8">
        <v>146272</v>
      </c>
      <c r="F39" s="8">
        <v>4264</v>
      </c>
      <c r="G39" s="8">
        <v>426247</v>
      </c>
      <c r="H39" s="8">
        <v>230</v>
      </c>
      <c r="I39" s="8">
        <v>22328</v>
      </c>
      <c r="J39" s="8">
        <v>12764</v>
      </c>
      <c r="K39" s="8">
        <v>1276476</v>
      </c>
      <c r="L39" s="8">
        <v>46864234</v>
      </c>
      <c r="M39" s="16">
        <f t="shared" si="0"/>
        <v>0</v>
      </c>
      <c r="N39" s="16">
        <f t="shared" si="1"/>
        <v>0</v>
      </c>
    </row>
    <row r="40" spans="1:14" ht="9.6" customHeight="1" x14ac:dyDescent="0.2">
      <c r="A40" s="18" t="s">
        <v>280</v>
      </c>
      <c r="B40" s="8">
        <v>5717</v>
      </c>
      <c r="C40" s="8">
        <v>295570</v>
      </c>
      <c r="D40" s="8">
        <v>1506</v>
      </c>
      <c r="E40" s="8">
        <v>98985</v>
      </c>
      <c r="F40" s="8">
        <v>1679</v>
      </c>
      <c r="G40" s="8">
        <v>135076</v>
      </c>
      <c r="H40" s="8">
        <v>207</v>
      </c>
      <c r="I40" s="8">
        <v>21384</v>
      </c>
      <c r="J40" s="8">
        <v>9109</v>
      </c>
      <c r="K40" s="8">
        <v>551015</v>
      </c>
      <c r="L40" s="8">
        <v>31261111.319999993</v>
      </c>
      <c r="M40" s="16">
        <f t="shared" si="0"/>
        <v>0</v>
      </c>
      <c r="N40" s="16">
        <f t="shared" si="1"/>
        <v>0</v>
      </c>
    </row>
    <row r="41" spans="1:14" ht="9.6" customHeight="1" x14ac:dyDescent="0.2">
      <c r="A41" s="18" t="s">
        <v>281</v>
      </c>
      <c r="B41" s="8">
        <v>0</v>
      </c>
      <c r="C41" s="8">
        <v>0</v>
      </c>
      <c r="D41" s="8">
        <v>0</v>
      </c>
      <c r="E41" s="8">
        <v>0</v>
      </c>
      <c r="F41" s="8">
        <v>0</v>
      </c>
      <c r="G41" s="8">
        <v>0</v>
      </c>
      <c r="H41" s="8">
        <v>0</v>
      </c>
      <c r="I41" s="8">
        <v>0</v>
      </c>
      <c r="J41" s="8">
        <v>0</v>
      </c>
      <c r="K41" s="8">
        <v>0</v>
      </c>
      <c r="L41" s="8">
        <v>0</v>
      </c>
      <c r="M41" s="16">
        <f t="shared" si="0"/>
        <v>0</v>
      </c>
      <c r="N41" s="16">
        <f t="shared" si="1"/>
        <v>0</v>
      </c>
    </row>
    <row r="42" spans="1:14" ht="9.6" customHeight="1" x14ac:dyDescent="0.2">
      <c r="A42" s="25" t="s">
        <v>514</v>
      </c>
      <c r="B42" s="8">
        <v>557</v>
      </c>
      <c r="C42" s="8">
        <v>49607</v>
      </c>
      <c r="D42" s="8">
        <v>246</v>
      </c>
      <c r="E42" s="8">
        <v>24016</v>
      </c>
      <c r="F42" s="8">
        <v>76</v>
      </c>
      <c r="G42" s="8">
        <v>8386</v>
      </c>
      <c r="H42" s="8">
        <v>14</v>
      </c>
      <c r="I42" s="8">
        <v>1392</v>
      </c>
      <c r="J42" s="8">
        <v>893</v>
      </c>
      <c r="K42" s="8">
        <v>83401</v>
      </c>
      <c r="L42" s="8">
        <v>3912565</v>
      </c>
      <c r="M42" s="16">
        <f t="shared" si="0"/>
        <v>0</v>
      </c>
      <c r="N42" s="16">
        <f t="shared" si="1"/>
        <v>0</v>
      </c>
    </row>
    <row r="43" spans="1:14" ht="9.6" customHeight="1" x14ac:dyDescent="0.2">
      <c r="A43" s="18" t="s">
        <v>282</v>
      </c>
      <c r="B43" s="8">
        <v>27509</v>
      </c>
      <c r="C43" s="8">
        <v>2254372</v>
      </c>
      <c r="D43" s="8">
        <v>12533</v>
      </c>
      <c r="E43" s="8">
        <v>1006428</v>
      </c>
      <c r="F43" s="8">
        <v>14310</v>
      </c>
      <c r="G43" s="8">
        <v>1103622</v>
      </c>
      <c r="H43" s="8">
        <v>1007</v>
      </c>
      <c r="I43" s="8">
        <v>65100</v>
      </c>
      <c r="J43" s="8">
        <v>55359</v>
      </c>
      <c r="K43" s="8">
        <v>4429522</v>
      </c>
      <c r="L43" s="8">
        <v>231620632.08000004</v>
      </c>
      <c r="M43" s="16">
        <f t="shared" si="0"/>
        <v>0</v>
      </c>
      <c r="N43" s="16">
        <f t="shared" si="1"/>
        <v>0</v>
      </c>
    </row>
    <row r="44" spans="1:14" ht="9.6" customHeight="1" x14ac:dyDescent="0.2">
      <c r="A44" s="18" t="s">
        <v>283</v>
      </c>
      <c r="B44" s="8">
        <v>21740</v>
      </c>
      <c r="C44" s="8">
        <v>1756427</v>
      </c>
      <c r="D44" s="8">
        <v>11362</v>
      </c>
      <c r="E44" s="8">
        <v>905214</v>
      </c>
      <c r="F44" s="8">
        <v>13594</v>
      </c>
      <c r="G44" s="8">
        <v>1039348</v>
      </c>
      <c r="H44" s="8">
        <v>948</v>
      </c>
      <c r="I44" s="8">
        <v>59676</v>
      </c>
      <c r="J44" s="8">
        <v>47644</v>
      </c>
      <c r="K44" s="8">
        <v>3760665</v>
      </c>
      <c r="L44" s="8">
        <v>204188819</v>
      </c>
      <c r="M44" s="16">
        <f t="shared" si="0"/>
        <v>0</v>
      </c>
      <c r="N44" s="16">
        <f t="shared" si="1"/>
        <v>0</v>
      </c>
    </row>
    <row r="45" spans="1:14" ht="9.6" customHeight="1" x14ac:dyDescent="0.2">
      <c r="A45" s="18" t="s">
        <v>284</v>
      </c>
      <c r="B45" s="8">
        <v>971</v>
      </c>
      <c r="C45" s="8">
        <v>86763</v>
      </c>
      <c r="D45" s="8">
        <v>691</v>
      </c>
      <c r="E45" s="8">
        <v>61907</v>
      </c>
      <c r="F45" s="8">
        <v>56</v>
      </c>
      <c r="G45" s="8">
        <v>4856</v>
      </c>
      <c r="H45" s="8">
        <v>0</v>
      </c>
      <c r="I45" s="8">
        <v>0</v>
      </c>
      <c r="J45" s="8">
        <v>1718</v>
      </c>
      <c r="K45" s="8">
        <v>153526</v>
      </c>
      <c r="L45" s="8">
        <v>5625789</v>
      </c>
      <c r="M45" s="16">
        <f t="shared" si="0"/>
        <v>0</v>
      </c>
      <c r="N45" s="16">
        <f t="shared" si="1"/>
        <v>0</v>
      </c>
    </row>
    <row r="46" spans="1:14" ht="9.6" customHeight="1" x14ac:dyDescent="0.2">
      <c r="A46" s="18" t="s">
        <v>285</v>
      </c>
      <c r="B46" s="8">
        <v>11</v>
      </c>
      <c r="C46" s="8">
        <v>1059</v>
      </c>
      <c r="D46" s="8">
        <v>0</v>
      </c>
      <c r="E46" s="8">
        <v>0</v>
      </c>
      <c r="F46" s="8">
        <v>0</v>
      </c>
      <c r="G46" s="8">
        <v>0</v>
      </c>
      <c r="H46" s="8">
        <v>0</v>
      </c>
      <c r="I46" s="8">
        <v>0</v>
      </c>
      <c r="J46" s="8">
        <v>11</v>
      </c>
      <c r="K46" s="8">
        <v>1059</v>
      </c>
      <c r="L46" s="8">
        <v>67617</v>
      </c>
      <c r="M46" s="16">
        <f t="shared" si="0"/>
        <v>0</v>
      </c>
      <c r="N46" s="16">
        <f t="shared" si="1"/>
        <v>0</v>
      </c>
    </row>
    <row r="47" spans="1:14" ht="9.6" customHeight="1" x14ac:dyDescent="0.2">
      <c r="A47" s="18" t="s">
        <v>286</v>
      </c>
      <c r="B47" s="8">
        <v>1352</v>
      </c>
      <c r="C47" s="8">
        <v>127920</v>
      </c>
      <c r="D47" s="8">
        <v>451</v>
      </c>
      <c r="E47" s="8">
        <v>45094</v>
      </c>
      <c r="F47" s="8">
        <v>786</v>
      </c>
      <c r="G47" s="8">
        <v>75496</v>
      </c>
      <c r="H47" s="8">
        <v>2</v>
      </c>
      <c r="I47" s="8">
        <v>186</v>
      </c>
      <c r="J47" s="8">
        <v>2591</v>
      </c>
      <c r="K47" s="8">
        <v>248696</v>
      </c>
      <c r="L47" s="8">
        <v>11736382</v>
      </c>
      <c r="M47" s="16">
        <f t="shared" si="0"/>
        <v>0</v>
      </c>
      <c r="N47" s="16">
        <f t="shared" si="1"/>
        <v>0</v>
      </c>
    </row>
    <row r="48" spans="1:14" ht="9.6" customHeight="1" x14ac:dyDescent="0.2">
      <c r="A48" s="18" t="s">
        <v>287</v>
      </c>
      <c r="B48" s="8">
        <v>1021</v>
      </c>
      <c r="C48" s="8">
        <v>86690</v>
      </c>
      <c r="D48" s="8">
        <v>1225</v>
      </c>
      <c r="E48" s="8">
        <v>107108</v>
      </c>
      <c r="F48" s="8">
        <v>733</v>
      </c>
      <c r="G48" s="8">
        <v>62859</v>
      </c>
      <c r="H48" s="8">
        <v>11</v>
      </c>
      <c r="I48" s="8">
        <v>934</v>
      </c>
      <c r="J48" s="8">
        <v>2990</v>
      </c>
      <c r="K48" s="8">
        <v>257591</v>
      </c>
      <c r="L48" s="8">
        <v>12368279</v>
      </c>
      <c r="M48" s="16">
        <f t="shared" si="0"/>
        <v>0</v>
      </c>
      <c r="N48" s="16">
        <f t="shared" si="1"/>
        <v>0</v>
      </c>
    </row>
    <row r="49" spans="1:14" ht="9.6" customHeight="1" x14ac:dyDescent="0.2">
      <c r="A49" s="18" t="s">
        <v>288</v>
      </c>
      <c r="B49" s="8">
        <v>0</v>
      </c>
      <c r="C49" s="8">
        <v>0</v>
      </c>
      <c r="D49" s="8">
        <v>0</v>
      </c>
      <c r="E49" s="8">
        <v>0</v>
      </c>
      <c r="F49" s="8">
        <v>0</v>
      </c>
      <c r="G49" s="8">
        <v>0</v>
      </c>
      <c r="H49" s="8">
        <v>0</v>
      </c>
      <c r="I49" s="8">
        <v>0</v>
      </c>
      <c r="J49" s="8">
        <v>0</v>
      </c>
      <c r="K49" s="8">
        <v>0</v>
      </c>
      <c r="L49" s="8">
        <v>0</v>
      </c>
      <c r="M49" s="16">
        <f t="shared" si="0"/>
        <v>0</v>
      </c>
      <c r="N49" s="16">
        <f t="shared" si="1"/>
        <v>0</v>
      </c>
    </row>
    <row r="50" spans="1:14" ht="9.6" customHeight="1" x14ac:dyDescent="0.2">
      <c r="A50" s="18" t="s">
        <v>289</v>
      </c>
      <c r="B50" s="8">
        <v>5073</v>
      </c>
      <c r="C50" s="8">
        <v>458115</v>
      </c>
      <c r="D50" s="8">
        <v>1388</v>
      </c>
      <c r="E50" s="8">
        <v>124207</v>
      </c>
      <c r="F50" s="8">
        <v>915</v>
      </c>
      <c r="G50" s="8">
        <v>82554</v>
      </c>
      <c r="H50" s="8">
        <v>264</v>
      </c>
      <c r="I50" s="8">
        <v>13635</v>
      </c>
      <c r="J50" s="8">
        <v>7640</v>
      </c>
      <c r="K50" s="8">
        <v>678511</v>
      </c>
      <c r="L50" s="8">
        <v>38223902</v>
      </c>
      <c r="M50" s="16">
        <f t="shared" si="0"/>
        <v>0</v>
      </c>
      <c r="N50" s="16">
        <f t="shared" si="1"/>
        <v>0</v>
      </c>
    </row>
    <row r="51" spans="1:14" ht="9.6" customHeight="1" x14ac:dyDescent="0.2">
      <c r="A51" s="18" t="s">
        <v>290</v>
      </c>
      <c r="B51" s="8">
        <v>2529</v>
      </c>
      <c r="C51" s="8">
        <v>223867</v>
      </c>
      <c r="D51" s="8">
        <v>1058</v>
      </c>
      <c r="E51" s="8">
        <v>91009</v>
      </c>
      <c r="F51" s="8">
        <v>1803</v>
      </c>
      <c r="G51" s="8">
        <v>159938</v>
      </c>
      <c r="H51" s="8">
        <v>6</v>
      </c>
      <c r="I51" s="8">
        <v>524</v>
      </c>
      <c r="J51" s="8">
        <v>5396</v>
      </c>
      <c r="K51" s="8">
        <v>475338</v>
      </c>
      <c r="L51" s="8">
        <v>21624464</v>
      </c>
      <c r="M51" s="16">
        <f t="shared" si="0"/>
        <v>0</v>
      </c>
      <c r="N51" s="16">
        <f t="shared" si="1"/>
        <v>0</v>
      </c>
    </row>
    <row r="52" spans="1:14" ht="9.6" customHeight="1" x14ac:dyDescent="0.2">
      <c r="A52" s="18" t="s">
        <v>291</v>
      </c>
      <c r="B52" s="8">
        <v>1705</v>
      </c>
      <c r="C52" s="8">
        <v>147025</v>
      </c>
      <c r="D52" s="8">
        <v>1821</v>
      </c>
      <c r="E52" s="8">
        <v>153725</v>
      </c>
      <c r="F52" s="8">
        <v>322</v>
      </c>
      <c r="G52" s="8">
        <v>27562</v>
      </c>
      <c r="H52" s="8">
        <v>46</v>
      </c>
      <c r="I52" s="8">
        <v>3810</v>
      </c>
      <c r="J52" s="8">
        <v>3894</v>
      </c>
      <c r="K52" s="8">
        <v>332122</v>
      </c>
      <c r="L52" s="8">
        <v>14035438</v>
      </c>
      <c r="M52" s="16">
        <f t="shared" si="0"/>
        <v>0</v>
      </c>
      <c r="N52" s="16">
        <f t="shared" si="1"/>
        <v>0</v>
      </c>
    </row>
    <row r="53" spans="1:14" ht="9.6" customHeight="1" x14ac:dyDescent="0.2">
      <c r="A53" s="18" t="s">
        <v>292</v>
      </c>
      <c r="B53" s="8">
        <v>9078</v>
      </c>
      <c r="C53" s="8">
        <v>624988</v>
      </c>
      <c r="D53" s="8">
        <v>4728</v>
      </c>
      <c r="E53" s="8">
        <v>322164</v>
      </c>
      <c r="F53" s="8">
        <v>8979</v>
      </c>
      <c r="G53" s="8">
        <v>626083</v>
      </c>
      <c r="H53" s="8">
        <v>619</v>
      </c>
      <c r="I53" s="8">
        <v>40587</v>
      </c>
      <c r="J53" s="8">
        <v>23404</v>
      </c>
      <c r="K53" s="8">
        <v>1613822</v>
      </c>
      <c r="L53" s="8">
        <v>100506947</v>
      </c>
      <c r="M53" s="16">
        <f t="shared" si="0"/>
        <v>0</v>
      </c>
      <c r="N53" s="16">
        <f t="shared" si="1"/>
        <v>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topLeftCell="A7" zoomScale="130" zoomScaleNormal="13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31" t="s">
        <v>478</v>
      </c>
      <c r="B1" s="31"/>
      <c r="C1" s="31"/>
      <c r="D1" s="31"/>
      <c r="E1" s="31"/>
      <c r="F1" s="31"/>
      <c r="G1" s="33"/>
      <c r="H1" s="33"/>
      <c r="I1" s="33"/>
      <c r="J1" s="9" t="s">
        <v>480</v>
      </c>
      <c r="K1" s="9"/>
      <c r="L1" s="9" t="s">
        <v>496</v>
      </c>
    </row>
    <row r="2" spans="1:14" x14ac:dyDescent="0.2">
      <c r="A2" s="31" t="s">
        <v>479</v>
      </c>
      <c r="B2" s="31"/>
      <c r="C2" s="31"/>
      <c r="D2" s="31"/>
      <c r="E2" s="31"/>
      <c r="F2" s="31"/>
      <c r="G2" s="33"/>
      <c r="H2" s="33"/>
      <c r="I2" s="33"/>
      <c r="J2" s="9"/>
      <c r="K2" s="34" t="str">
        <f>+'QCS Page 1'!K2:L2</f>
        <v>4th QUARTER 2020</v>
      </c>
      <c r="L2" s="34"/>
    </row>
    <row r="3" spans="1:14" x14ac:dyDescent="0.2">
      <c r="A3" s="9"/>
      <c r="B3" s="9"/>
      <c r="C3" s="9"/>
      <c r="D3" s="9"/>
      <c r="E3" s="9"/>
      <c r="F3" s="9"/>
      <c r="G3" s="9"/>
      <c r="H3" s="9"/>
      <c r="I3" s="9"/>
      <c r="J3" s="34" t="str">
        <f>+'QCS Page 1'!J3:L3</f>
        <v>Beginning  Oct. 2020 - Dec. 2020</v>
      </c>
      <c r="K3" s="34"/>
      <c r="L3" s="34"/>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4" t="s">
        <v>513</v>
      </c>
      <c r="K5" s="34"/>
      <c r="L5" s="34"/>
    </row>
    <row r="6" spans="1:14" ht="9.75" customHeight="1" x14ac:dyDescent="0.2">
      <c r="A6" s="34" t="s">
        <v>482</v>
      </c>
      <c r="B6" s="34"/>
      <c r="C6" s="34"/>
      <c r="D6" s="34"/>
      <c r="E6" s="34" t="s">
        <v>483</v>
      </c>
      <c r="F6" s="34"/>
      <c r="G6" s="34"/>
      <c r="H6" s="34"/>
      <c r="I6" s="34"/>
      <c r="J6" s="34"/>
      <c r="K6" s="34"/>
      <c r="L6" s="34"/>
    </row>
    <row r="7" spans="1:14" ht="16.5" customHeight="1" x14ac:dyDescent="0.2">
      <c r="A7" s="9"/>
      <c r="B7" s="31" t="s">
        <v>470</v>
      </c>
      <c r="C7" s="31"/>
      <c r="D7" s="31"/>
      <c r="E7" s="31"/>
      <c r="F7" s="31" t="s">
        <v>475</v>
      </c>
      <c r="G7" s="31"/>
      <c r="H7" s="31"/>
      <c r="I7" s="31"/>
      <c r="J7" s="29"/>
      <c r="K7" s="29"/>
      <c r="L7" s="9"/>
    </row>
    <row r="8" spans="1:14" ht="21.75" customHeight="1" x14ac:dyDescent="0.2">
      <c r="A8" s="11"/>
      <c r="B8" s="32" t="s">
        <v>471</v>
      </c>
      <c r="C8" s="30"/>
      <c r="D8" s="30" t="s">
        <v>472</v>
      </c>
      <c r="E8" s="30"/>
      <c r="F8" s="30" t="s">
        <v>471</v>
      </c>
      <c r="G8" s="30"/>
      <c r="H8" s="30" t="s">
        <v>472</v>
      </c>
      <c r="I8" s="30"/>
      <c r="J8" s="30" t="s">
        <v>476</v>
      </c>
      <c r="K8" s="30"/>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7" t="s">
        <v>293</v>
      </c>
      <c r="B10" s="8">
        <v>1051</v>
      </c>
      <c r="C10" s="8">
        <v>44070</v>
      </c>
      <c r="D10" s="8">
        <v>78</v>
      </c>
      <c r="E10" s="8">
        <v>5603</v>
      </c>
      <c r="F10" s="8">
        <v>542</v>
      </c>
      <c r="G10" s="8">
        <v>46430</v>
      </c>
      <c r="H10" s="8">
        <v>0</v>
      </c>
      <c r="I10" s="8">
        <v>0</v>
      </c>
      <c r="J10" s="8">
        <v>1671</v>
      </c>
      <c r="K10" s="8">
        <v>96103</v>
      </c>
      <c r="L10" s="8">
        <v>5103424</v>
      </c>
      <c r="M10" s="16">
        <f t="shared" ref="M10:M49" si="0">J10-(B10+D10+F10+H10)</f>
        <v>0</v>
      </c>
      <c r="N10" s="16">
        <f t="shared" ref="N10:N49" si="1">K10-(C10+E10+G10+I10)</f>
        <v>0</v>
      </c>
    </row>
    <row r="11" spans="1:14" ht="9.6" customHeight="1" x14ac:dyDescent="0.2">
      <c r="A11" s="17" t="s">
        <v>294</v>
      </c>
      <c r="B11" s="8">
        <v>0</v>
      </c>
      <c r="C11" s="8">
        <v>0</v>
      </c>
      <c r="D11" s="8">
        <v>0</v>
      </c>
      <c r="E11" s="8">
        <v>0</v>
      </c>
      <c r="F11" s="8">
        <v>0</v>
      </c>
      <c r="G11" s="8">
        <v>0</v>
      </c>
      <c r="H11" s="8">
        <v>0</v>
      </c>
      <c r="I11" s="8">
        <v>0</v>
      </c>
      <c r="J11" s="8">
        <v>0</v>
      </c>
      <c r="K11" s="8">
        <v>0</v>
      </c>
      <c r="L11" s="8">
        <v>0</v>
      </c>
      <c r="M11" s="16">
        <f t="shared" si="0"/>
        <v>0</v>
      </c>
      <c r="N11" s="16">
        <f t="shared" si="1"/>
        <v>0</v>
      </c>
    </row>
    <row r="12" spans="1:14" ht="9.6" customHeight="1" x14ac:dyDescent="0.2">
      <c r="A12" s="17" t="s">
        <v>295</v>
      </c>
      <c r="B12" s="8">
        <v>1051</v>
      </c>
      <c r="C12" s="8">
        <v>44070</v>
      </c>
      <c r="D12" s="8">
        <v>78</v>
      </c>
      <c r="E12" s="8">
        <v>5603</v>
      </c>
      <c r="F12" s="8">
        <v>542</v>
      </c>
      <c r="G12" s="8">
        <v>46430</v>
      </c>
      <c r="H12" s="8">
        <v>0</v>
      </c>
      <c r="I12" s="8">
        <v>0</v>
      </c>
      <c r="J12" s="8">
        <v>1671</v>
      </c>
      <c r="K12" s="8">
        <v>96103</v>
      </c>
      <c r="L12" s="8">
        <v>5103424</v>
      </c>
      <c r="M12" s="16">
        <f t="shared" si="0"/>
        <v>0</v>
      </c>
      <c r="N12" s="16">
        <f t="shared" si="1"/>
        <v>0</v>
      </c>
    </row>
    <row r="13" spans="1:14" ht="9.6" customHeight="1" x14ac:dyDescent="0.2">
      <c r="A13" s="17" t="s">
        <v>296</v>
      </c>
      <c r="B13" s="8">
        <v>4718</v>
      </c>
      <c r="C13" s="8">
        <v>453875</v>
      </c>
      <c r="D13" s="8">
        <v>1093</v>
      </c>
      <c r="E13" s="8">
        <v>95611</v>
      </c>
      <c r="F13" s="8">
        <v>174</v>
      </c>
      <c r="G13" s="8">
        <v>17844</v>
      </c>
      <c r="H13" s="8">
        <v>59</v>
      </c>
      <c r="I13" s="8">
        <v>5424</v>
      </c>
      <c r="J13" s="8">
        <v>6044</v>
      </c>
      <c r="K13" s="8">
        <v>572754</v>
      </c>
      <c r="L13" s="8">
        <v>22328390</v>
      </c>
      <c r="M13" s="16">
        <f t="shared" si="0"/>
        <v>0</v>
      </c>
      <c r="N13" s="16">
        <f t="shared" si="1"/>
        <v>0</v>
      </c>
    </row>
    <row r="14" spans="1:14" ht="9.6" customHeight="1" x14ac:dyDescent="0.2">
      <c r="A14" s="17" t="s">
        <v>297</v>
      </c>
      <c r="B14" s="8">
        <v>1</v>
      </c>
      <c r="C14" s="8">
        <v>21</v>
      </c>
      <c r="D14" s="8">
        <v>0</v>
      </c>
      <c r="E14" s="8">
        <v>0</v>
      </c>
      <c r="F14" s="8">
        <v>0</v>
      </c>
      <c r="G14" s="8">
        <v>0</v>
      </c>
      <c r="H14" s="8">
        <v>0</v>
      </c>
      <c r="I14" s="8">
        <v>0</v>
      </c>
      <c r="J14" s="8">
        <v>1</v>
      </c>
      <c r="K14" s="8">
        <v>21</v>
      </c>
      <c r="L14" s="8">
        <v>988</v>
      </c>
      <c r="M14" s="16">
        <f t="shared" si="0"/>
        <v>0</v>
      </c>
      <c r="N14" s="16">
        <f t="shared" si="1"/>
        <v>0</v>
      </c>
    </row>
    <row r="15" spans="1:14" ht="9.6" customHeight="1" x14ac:dyDescent="0.2">
      <c r="A15" s="17" t="s">
        <v>298</v>
      </c>
      <c r="B15" s="8">
        <v>4185</v>
      </c>
      <c r="C15" s="8">
        <v>413399</v>
      </c>
      <c r="D15" s="8">
        <v>739</v>
      </c>
      <c r="E15" s="8">
        <v>65985</v>
      </c>
      <c r="F15" s="8">
        <v>131</v>
      </c>
      <c r="G15" s="8">
        <v>13997</v>
      </c>
      <c r="H15" s="8">
        <v>43</v>
      </c>
      <c r="I15" s="8">
        <v>3990</v>
      </c>
      <c r="J15" s="8">
        <v>5098</v>
      </c>
      <c r="K15" s="8">
        <v>497371</v>
      </c>
      <c r="L15" s="8">
        <v>17592224</v>
      </c>
      <c r="M15" s="16">
        <f>J15-(B15+D15+F15+H15)</f>
        <v>0</v>
      </c>
      <c r="N15" s="16">
        <f t="shared" si="1"/>
        <v>0</v>
      </c>
    </row>
    <row r="16" spans="1:14" ht="9.6" customHeight="1" x14ac:dyDescent="0.2">
      <c r="A16" s="17" t="s">
        <v>299</v>
      </c>
      <c r="B16" s="8">
        <v>188</v>
      </c>
      <c r="C16" s="8">
        <v>13635</v>
      </c>
      <c r="D16" s="8">
        <v>117</v>
      </c>
      <c r="E16" s="8">
        <v>8651</v>
      </c>
      <c r="F16" s="8">
        <v>17</v>
      </c>
      <c r="G16" s="8">
        <v>1622</v>
      </c>
      <c r="H16" s="8">
        <v>0</v>
      </c>
      <c r="I16" s="8">
        <v>0</v>
      </c>
      <c r="J16" s="8">
        <v>322</v>
      </c>
      <c r="K16" s="8">
        <v>23908</v>
      </c>
      <c r="L16" s="8">
        <v>1102491</v>
      </c>
      <c r="M16" s="16">
        <f t="shared" si="0"/>
        <v>0</v>
      </c>
      <c r="N16" s="16">
        <f t="shared" si="1"/>
        <v>0</v>
      </c>
    </row>
    <row r="17" spans="1:14" ht="9.6" customHeight="1" x14ac:dyDescent="0.2">
      <c r="A17" s="17" t="s">
        <v>300</v>
      </c>
      <c r="B17" s="8">
        <v>10802</v>
      </c>
      <c r="C17" s="8">
        <v>148779</v>
      </c>
      <c r="D17" s="8">
        <v>904</v>
      </c>
      <c r="E17" s="8">
        <v>13781</v>
      </c>
      <c r="F17" s="8">
        <v>2218</v>
      </c>
      <c r="G17" s="8">
        <v>33831</v>
      </c>
      <c r="H17" s="8">
        <v>3</v>
      </c>
      <c r="I17" s="8">
        <v>44</v>
      </c>
      <c r="J17" s="8">
        <v>13927</v>
      </c>
      <c r="K17" s="8">
        <v>196435</v>
      </c>
      <c r="L17" s="8">
        <v>17597642</v>
      </c>
      <c r="M17" s="16">
        <f t="shared" si="0"/>
        <v>0</v>
      </c>
      <c r="N17" s="16">
        <f t="shared" si="1"/>
        <v>0</v>
      </c>
    </row>
    <row r="18" spans="1:14" ht="9.6" customHeight="1" x14ac:dyDescent="0.2">
      <c r="A18" s="17" t="s">
        <v>301</v>
      </c>
      <c r="B18" s="8">
        <v>6220</v>
      </c>
      <c r="C18" s="8">
        <v>92477</v>
      </c>
      <c r="D18" s="8">
        <v>355</v>
      </c>
      <c r="E18" s="8">
        <v>5491</v>
      </c>
      <c r="F18" s="8">
        <v>1806</v>
      </c>
      <c r="G18" s="8">
        <v>27605</v>
      </c>
      <c r="H18" s="8">
        <v>3</v>
      </c>
      <c r="I18" s="8">
        <v>44</v>
      </c>
      <c r="J18" s="8">
        <v>8384</v>
      </c>
      <c r="K18" s="8">
        <v>125617</v>
      </c>
      <c r="L18" s="8">
        <v>10773694</v>
      </c>
      <c r="M18" s="16">
        <f t="shared" si="0"/>
        <v>0</v>
      </c>
      <c r="N18" s="16">
        <f t="shared" si="1"/>
        <v>0</v>
      </c>
    </row>
    <row r="19" spans="1:14" ht="9.6" customHeight="1" x14ac:dyDescent="0.2">
      <c r="A19" s="17" t="s">
        <v>302</v>
      </c>
      <c r="B19" s="8">
        <v>2</v>
      </c>
      <c r="C19" s="8">
        <v>10</v>
      </c>
      <c r="D19" s="8">
        <v>0</v>
      </c>
      <c r="E19" s="8">
        <v>0</v>
      </c>
      <c r="F19" s="8">
        <v>3</v>
      </c>
      <c r="G19" s="8">
        <v>13</v>
      </c>
      <c r="H19" s="8">
        <v>0</v>
      </c>
      <c r="I19" s="8">
        <v>0</v>
      </c>
      <c r="J19" s="8">
        <v>5</v>
      </c>
      <c r="K19" s="8">
        <v>23</v>
      </c>
      <c r="L19" s="8">
        <v>6005</v>
      </c>
      <c r="M19" s="16">
        <f t="shared" si="0"/>
        <v>0</v>
      </c>
      <c r="N19" s="16">
        <f t="shared" si="1"/>
        <v>0</v>
      </c>
    </row>
    <row r="20" spans="1:14" ht="9.6" customHeight="1" x14ac:dyDescent="0.2">
      <c r="A20" s="17" t="s">
        <v>303</v>
      </c>
      <c r="B20" s="8">
        <v>0</v>
      </c>
      <c r="C20" s="8">
        <v>0</v>
      </c>
      <c r="D20" s="8">
        <v>0</v>
      </c>
      <c r="E20" s="8">
        <v>0</v>
      </c>
      <c r="F20" s="8">
        <v>0</v>
      </c>
      <c r="G20" s="8">
        <v>0</v>
      </c>
      <c r="H20" s="8">
        <v>0</v>
      </c>
      <c r="I20" s="8">
        <v>0</v>
      </c>
      <c r="J20" s="8">
        <v>0</v>
      </c>
      <c r="K20" s="8">
        <v>0</v>
      </c>
      <c r="L20" s="8">
        <v>0</v>
      </c>
      <c r="M20" s="16">
        <f t="shared" si="0"/>
        <v>0</v>
      </c>
      <c r="N20" s="16">
        <f t="shared" si="1"/>
        <v>0</v>
      </c>
    </row>
    <row r="21" spans="1:14" ht="9.6" customHeight="1" x14ac:dyDescent="0.2">
      <c r="A21" s="17" t="s">
        <v>304</v>
      </c>
      <c r="B21" s="8">
        <v>2</v>
      </c>
      <c r="C21" s="8">
        <v>42</v>
      </c>
      <c r="D21" s="8">
        <v>0</v>
      </c>
      <c r="E21" s="8">
        <v>0</v>
      </c>
      <c r="F21" s="8">
        <v>0</v>
      </c>
      <c r="G21" s="8">
        <v>0</v>
      </c>
      <c r="H21" s="8">
        <v>0</v>
      </c>
      <c r="I21" s="8">
        <v>0</v>
      </c>
      <c r="J21" s="8">
        <v>2</v>
      </c>
      <c r="K21" s="8">
        <v>42</v>
      </c>
      <c r="L21" s="8">
        <v>3043</v>
      </c>
      <c r="M21" s="16">
        <f t="shared" si="0"/>
        <v>0</v>
      </c>
      <c r="N21" s="16">
        <f t="shared" si="1"/>
        <v>0</v>
      </c>
    </row>
    <row r="22" spans="1:14" ht="9.6" customHeight="1" x14ac:dyDescent="0.2">
      <c r="A22" s="17" t="s">
        <v>305</v>
      </c>
      <c r="B22" s="8">
        <v>70</v>
      </c>
      <c r="C22" s="8">
        <v>1182</v>
      </c>
      <c r="D22" s="8">
        <v>39</v>
      </c>
      <c r="E22" s="8">
        <v>744</v>
      </c>
      <c r="F22" s="8">
        <v>24</v>
      </c>
      <c r="G22" s="8">
        <v>435</v>
      </c>
      <c r="H22" s="8">
        <v>0</v>
      </c>
      <c r="I22" s="8">
        <v>0</v>
      </c>
      <c r="J22" s="8">
        <v>133</v>
      </c>
      <c r="K22" s="8">
        <v>2361</v>
      </c>
      <c r="L22" s="8">
        <v>165564</v>
      </c>
      <c r="M22" s="16">
        <f t="shared" si="0"/>
        <v>0</v>
      </c>
      <c r="N22" s="16">
        <f t="shared" si="1"/>
        <v>0</v>
      </c>
    </row>
    <row r="23" spans="1:14" ht="9.6" customHeight="1" x14ac:dyDescent="0.2">
      <c r="A23" s="17" t="s">
        <v>306</v>
      </c>
      <c r="B23" s="8">
        <v>4508</v>
      </c>
      <c r="C23" s="8">
        <v>55068</v>
      </c>
      <c r="D23" s="8">
        <v>510</v>
      </c>
      <c r="E23" s="8">
        <v>7546</v>
      </c>
      <c r="F23" s="8">
        <v>385</v>
      </c>
      <c r="G23" s="8">
        <v>5778</v>
      </c>
      <c r="H23" s="8">
        <v>0</v>
      </c>
      <c r="I23" s="8">
        <v>0</v>
      </c>
      <c r="J23" s="8">
        <v>5403</v>
      </c>
      <c r="K23" s="8">
        <v>68392</v>
      </c>
      <c r="L23" s="8">
        <v>6649335</v>
      </c>
      <c r="M23" s="16">
        <f t="shared" si="0"/>
        <v>0</v>
      </c>
      <c r="N23" s="16">
        <f t="shared" si="1"/>
        <v>0</v>
      </c>
    </row>
    <row r="24" spans="1:14" ht="9.6" customHeight="1" x14ac:dyDescent="0.2">
      <c r="A24" s="17" t="s">
        <v>307</v>
      </c>
      <c r="B24" s="8">
        <v>118</v>
      </c>
      <c r="C24" s="8">
        <v>1102</v>
      </c>
      <c r="D24" s="8">
        <v>1</v>
      </c>
      <c r="E24" s="8">
        <v>10</v>
      </c>
      <c r="F24" s="8">
        <v>2</v>
      </c>
      <c r="G24" s="8">
        <v>5</v>
      </c>
      <c r="H24" s="8">
        <v>0</v>
      </c>
      <c r="I24" s="8">
        <v>0</v>
      </c>
      <c r="J24" s="8">
        <v>121</v>
      </c>
      <c r="K24" s="8">
        <v>1117</v>
      </c>
      <c r="L24" s="8">
        <v>175819</v>
      </c>
      <c r="M24" s="16">
        <f t="shared" si="0"/>
        <v>0</v>
      </c>
      <c r="N24" s="16">
        <f t="shared" si="1"/>
        <v>0</v>
      </c>
    </row>
    <row r="25" spans="1:14" ht="9.6" customHeight="1" x14ac:dyDescent="0.2">
      <c r="A25" s="17" t="s">
        <v>308</v>
      </c>
      <c r="B25" s="8">
        <v>0</v>
      </c>
      <c r="C25" s="8">
        <v>0</v>
      </c>
      <c r="D25" s="8">
        <v>0</v>
      </c>
      <c r="E25" s="8">
        <v>0</v>
      </c>
      <c r="F25" s="8">
        <v>0</v>
      </c>
      <c r="G25" s="8">
        <v>0</v>
      </c>
      <c r="H25" s="8">
        <v>0</v>
      </c>
      <c r="I25" s="8">
        <v>0</v>
      </c>
      <c r="J25" s="8">
        <v>0</v>
      </c>
      <c r="K25" s="8">
        <v>0</v>
      </c>
      <c r="L25" s="8">
        <v>0</v>
      </c>
      <c r="M25" s="16">
        <f t="shared" si="0"/>
        <v>0</v>
      </c>
      <c r="N25" s="16">
        <f t="shared" si="1"/>
        <v>0</v>
      </c>
    </row>
    <row r="26" spans="1:14" ht="9.6" customHeight="1" x14ac:dyDescent="0.2">
      <c r="A26" s="17" t="s">
        <v>309</v>
      </c>
      <c r="B26" s="8">
        <v>0</v>
      </c>
      <c r="C26" s="8">
        <v>0</v>
      </c>
      <c r="D26" s="8">
        <v>0</v>
      </c>
      <c r="E26" s="8">
        <v>0</v>
      </c>
      <c r="F26" s="8">
        <v>0</v>
      </c>
      <c r="G26" s="8">
        <v>0</v>
      </c>
      <c r="H26" s="8">
        <v>0</v>
      </c>
      <c r="I26" s="8">
        <v>0</v>
      </c>
      <c r="J26" s="8">
        <v>0</v>
      </c>
      <c r="K26" s="8">
        <v>0</v>
      </c>
      <c r="L26" s="8">
        <v>0</v>
      </c>
      <c r="M26" s="16">
        <f t="shared" si="0"/>
        <v>0</v>
      </c>
      <c r="N26" s="16">
        <f t="shared" si="1"/>
        <v>0</v>
      </c>
    </row>
    <row r="27" spans="1:14" ht="9.6" customHeight="1" x14ac:dyDescent="0.2">
      <c r="A27" s="17" t="s">
        <v>310</v>
      </c>
      <c r="B27" s="8">
        <v>0</v>
      </c>
      <c r="C27" s="8">
        <v>0</v>
      </c>
      <c r="D27" s="8">
        <v>0</v>
      </c>
      <c r="E27" s="8">
        <v>0</v>
      </c>
      <c r="F27" s="8">
        <v>0</v>
      </c>
      <c r="G27" s="8">
        <v>0</v>
      </c>
      <c r="H27" s="8">
        <v>0</v>
      </c>
      <c r="I27" s="8">
        <v>0</v>
      </c>
      <c r="J27" s="8">
        <v>0</v>
      </c>
      <c r="K27" s="8">
        <v>0</v>
      </c>
      <c r="L27" s="8">
        <v>0</v>
      </c>
      <c r="M27" s="16">
        <f t="shared" si="0"/>
        <v>0</v>
      </c>
      <c r="N27" s="16">
        <f t="shared" si="1"/>
        <v>0</v>
      </c>
    </row>
    <row r="28" spans="1:14" ht="9.6" customHeight="1" x14ac:dyDescent="0.2">
      <c r="A28" s="17" t="s">
        <v>311</v>
      </c>
      <c r="B28" s="8">
        <v>65</v>
      </c>
      <c r="C28" s="8">
        <v>631</v>
      </c>
      <c r="D28" s="8">
        <v>0</v>
      </c>
      <c r="E28" s="8">
        <v>0</v>
      </c>
      <c r="F28" s="8">
        <v>0</v>
      </c>
      <c r="G28" s="8">
        <v>0</v>
      </c>
      <c r="H28" s="8">
        <v>0</v>
      </c>
      <c r="I28" s="8">
        <v>0</v>
      </c>
      <c r="J28" s="8">
        <v>65</v>
      </c>
      <c r="K28" s="8">
        <v>631</v>
      </c>
      <c r="L28" s="8">
        <v>97669</v>
      </c>
      <c r="M28" s="16">
        <f t="shared" si="0"/>
        <v>0</v>
      </c>
      <c r="N28" s="16">
        <f t="shared" si="1"/>
        <v>0</v>
      </c>
    </row>
    <row r="29" spans="1:14" ht="9.6" customHeight="1" x14ac:dyDescent="0.2">
      <c r="A29" s="17" t="s">
        <v>312</v>
      </c>
      <c r="B29" s="8">
        <v>0</v>
      </c>
      <c r="C29" s="8">
        <v>0</v>
      </c>
      <c r="D29" s="8">
        <v>0</v>
      </c>
      <c r="E29" s="8">
        <v>0</v>
      </c>
      <c r="F29" s="8">
        <v>0</v>
      </c>
      <c r="G29" s="8">
        <v>0</v>
      </c>
      <c r="H29" s="8">
        <v>0</v>
      </c>
      <c r="I29" s="8">
        <v>0</v>
      </c>
      <c r="J29" s="8">
        <v>0</v>
      </c>
      <c r="K29" s="8">
        <v>0</v>
      </c>
      <c r="L29" s="8">
        <v>0</v>
      </c>
      <c r="M29" s="16">
        <f t="shared" si="0"/>
        <v>0</v>
      </c>
      <c r="N29" s="16">
        <f t="shared" si="1"/>
        <v>0</v>
      </c>
    </row>
    <row r="30" spans="1:14" ht="9.6" customHeight="1" x14ac:dyDescent="0.2">
      <c r="A30" s="17" t="s">
        <v>313</v>
      </c>
      <c r="B30" s="8">
        <v>44</v>
      </c>
      <c r="C30" s="8">
        <v>302</v>
      </c>
      <c r="D30" s="8">
        <v>1</v>
      </c>
      <c r="E30" s="8">
        <v>10</v>
      </c>
      <c r="F30" s="8">
        <v>0</v>
      </c>
      <c r="G30" s="8">
        <v>0</v>
      </c>
      <c r="H30" s="8">
        <v>0</v>
      </c>
      <c r="I30" s="8">
        <v>0</v>
      </c>
      <c r="J30" s="8">
        <v>45</v>
      </c>
      <c r="K30" s="8">
        <v>312</v>
      </c>
      <c r="L30" s="8">
        <v>67620</v>
      </c>
      <c r="M30" s="16">
        <f t="shared" si="0"/>
        <v>0</v>
      </c>
      <c r="N30" s="16">
        <f t="shared" si="1"/>
        <v>0</v>
      </c>
    </row>
    <row r="31" spans="1:14" ht="9.6" customHeight="1" x14ac:dyDescent="0.2">
      <c r="A31" s="17" t="s">
        <v>314</v>
      </c>
      <c r="B31" s="8">
        <v>9</v>
      </c>
      <c r="C31" s="8">
        <v>169</v>
      </c>
      <c r="D31" s="8">
        <v>0</v>
      </c>
      <c r="E31" s="8">
        <v>0</v>
      </c>
      <c r="F31" s="8">
        <v>2</v>
      </c>
      <c r="G31" s="8">
        <v>5</v>
      </c>
      <c r="H31" s="8">
        <v>0</v>
      </c>
      <c r="I31" s="8">
        <v>0</v>
      </c>
      <c r="J31" s="8">
        <v>11</v>
      </c>
      <c r="K31" s="8">
        <v>174</v>
      </c>
      <c r="L31" s="8">
        <v>10530</v>
      </c>
      <c r="M31" s="16">
        <f t="shared" si="0"/>
        <v>0</v>
      </c>
      <c r="N31" s="16">
        <f t="shared" si="1"/>
        <v>0</v>
      </c>
    </row>
    <row r="32" spans="1:14" ht="9.6" customHeight="1" x14ac:dyDescent="0.2">
      <c r="A32" s="17" t="s">
        <v>315</v>
      </c>
      <c r="B32" s="8">
        <v>23622</v>
      </c>
      <c r="C32" s="8">
        <v>2296134</v>
      </c>
      <c r="D32" s="8">
        <v>6944</v>
      </c>
      <c r="E32" s="8">
        <v>661137</v>
      </c>
      <c r="F32" s="8">
        <v>5266</v>
      </c>
      <c r="G32" s="8">
        <v>403693</v>
      </c>
      <c r="H32" s="8">
        <v>774</v>
      </c>
      <c r="I32" s="8">
        <v>76562</v>
      </c>
      <c r="J32" s="8">
        <v>36606</v>
      </c>
      <c r="K32" s="8">
        <v>3437526</v>
      </c>
      <c r="L32" s="8">
        <v>121531317</v>
      </c>
      <c r="M32" s="16">
        <f t="shared" si="0"/>
        <v>0</v>
      </c>
      <c r="N32" s="16">
        <f t="shared" si="1"/>
        <v>0</v>
      </c>
    </row>
    <row r="33" spans="1:14" ht="9.6" customHeight="1" x14ac:dyDescent="0.2">
      <c r="A33" s="17" t="s">
        <v>316</v>
      </c>
      <c r="B33" s="8">
        <v>147</v>
      </c>
      <c r="C33" s="8">
        <v>2577</v>
      </c>
      <c r="D33" s="8">
        <v>102</v>
      </c>
      <c r="E33" s="8">
        <v>2066</v>
      </c>
      <c r="F33" s="8">
        <v>105</v>
      </c>
      <c r="G33" s="8">
        <v>2481</v>
      </c>
      <c r="H33" s="8">
        <v>0</v>
      </c>
      <c r="I33" s="8">
        <v>0</v>
      </c>
      <c r="J33" s="8">
        <v>354</v>
      </c>
      <c r="K33" s="8">
        <v>7124</v>
      </c>
      <c r="L33" s="8">
        <v>430901</v>
      </c>
      <c r="M33" s="16">
        <f t="shared" si="0"/>
        <v>0</v>
      </c>
      <c r="N33" s="16">
        <f t="shared" si="1"/>
        <v>0</v>
      </c>
    </row>
    <row r="34" spans="1:14" ht="9.6" customHeight="1" x14ac:dyDescent="0.2">
      <c r="A34" s="17" t="s">
        <v>317</v>
      </c>
      <c r="B34" s="8">
        <v>1783</v>
      </c>
      <c r="C34" s="8">
        <v>37497</v>
      </c>
      <c r="D34" s="8">
        <v>255</v>
      </c>
      <c r="E34" s="8">
        <v>8439</v>
      </c>
      <c r="F34" s="8">
        <v>292</v>
      </c>
      <c r="G34" s="8">
        <v>17402</v>
      </c>
      <c r="H34" s="8">
        <v>4</v>
      </c>
      <c r="I34" s="8">
        <v>401</v>
      </c>
      <c r="J34" s="8">
        <v>2334</v>
      </c>
      <c r="K34" s="8">
        <v>63739</v>
      </c>
      <c r="L34" s="8">
        <v>4230521</v>
      </c>
      <c r="M34" s="16">
        <f t="shared" si="0"/>
        <v>0</v>
      </c>
      <c r="N34" s="16">
        <f t="shared" si="1"/>
        <v>0</v>
      </c>
    </row>
    <row r="35" spans="1:14" ht="9.6" customHeight="1" x14ac:dyDescent="0.2">
      <c r="A35" s="17" t="s">
        <v>318</v>
      </c>
      <c r="B35" s="8">
        <v>703</v>
      </c>
      <c r="C35" s="8">
        <v>10975</v>
      </c>
      <c r="D35" s="8">
        <v>0</v>
      </c>
      <c r="E35" s="8">
        <v>0</v>
      </c>
      <c r="F35" s="8">
        <v>38</v>
      </c>
      <c r="G35" s="8">
        <v>777</v>
      </c>
      <c r="H35" s="8">
        <v>0</v>
      </c>
      <c r="I35" s="8">
        <v>0</v>
      </c>
      <c r="J35" s="8">
        <v>741</v>
      </c>
      <c r="K35" s="8">
        <v>11752</v>
      </c>
      <c r="L35" s="8">
        <v>982058</v>
      </c>
      <c r="M35" s="16">
        <f t="shared" si="0"/>
        <v>0</v>
      </c>
      <c r="N35" s="16">
        <f t="shared" si="1"/>
        <v>0</v>
      </c>
    </row>
    <row r="36" spans="1:14" ht="9.6" customHeight="1" x14ac:dyDescent="0.2">
      <c r="A36" s="17" t="s">
        <v>319</v>
      </c>
      <c r="B36" s="8">
        <v>12599</v>
      </c>
      <c r="C36" s="8">
        <v>1372948</v>
      </c>
      <c r="D36" s="8">
        <v>2708</v>
      </c>
      <c r="E36" s="8">
        <v>273087</v>
      </c>
      <c r="F36" s="8">
        <v>1856</v>
      </c>
      <c r="G36" s="8">
        <v>160953</v>
      </c>
      <c r="H36" s="8">
        <v>56</v>
      </c>
      <c r="I36" s="8">
        <v>6107</v>
      </c>
      <c r="J36" s="8">
        <v>17219</v>
      </c>
      <c r="K36" s="8">
        <v>1813095</v>
      </c>
      <c r="L36" s="8">
        <v>46790352</v>
      </c>
      <c r="M36" s="16">
        <f t="shared" si="0"/>
        <v>0</v>
      </c>
      <c r="N36" s="16">
        <f t="shared" si="1"/>
        <v>0</v>
      </c>
    </row>
    <row r="37" spans="1:14" ht="9.6" customHeight="1" x14ac:dyDescent="0.2">
      <c r="A37" s="17" t="s">
        <v>320</v>
      </c>
      <c r="B37" s="8">
        <v>12592</v>
      </c>
      <c r="C37" s="8">
        <v>1372806</v>
      </c>
      <c r="D37" s="8">
        <v>2708</v>
      </c>
      <c r="E37" s="8">
        <v>273087</v>
      </c>
      <c r="F37" s="8">
        <v>1850</v>
      </c>
      <c r="G37" s="8">
        <v>160829</v>
      </c>
      <c r="H37" s="8">
        <v>56</v>
      </c>
      <c r="I37" s="8">
        <v>6107</v>
      </c>
      <c r="J37" s="8">
        <v>17206</v>
      </c>
      <c r="K37" s="8">
        <v>1812829</v>
      </c>
      <c r="L37" s="8">
        <v>46778007</v>
      </c>
      <c r="M37" s="16">
        <f t="shared" si="0"/>
        <v>0</v>
      </c>
      <c r="N37" s="16">
        <f t="shared" si="1"/>
        <v>0</v>
      </c>
    </row>
    <row r="38" spans="1:14" ht="9.6" customHeight="1" x14ac:dyDescent="0.2">
      <c r="A38" s="17" t="s">
        <v>321</v>
      </c>
      <c r="B38" s="8">
        <v>469</v>
      </c>
      <c r="C38" s="8">
        <v>7885</v>
      </c>
      <c r="D38" s="8">
        <v>18</v>
      </c>
      <c r="E38" s="8">
        <v>1674</v>
      </c>
      <c r="F38" s="8">
        <v>244</v>
      </c>
      <c r="G38" s="8">
        <v>4930</v>
      </c>
      <c r="H38" s="8">
        <v>0</v>
      </c>
      <c r="I38" s="8">
        <v>0</v>
      </c>
      <c r="J38" s="8">
        <v>731</v>
      </c>
      <c r="K38" s="8">
        <v>14489</v>
      </c>
      <c r="L38" s="8">
        <v>843854</v>
      </c>
      <c r="M38" s="16">
        <f t="shared" si="0"/>
        <v>0</v>
      </c>
      <c r="N38" s="16">
        <f t="shared" si="1"/>
        <v>0</v>
      </c>
    </row>
    <row r="39" spans="1:14" ht="9.6" customHeight="1" x14ac:dyDescent="0.2">
      <c r="A39" s="17" t="s">
        <v>322</v>
      </c>
      <c r="B39" s="8">
        <v>7</v>
      </c>
      <c r="C39" s="8">
        <v>629</v>
      </c>
      <c r="D39" s="8">
        <v>18</v>
      </c>
      <c r="E39" s="8">
        <v>1674</v>
      </c>
      <c r="F39" s="8">
        <v>1</v>
      </c>
      <c r="G39" s="8">
        <v>21</v>
      </c>
      <c r="H39" s="8">
        <v>0</v>
      </c>
      <c r="I39" s="8">
        <v>0</v>
      </c>
      <c r="J39" s="8">
        <v>26</v>
      </c>
      <c r="K39" s="8">
        <v>2324</v>
      </c>
      <c r="L39" s="8">
        <v>133029</v>
      </c>
      <c r="M39" s="16">
        <f t="shared" si="0"/>
        <v>0</v>
      </c>
      <c r="N39" s="16">
        <f t="shared" si="1"/>
        <v>0</v>
      </c>
    </row>
    <row r="40" spans="1:14" ht="9.6" customHeight="1" x14ac:dyDescent="0.2">
      <c r="A40" s="17" t="s">
        <v>323</v>
      </c>
      <c r="B40" s="8">
        <v>7</v>
      </c>
      <c r="C40" s="8">
        <v>629</v>
      </c>
      <c r="D40" s="8">
        <v>18</v>
      </c>
      <c r="E40" s="8">
        <v>1674</v>
      </c>
      <c r="F40" s="8">
        <v>1</v>
      </c>
      <c r="G40" s="8">
        <v>21</v>
      </c>
      <c r="H40" s="8">
        <v>0</v>
      </c>
      <c r="I40" s="8">
        <v>0</v>
      </c>
      <c r="J40" s="8">
        <v>26</v>
      </c>
      <c r="K40" s="8">
        <v>2324</v>
      </c>
      <c r="L40" s="8">
        <v>133030</v>
      </c>
      <c r="M40" s="16">
        <f t="shared" si="0"/>
        <v>0</v>
      </c>
      <c r="N40" s="16">
        <f t="shared" si="1"/>
        <v>0</v>
      </c>
    </row>
    <row r="41" spans="1:14" ht="9.6" customHeight="1" x14ac:dyDescent="0.2">
      <c r="A41" s="17" t="s">
        <v>324</v>
      </c>
      <c r="B41" s="8">
        <v>461</v>
      </c>
      <c r="C41" s="8">
        <v>7178</v>
      </c>
      <c r="D41" s="8">
        <v>0</v>
      </c>
      <c r="E41" s="8">
        <v>0</v>
      </c>
      <c r="F41" s="8">
        <v>207</v>
      </c>
      <c r="G41" s="8">
        <v>4199</v>
      </c>
      <c r="H41" s="8">
        <v>0</v>
      </c>
      <c r="I41" s="8">
        <v>0</v>
      </c>
      <c r="J41" s="8">
        <v>668</v>
      </c>
      <c r="K41" s="8">
        <v>11377</v>
      </c>
      <c r="L41" s="8">
        <v>666838</v>
      </c>
      <c r="M41" s="16">
        <f t="shared" si="0"/>
        <v>0</v>
      </c>
      <c r="N41" s="16">
        <f t="shared" si="1"/>
        <v>0</v>
      </c>
    </row>
    <row r="42" spans="1:14" ht="9.6" customHeight="1" x14ac:dyDescent="0.2">
      <c r="A42" s="17" t="s">
        <v>325</v>
      </c>
      <c r="B42" s="8">
        <v>1</v>
      </c>
      <c r="C42" s="8">
        <v>78</v>
      </c>
      <c r="D42" s="8">
        <v>0</v>
      </c>
      <c r="E42" s="8">
        <v>0</v>
      </c>
      <c r="F42" s="8">
        <v>36</v>
      </c>
      <c r="G42" s="8">
        <v>710</v>
      </c>
      <c r="H42" s="8">
        <v>0</v>
      </c>
      <c r="I42" s="8">
        <v>0</v>
      </c>
      <c r="J42" s="8">
        <v>37</v>
      </c>
      <c r="K42" s="8">
        <v>788</v>
      </c>
      <c r="L42" s="8">
        <v>43986</v>
      </c>
      <c r="M42" s="16">
        <f t="shared" si="0"/>
        <v>0</v>
      </c>
      <c r="N42" s="16">
        <f t="shared" si="1"/>
        <v>0</v>
      </c>
    </row>
    <row r="43" spans="1:14" ht="9.6" customHeight="1" x14ac:dyDescent="0.2">
      <c r="A43" s="17" t="s">
        <v>326</v>
      </c>
      <c r="B43" s="8">
        <v>0</v>
      </c>
      <c r="C43" s="8">
        <v>0</v>
      </c>
      <c r="D43" s="8">
        <v>0</v>
      </c>
      <c r="E43" s="8">
        <v>0</v>
      </c>
      <c r="F43" s="8">
        <v>0</v>
      </c>
      <c r="G43" s="8">
        <v>0</v>
      </c>
      <c r="H43" s="8">
        <v>0</v>
      </c>
      <c r="I43" s="8">
        <v>0</v>
      </c>
      <c r="J43" s="8">
        <v>0</v>
      </c>
      <c r="K43" s="8">
        <v>0</v>
      </c>
      <c r="L43" s="8">
        <v>0</v>
      </c>
      <c r="M43" s="16">
        <f t="shared" si="0"/>
        <v>0</v>
      </c>
      <c r="N43" s="16">
        <f t="shared" si="1"/>
        <v>0</v>
      </c>
    </row>
    <row r="44" spans="1:14" ht="9.6" customHeight="1" x14ac:dyDescent="0.2">
      <c r="A44" s="17" t="s">
        <v>327</v>
      </c>
      <c r="B44" s="8">
        <v>0</v>
      </c>
      <c r="C44" s="8">
        <v>0</v>
      </c>
      <c r="D44" s="8">
        <v>0</v>
      </c>
      <c r="E44" s="8">
        <v>0</v>
      </c>
      <c r="F44" s="8">
        <v>0</v>
      </c>
      <c r="G44" s="8">
        <v>0</v>
      </c>
      <c r="H44" s="8">
        <v>0</v>
      </c>
      <c r="I44" s="8">
        <v>0</v>
      </c>
      <c r="J44" s="8">
        <v>0</v>
      </c>
      <c r="K44" s="8">
        <v>0</v>
      </c>
      <c r="L44" s="8">
        <v>0</v>
      </c>
      <c r="M44" s="16">
        <f t="shared" si="0"/>
        <v>0</v>
      </c>
      <c r="N44" s="16">
        <f t="shared" si="1"/>
        <v>0</v>
      </c>
    </row>
    <row r="45" spans="1:14" ht="9.6" customHeight="1" x14ac:dyDescent="0.2">
      <c r="A45" s="17" t="s">
        <v>328</v>
      </c>
      <c r="B45" s="8">
        <v>7</v>
      </c>
      <c r="C45" s="8">
        <v>131</v>
      </c>
      <c r="D45" s="8">
        <v>0</v>
      </c>
      <c r="E45" s="8">
        <v>0</v>
      </c>
      <c r="F45" s="8">
        <v>440</v>
      </c>
      <c r="G45" s="8">
        <v>8031</v>
      </c>
      <c r="H45" s="8">
        <v>0</v>
      </c>
      <c r="I45" s="8">
        <v>0</v>
      </c>
      <c r="J45" s="8">
        <v>447</v>
      </c>
      <c r="K45" s="8">
        <v>8162</v>
      </c>
      <c r="L45" s="8">
        <v>492636</v>
      </c>
      <c r="M45" s="16">
        <f t="shared" si="0"/>
        <v>0</v>
      </c>
      <c r="N45" s="16">
        <f t="shared" si="1"/>
        <v>0</v>
      </c>
    </row>
    <row r="46" spans="1:14" ht="9.6" customHeight="1" x14ac:dyDescent="0.2">
      <c r="A46" s="17" t="s">
        <v>329</v>
      </c>
      <c r="B46" s="8">
        <v>2844</v>
      </c>
      <c r="C46" s="8">
        <v>285104</v>
      </c>
      <c r="D46" s="8">
        <v>1655</v>
      </c>
      <c r="E46" s="8">
        <v>154600</v>
      </c>
      <c r="F46" s="8">
        <v>452</v>
      </c>
      <c r="G46" s="8">
        <v>43765</v>
      </c>
      <c r="H46" s="8">
        <v>22</v>
      </c>
      <c r="I46" s="8">
        <v>2002</v>
      </c>
      <c r="J46" s="8">
        <v>4973</v>
      </c>
      <c r="K46" s="8">
        <v>485471</v>
      </c>
      <c r="L46" s="8">
        <v>20760673</v>
      </c>
      <c r="M46" s="16">
        <f t="shared" si="0"/>
        <v>0</v>
      </c>
      <c r="N46" s="16">
        <f t="shared" si="1"/>
        <v>0</v>
      </c>
    </row>
    <row r="47" spans="1:14" ht="9.6" customHeight="1" x14ac:dyDescent="0.2">
      <c r="A47" s="17" t="s">
        <v>330</v>
      </c>
      <c r="B47" s="8">
        <v>335</v>
      </c>
      <c r="C47" s="8">
        <v>30429</v>
      </c>
      <c r="D47" s="8">
        <v>160</v>
      </c>
      <c r="E47" s="8">
        <v>14885</v>
      </c>
      <c r="F47" s="8">
        <v>35</v>
      </c>
      <c r="G47" s="8">
        <v>3362</v>
      </c>
      <c r="H47" s="8">
        <v>0</v>
      </c>
      <c r="I47" s="8">
        <v>0</v>
      </c>
      <c r="J47" s="8">
        <v>530</v>
      </c>
      <c r="K47" s="8">
        <v>48676</v>
      </c>
      <c r="L47" s="8">
        <v>2863642</v>
      </c>
      <c r="M47" s="16">
        <f t="shared" si="0"/>
        <v>0</v>
      </c>
      <c r="N47" s="16">
        <f t="shared" si="1"/>
        <v>0</v>
      </c>
    </row>
    <row r="48" spans="1:14" ht="9.6" customHeight="1" x14ac:dyDescent="0.2">
      <c r="A48" s="17" t="s">
        <v>331</v>
      </c>
      <c r="B48" s="8">
        <v>1618</v>
      </c>
      <c r="C48" s="8">
        <v>169017</v>
      </c>
      <c r="D48" s="8">
        <v>415</v>
      </c>
      <c r="E48" s="8">
        <v>39773</v>
      </c>
      <c r="F48" s="8">
        <v>97</v>
      </c>
      <c r="G48" s="8">
        <v>9646</v>
      </c>
      <c r="H48" s="8">
        <v>0</v>
      </c>
      <c r="I48" s="8">
        <v>0</v>
      </c>
      <c r="J48" s="8">
        <v>2130</v>
      </c>
      <c r="K48" s="8">
        <v>218436</v>
      </c>
      <c r="L48" s="8">
        <v>7352380</v>
      </c>
      <c r="M48" s="16">
        <f t="shared" si="0"/>
        <v>0</v>
      </c>
      <c r="N48" s="16">
        <f t="shared" si="1"/>
        <v>0</v>
      </c>
    </row>
    <row r="49" spans="1:14" ht="9.6" customHeight="1" x14ac:dyDescent="0.2">
      <c r="A49" s="17" t="s">
        <v>332</v>
      </c>
      <c r="B49" s="8">
        <v>891</v>
      </c>
      <c r="C49" s="8">
        <v>85658</v>
      </c>
      <c r="D49" s="8">
        <v>1080</v>
      </c>
      <c r="E49" s="8">
        <v>99942</v>
      </c>
      <c r="F49" s="8">
        <v>320</v>
      </c>
      <c r="G49" s="8">
        <v>30757</v>
      </c>
      <c r="H49" s="8">
        <v>22</v>
      </c>
      <c r="I49" s="8">
        <v>2002</v>
      </c>
      <c r="J49" s="8">
        <v>2313</v>
      </c>
      <c r="K49" s="8">
        <v>218359</v>
      </c>
      <c r="L49" s="8">
        <v>10544650</v>
      </c>
      <c r="M49" s="16">
        <f t="shared" si="0"/>
        <v>0</v>
      </c>
      <c r="N49" s="16">
        <f t="shared" si="1"/>
        <v>0</v>
      </c>
    </row>
  </sheetData>
  <mergeCells count="15">
    <mergeCell ref="A6:D6"/>
    <mergeCell ref="E6:L6"/>
    <mergeCell ref="A1:I1"/>
    <mergeCell ref="A2:I2"/>
    <mergeCell ref="K2:L2"/>
    <mergeCell ref="J3:L3"/>
    <mergeCell ref="J5:L5"/>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zoomScale="130" zoomScaleNormal="130" workbookViewId="0">
      <selection activeCell="E16" sqref="E16"/>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ht="8.25" customHeight="1" x14ac:dyDescent="0.2">
      <c r="A1" s="31" t="s">
        <v>478</v>
      </c>
      <c r="B1" s="31"/>
      <c r="C1" s="31"/>
      <c r="D1" s="31"/>
      <c r="E1" s="31"/>
      <c r="F1" s="31"/>
      <c r="G1" s="33"/>
      <c r="H1" s="33"/>
      <c r="I1" s="33"/>
      <c r="J1" s="9" t="s">
        <v>480</v>
      </c>
      <c r="K1" s="9"/>
      <c r="L1" s="9" t="s">
        <v>495</v>
      </c>
    </row>
    <row r="2" spans="1:14" ht="9" customHeight="1" x14ac:dyDescent="0.2">
      <c r="A2" s="31" t="s">
        <v>479</v>
      </c>
      <c r="B2" s="31"/>
      <c r="C2" s="31"/>
      <c r="D2" s="31"/>
      <c r="E2" s="31"/>
      <c r="F2" s="31"/>
      <c r="G2" s="33"/>
      <c r="H2" s="33"/>
      <c r="I2" s="33"/>
      <c r="J2" s="9"/>
      <c r="K2" s="34" t="str">
        <f>+'QCS Page 1'!K2:L2</f>
        <v>4th QUARTER 2020</v>
      </c>
      <c r="L2" s="34"/>
    </row>
    <row r="3" spans="1:14" ht="7.5" customHeight="1" x14ac:dyDescent="0.2">
      <c r="A3" s="9"/>
      <c r="B3" s="9"/>
      <c r="C3" s="9"/>
      <c r="D3" s="9"/>
      <c r="E3" s="9"/>
      <c r="F3" s="9"/>
      <c r="G3" s="9"/>
      <c r="H3" s="9"/>
      <c r="I3" s="9"/>
      <c r="J3" s="34" t="str">
        <f>+'QCS Page 1'!J3:L3</f>
        <v>Beginning  Oct. 2020 - Dec. 2020</v>
      </c>
      <c r="K3" s="34"/>
      <c r="L3" s="34"/>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4" t="s">
        <v>513</v>
      </c>
      <c r="K5" s="34"/>
      <c r="L5" s="34"/>
    </row>
    <row r="6" spans="1:14" ht="9.75" customHeight="1" x14ac:dyDescent="0.2">
      <c r="A6" s="34" t="s">
        <v>482</v>
      </c>
      <c r="B6" s="34"/>
      <c r="C6" s="34"/>
      <c r="D6" s="34"/>
      <c r="E6" s="34" t="s">
        <v>483</v>
      </c>
      <c r="F6" s="34"/>
      <c r="G6" s="34"/>
      <c r="H6" s="34"/>
      <c r="I6" s="34"/>
      <c r="J6" s="34"/>
      <c r="K6" s="34"/>
      <c r="L6" s="34"/>
    </row>
    <row r="7" spans="1:14" ht="16.5" customHeight="1" x14ac:dyDescent="0.2">
      <c r="A7" s="9"/>
      <c r="B7" s="31" t="s">
        <v>470</v>
      </c>
      <c r="C7" s="31"/>
      <c r="D7" s="31"/>
      <c r="E7" s="31"/>
      <c r="F7" s="31" t="s">
        <v>475</v>
      </c>
      <c r="G7" s="31"/>
      <c r="H7" s="31"/>
      <c r="I7" s="31"/>
      <c r="J7" s="29"/>
      <c r="K7" s="29"/>
      <c r="L7" s="9"/>
    </row>
    <row r="8" spans="1:14" ht="15.75" customHeight="1" x14ac:dyDescent="0.2">
      <c r="A8" s="11"/>
      <c r="B8" s="32" t="s">
        <v>471</v>
      </c>
      <c r="C8" s="30"/>
      <c r="D8" s="30" t="s">
        <v>472</v>
      </c>
      <c r="E8" s="30"/>
      <c r="F8" s="30" t="s">
        <v>471</v>
      </c>
      <c r="G8" s="30"/>
      <c r="H8" s="30" t="s">
        <v>472</v>
      </c>
      <c r="I8" s="30"/>
      <c r="J8" s="30" t="s">
        <v>476</v>
      </c>
      <c r="K8" s="30"/>
      <c r="L8" s="12" t="s">
        <v>477</v>
      </c>
    </row>
    <row r="9" spans="1:14" ht="7.5"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7" t="s">
        <v>333</v>
      </c>
      <c r="B10" s="8">
        <v>28</v>
      </c>
      <c r="C10" s="8">
        <v>560</v>
      </c>
      <c r="D10" s="8">
        <v>0</v>
      </c>
      <c r="E10" s="8">
        <v>0</v>
      </c>
      <c r="F10" s="8">
        <v>0</v>
      </c>
      <c r="G10" s="8">
        <v>0</v>
      </c>
      <c r="H10" s="8">
        <v>0</v>
      </c>
      <c r="I10" s="8">
        <v>0</v>
      </c>
      <c r="J10" s="8">
        <v>28</v>
      </c>
      <c r="K10" s="8">
        <v>560</v>
      </c>
      <c r="L10" s="8">
        <v>27495</v>
      </c>
      <c r="M10" s="16">
        <f t="shared" ref="M10:M53" si="0">J10-(B10+D10+F10+H10)</f>
        <v>0</v>
      </c>
      <c r="N10" s="16">
        <f t="shared" ref="N10:N53" si="1">K10-(C10+E10+G10+I10)</f>
        <v>0</v>
      </c>
    </row>
    <row r="11" spans="1:14" ht="9.6" customHeight="1" x14ac:dyDescent="0.2">
      <c r="A11" s="17" t="s">
        <v>334</v>
      </c>
      <c r="B11" s="8">
        <v>5745</v>
      </c>
      <c r="C11" s="8">
        <v>589432</v>
      </c>
      <c r="D11" s="8">
        <v>2206</v>
      </c>
      <c r="E11" s="8">
        <v>221271</v>
      </c>
      <c r="F11" s="8">
        <v>1877</v>
      </c>
      <c r="G11" s="8">
        <v>166131</v>
      </c>
      <c r="H11" s="8">
        <v>692</v>
      </c>
      <c r="I11" s="8">
        <v>68052</v>
      </c>
      <c r="J11" s="8">
        <v>10520</v>
      </c>
      <c r="K11" s="8">
        <v>1044886</v>
      </c>
      <c r="L11" s="8">
        <v>47954884</v>
      </c>
      <c r="M11" s="16">
        <f t="shared" si="0"/>
        <v>0</v>
      </c>
      <c r="N11" s="16">
        <f t="shared" si="1"/>
        <v>0</v>
      </c>
    </row>
    <row r="12" spans="1:14" ht="9.6" customHeight="1" x14ac:dyDescent="0.2">
      <c r="A12" s="17" t="s">
        <v>335</v>
      </c>
      <c r="B12" s="8">
        <v>2</v>
      </c>
      <c r="C12" s="8">
        <v>37</v>
      </c>
      <c r="D12" s="8">
        <v>17</v>
      </c>
      <c r="E12" s="8">
        <v>340</v>
      </c>
      <c r="F12" s="8">
        <v>6</v>
      </c>
      <c r="G12" s="8">
        <v>120</v>
      </c>
      <c r="H12" s="8">
        <v>0</v>
      </c>
      <c r="I12" s="8">
        <v>0</v>
      </c>
      <c r="J12" s="8">
        <v>25</v>
      </c>
      <c r="K12" s="8">
        <v>497</v>
      </c>
      <c r="L12" s="8">
        <v>19235</v>
      </c>
      <c r="M12" s="16">
        <f t="shared" si="0"/>
        <v>0</v>
      </c>
      <c r="N12" s="16">
        <f t="shared" si="1"/>
        <v>0</v>
      </c>
    </row>
    <row r="13" spans="1:14" ht="9.6" customHeight="1" x14ac:dyDescent="0.2">
      <c r="A13" s="17" t="s">
        <v>336</v>
      </c>
      <c r="B13" s="8">
        <v>5725</v>
      </c>
      <c r="C13" s="8">
        <v>589083</v>
      </c>
      <c r="D13" s="8">
        <v>2166</v>
      </c>
      <c r="E13" s="8">
        <v>220530</v>
      </c>
      <c r="F13" s="8">
        <v>1868</v>
      </c>
      <c r="G13" s="8">
        <v>165786</v>
      </c>
      <c r="H13" s="8">
        <v>692</v>
      </c>
      <c r="I13" s="8">
        <v>68052</v>
      </c>
      <c r="J13" s="8">
        <v>10451</v>
      </c>
      <c r="K13" s="8">
        <v>1043451</v>
      </c>
      <c r="L13" s="8">
        <v>47886952</v>
      </c>
      <c r="M13" s="16">
        <f t="shared" si="0"/>
        <v>0</v>
      </c>
      <c r="N13" s="16">
        <f t="shared" si="1"/>
        <v>0</v>
      </c>
    </row>
    <row r="14" spans="1:14" ht="9.6" customHeight="1" x14ac:dyDescent="0.2">
      <c r="A14" s="17" t="s">
        <v>337</v>
      </c>
      <c r="B14" s="8">
        <v>10068</v>
      </c>
      <c r="C14" s="8">
        <v>787159</v>
      </c>
      <c r="D14" s="8">
        <v>4007</v>
      </c>
      <c r="E14" s="8">
        <v>346824</v>
      </c>
      <c r="F14" s="8">
        <v>6805</v>
      </c>
      <c r="G14" s="8">
        <v>612725</v>
      </c>
      <c r="H14" s="8">
        <v>586</v>
      </c>
      <c r="I14" s="8">
        <v>56444</v>
      </c>
      <c r="J14" s="8">
        <v>21466</v>
      </c>
      <c r="K14" s="8">
        <v>1803152</v>
      </c>
      <c r="L14" s="8">
        <v>95957634.5</v>
      </c>
      <c r="M14" s="16">
        <f t="shared" si="0"/>
        <v>0</v>
      </c>
      <c r="N14" s="16">
        <f t="shared" si="1"/>
        <v>0</v>
      </c>
    </row>
    <row r="15" spans="1:14" ht="9.6" customHeight="1" x14ac:dyDescent="0.2">
      <c r="A15" s="17" t="s">
        <v>338</v>
      </c>
      <c r="B15" s="8">
        <v>9468</v>
      </c>
      <c r="C15" s="8">
        <v>743696</v>
      </c>
      <c r="D15" s="8">
        <v>3603</v>
      </c>
      <c r="E15" s="8">
        <v>312096</v>
      </c>
      <c r="F15" s="8">
        <v>6117</v>
      </c>
      <c r="G15" s="8">
        <v>551784</v>
      </c>
      <c r="H15" s="8">
        <v>522</v>
      </c>
      <c r="I15" s="8">
        <v>49874</v>
      </c>
      <c r="J15" s="8">
        <v>19710</v>
      </c>
      <c r="K15" s="8">
        <v>1657450</v>
      </c>
      <c r="L15" s="8">
        <v>87163331</v>
      </c>
      <c r="M15" s="16">
        <f t="shared" si="0"/>
        <v>0</v>
      </c>
      <c r="N15" s="16">
        <f t="shared" si="1"/>
        <v>0</v>
      </c>
    </row>
    <row r="16" spans="1:14" ht="9.6" customHeight="1" x14ac:dyDescent="0.2">
      <c r="A16" s="17" t="s">
        <v>339</v>
      </c>
      <c r="B16" s="8">
        <v>5</v>
      </c>
      <c r="C16" s="8">
        <v>497</v>
      </c>
      <c r="D16" s="8">
        <v>0</v>
      </c>
      <c r="E16" s="8">
        <v>0</v>
      </c>
      <c r="F16" s="8">
        <v>3</v>
      </c>
      <c r="G16" s="8">
        <v>311</v>
      </c>
      <c r="H16" s="8">
        <v>0</v>
      </c>
      <c r="I16" s="8">
        <v>0</v>
      </c>
      <c r="J16" s="8">
        <v>8</v>
      </c>
      <c r="K16" s="8">
        <v>808</v>
      </c>
      <c r="L16" s="8">
        <v>55714</v>
      </c>
      <c r="M16" s="16">
        <f t="shared" si="0"/>
        <v>0</v>
      </c>
      <c r="N16" s="16">
        <f t="shared" si="1"/>
        <v>0</v>
      </c>
    </row>
    <row r="17" spans="1:14" ht="9.6" customHeight="1" x14ac:dyDescent="0.2">
      <c r="A17" s="17" t="s">
        <v>340</v>
      </c>
      <c r="B17" s="8">
        <v>0</v>
      </c>
      <c r="C17" s="8">
        <v>0</v>
      </c>
      <c r="D17" s="8">
        <v>0</v>
      </c>
      <c r="E17" s="8">
        <v>0</v>
      </c>
      <c r="F17" s="8">
        <v>0</v>
      </c>
      <c r="G17" s="8">
        <v>0</v>
      </c>
      <c r="H17" s="8">
        <v>0</v>
      </c>
      <c r="I17" s="8">
        <v>0</v>
      </c>
      <c r="J17" s="8">
        <v>0</v>
      </c>
      <c r="K17" s="8">
        <v>0</v>
      </c>
      <c r="L17" s="8">
        <v>0</v>
      </c>
      <c r="M17" s="16">
        <f t="shared" si="0"/>
        <v>0</v>
      </c>
      <c r="N17" s="16">
        <f t="shared" si="1"/>
        <v>0</v>
      </c>
    </row>
    <row r="18" spans="1:14" ht="9.6" customHeight="1" x14ac:dyDescent="0.2">
      <c r="A18" s="17" t="s">
        <v>341</v>
      </c>
      <c r="B18" s="8">
        <v>13</v>
      </c>
      <c r="C18" s="8">
        <v>1363</v>
      </c>
      <c r="D18" s="8">
        <v>0</v>
      </c>
      <c r="E18" s="8">
        <v>0</v>
      </c>
      <c r="F18" s="8">
        <v>0</v>
      </c>
      <c r="G18" s="8">
        <v>0</v>
      </c>
      <c r="H18" s="8">
        <v>0</v>
      </c>
      <c r="I18" s="8">
        <v>0</v>
      </c>
      <c r="J18" s="8">
        <v>13</v>
      </c>
      <c r="K18" s="8">
        <v>1363</v>
      </c>
      <c r="L18" s="8">
        <v>66801</v>
      </c>
      <c r="M18" s="16">
        <f t="shared" si="0"/>
        <v>0</v>
      </c>
      <c r="N18" s="16">
        <f t="shared" si="1"/>
        <v>0</v>
      </c>
    </row>
    <row r="19" spans="1:14" ht="9.6" customHeight="1" x14ac:dyDescent="0.2">
      <c r="A19" s="17" t="s">
        <v>342</v>
      </c>
      <c r="B19" s="8">
        <v>9412</v>
      </c>
      <c r="C19" s="8">
        <v>739130</v>
      </c>
      <c r="D19" s="8">
        <v>3560</v>
      </c>
      <c r="E19" s="8">
        <v>309009</v>
      </c>
      <c r="F19" s="8">
        <v>6103</v>
      </c>
      <c r="G19" s="8">
        <v>550809</v>
      </c>
      <c r="H19" s="8">
        <v>520</v>
      </c>
      <c r="I19" s="8">
        <v>49702</v>
      </c>
      <c r="J19" s="8">
        <v>19595</v>
      </c>
      <c r="K19" s="8">
        <v>1648650</v>
      </c>
      <c r="L19" s="8">
        <v>86667019</v>
      </c>
      <c r="M19" s="16">
        <f t="shared" si="0"/>
        <v>0</v>
      </c>
      <c r="N19" s="16">
        <f t="shared" si="1"/>
        <v>0</v>
      </c>
    </row>
    <row r="20" spans="1:14" ht="9.6" customHeight="1" x14ac:dyDescent="0.2">
      <c r="A20" s="17" t="s">
        <v>343</v>
      </c>
      <c r="B20" s="8">
        <v>1096</v>
      </c>
      <c r="C20" s="8">
        <v>95985</v>
      </c>
      <c r="D20" s="8">
        <v>94</v>
      </c>
      <c r="E20" s="8">
        <v>8792</v>
      </c>
      <c r="F20" s="8">
        <v>454</v>
      </c>
      <c r="G20" s="8">
        <v>41681</v>
      </c>
      <c r="H20" s="8">
        <v>0</v>
      </c>
      <c r="I20" s="8">
        <v>0</v>
      </c>
      <c r="J20" s="8">
        <v>1644</v>
      </c>
      <c r="K20" s="8">
        <v>146458</v>
      </c>
      <c r="L20" s="8">
        <v>3661543</v>
      </c>
      <c r="M20" s="16">
        <f t="shared" si="0"/>
        <v>0</v>
      </c>
      <c r="N20" s="16">
        <f t="shared" si="1"/>
        <v>0</v>
      </c>
    </row>
    <row r="21" spans="1:14" ht="9.6" customHeight="1" x14ac:dyDescent="0.2">
      <c r="A21" s="17" t="s">
        <v>344</v>
      </c>
      <c r="B21" s="8">
        <v>25</v>
      </c>
      <c r="C21" s="8">
        <v>2456</v>
      </c>
      <c r="D21" s="8">
        <v>21</v>
      </c>
      <c r="E21" s="8">
        <v>1965</v>
      </c>
      <c r="F21" s="8">
        <v>2</v>
      </c>
      <c r="G21" s="8">
        <v>219</v>
      </c>
      <c r="H21" s="8">
        <v>0</v>
      </c>
      <c r="I21" s="8">
        <v>0</v>
      </c>
      <c r="J21" s="8">
        <v>48</v>
      </c>
      <c r="K21" s="8">
        <v>4640</v>
      </c>
      <c r="L21" s="8">
        <v>213174</v>
      </c>
      <c r="M21" s="16">
        <f t="shared" si="0"/>
        <v>0</v>
      </c>
      <c r="N21" s="16">
        <f t="shared" si="1"/>
        <v>0</v>
      </c>
    </row>
    <row r="22" spans="1:14" ht="9.6" customHeight="1" x14ac:dyDescent="0.2">
      <c r="A22" s="17" t="s">
        <v>345</v>
      </c>
      <c r="B22" s="8">
        <v>13</v>
      </c>
      <c r="C22" s="8">
        <v>250</v>
      </c>
      <c r="D22" s="8">
        <v>22</v>
      </c>
      <c r="E22" s="8">
        <v>1122</v>
      </c>
      <c r="F22" s="8">
        <v>9</v>
      </c>
      <c r="G22" s="8">
        <v>445</v>
      </c>
      <c r="H22" s="8">
        <v>2</v>
      </c>
      <c r="I22" s="8">
        <v>172</v>
      </c>
      <c r="J22" s="8">
        <v>46</v>
      </c>
      <c r="K22" s="8">
        <v>1989</v>
      </c>
      <c r="L22" s="8">
        <v>160625</v>
      </c>
      <c r="M22" s="16">
        <f t="shared" si="0"/>
        <v>0</v>
      </c>
      <c r="N22" s="16">
        <f t="shared" si="1"/>
        <v>0</v>
      </c>
    </row>
    <row r="23" spans="1:14" ht="9.6" customHeight="1" x14ac:dyDescent="0.2">
      <c r="A23" s="17" t="s">
        <v>346</v>
      </c>
      <c r="B23" s="8">
        <v>74</v>
      </c>
      <c r="C23" s="8">
        <v>4907</v>
      </c>
      <c r="D23" s="8">
        <v>0</v>
      </c>
      <c r="E23" s="8">
        <v>0</v>
      </c>
      <c r="F23" s="8">
        <v>0</v>
      </c>
      <c r="G23" s="8">
        <v>0</v>
      </c>
      <c r="H23" s="8">
        <v>0</v>
      </c>
      <c r="I23" s="8">
        <v>0</v>
      </c>
      <c r="J23" s="8">
        <v>74</v>
      </c>
      <c r="K23" s="8">
        <v>4907</v>
      </c>
      <c r="L23" s="8">
        <v>573622</v>
      </c>
      <c r="M23" s="16">
        <f t="shared" si="0"/>
        <v>0</v>
      </c>
      <c r="N23" s="16">
        <f t="shared" si="1"/>
        <v>0</v>
      </c>
    </row>
    <row r="24" spans="1:14" ht="9.6" customHeight="1" x14ac:dyDescent="0.2">
      <c r="A24" s="17" t="s">
        <v>347</v>
      </c>
      <c r="B24" s="8">
        <v>74</v>
      </c>
      <c r="C24" s="8">
        <v>4907</v>
      </c>
      <c r="D24" s="8">
        <v>0</v>
      </c>
      <c r="E24" s="8">
        <v>0</v>
      </c>
      <c r="F24" s="8">
        <v>0</v>
      </c>
      <c r="G24" s="8">
        <v>0</v>
      </c>
      <c r="H24" s="8">
        <v>0</v>
      </c>
      <c r="I24" s="8">
        <v>0</v>
      </c>
      <c r="J24" s="8">
        <v>74</v>
      </c>
      <c r="K24" s="8">
        <v>4907</v>
      </c>
      <c r="L24" s="8">
        <v>573622</v>
      </c>
      <c r="M24" s="16">
        <f t="shared" si="0"/>
        <v>0</v>
      </c>
      <c r="N24" s="16">
        <f t="shared" si="1"/>
        <v>0</v>
      </c>
    </row>
    <row r="25" spans="1:14" ht="9.6" customHeight="1" x14ac:dyDescent="0.2">
      <c r="A25" s="17" t="s">
        <v>348</v>
      </c>
      <c r="B25" s="8">
        <v>356</v>
      </c>
      <c r="C25" s="8">
        <v>32334</v>
      </c>
      <c r="D25" s="8">
        <v>340</v>
      </c>
      <c r="E25" s="8">
        <v>30915</v>
      </c>
      <c r="F25" s="8">
        <v>466</v>
      </c>
      <c r="G25" s="8">
        <v>43623</v>
      </c>
      <c r="H25" s="8">
        <v>46</v>
      </c>
      <c r="I25" s="8">
        <v>4896</v>
      </c>
      <c r="J25" s="8">
        <v>1208</v>
      </c>
      <c r="K25" s="8">
        <v>111768</v>
      </c>
      <c r="L25" s="8">
        <v>6671076</v>
      </c>
      <c r="M25" s="16">
        <f t="shared" si="0"/>
        <v>0</v>
      </c>
      <c r="N25" s="16">
        <f t="shared" si="1"/>
        <v>0</v>
      </c>
    </row>
    <row r="26" spans="1:14" ht="9.6" customHeight="1" x14ac:dyDescent="0.2">
      <c r="A26" s="17" t="s">
        <v>349</v>
      </c>
      <c r="B26" s="8">
        <v>13</v>
      </c>
      <c r="C26" s="8">
        <v>1335</v>
      </c>
      <c r="D26" s="8">
        <v>11</v>
      </c>
      <c r="E26" s="8">
        <v>1134</v>
      </c>
      <c r="F26" s="8">
        <v>6</v>
      </c>
      <c r="G26" s="8">
        <v>543</v>
      </c>
      <c r="H26" s="8">
        <v>0</v>
      </c>
      <c r="I26" s="8">
        <v>0</v>
      </c>
      <c r="J26" s="8">
        <v>30</v>
      </c>
      <c r="K26" s="8">
        <v>3012</v>
      </c>
      <c r="L26" s="8">
        <v>136750</v>
      </c>
      <c r="M26" s="16">
        <f t="shared" si="0"/>
        <v>0</v>
      </c>
      <c r="N26" s="16">
        <f t="shared" si="1"/>
        <v>0</v>
      </c>
    </row>
    <row r="27" spans="1:14" ht="9.6" customHeight="1" x14ac:dyDescent="0.2">
      <c r="A27" s="17" t="s">
        <v>350</v>
      </c>
      <c r="B27" s="8">
        <v>72</v>
      </c>
      <c r="C27" s="8">
        <v>6458</v>
      </c>
      <c r="D27" s="8">
        <v>42</v>
      </c>
      <c r="E27" s="8">
        <v>3762</v>
      </c>
      <c r="F27" s="8">
        <v>1</v>
      </c>
      <c r="G27" s="8">
        <v>87</v>
      </c>
      <c r="H27" s="8">
        <v>0</v>
      </c>
      <c r="I27" s="8">
        <v>0</v>
      </c>
      <c r="J27" s="8">
        <v>115</v>
      </c>
      <c r="K27" s="8">
        <v>10307</v>
      </c>
      <c r="L27" s="8">
        <v>840960</v>
      </c>
      <c r="M27" s="16">
        <f t="shared" si="0"/>
        <v>0</v>
      </c>
      <c r="N27" s="16">
        <f t="shared" si="1"/>
        <v>0</v>
      </c>
    </row>
    <row r="28" spans="1:14" ht="9.6" customHeight="1" x14ac:dyDescent="0.2">
      <c r="A28" s="17" t="s">
        <v>351</v>
      </c>
      <c r="B28" s="8">
        <v>254</v>
      </c>
      <c r="C28" s="8">
        <v>22994</v>
      </c>
      <c r="D28" s="8">
        <v>283</v>
      </c>
      <c r="E28" s="8">
        <v>25657</v>
      </c>
      <c r="F28" s="8">
        <v>40</v>
      </c>
      <c r="G28" s="8">
        <v>3002</v>
      </c>
      <c r="H28" s="8">
        <v>0</v>
      </c>
      <c r="I28" s="8">
        <v>0</v>
      </c>
      <c r="J28" s="8">
        <v>577</v>
      </c>
      <c r="K28" s="8">
        <v>51653</v>
      </c>
      <c r="L28" s="8">
        <v>3933276</v>
      </c>
      <c r="M28" s="16">
        <f t="shared" si="0"/>
        <v>0</v>
      </c>
      <c r="N28" s="16">
        <f t="shared" si="1"/>
        <v>0</v>
      </c>
    </row>
    <row r="29" spans="1:14" ht="9.6" customHeight="1" x14ac:dyDescent="0.2">
      <c r="A29" s="17" t="s">
        <v>352</v>
      </c>
      <c r="B29" s="8">
        <v>15</v>
      </c>
      <c r="C29" s="8">
        <v>1354</v>
      </c>
      <c r="D29" s="8">
        <v>4</v>
      </c>
      <c r="E29" s="8">
        <v>362</v>
      </c>
      <c r="F29" s="8">
        <v>419</v>
      </c>
      <c r="G29" s="8">
        <v>39991</v>
      </c>
      <c r="H29" s="8">
        <v>46</v>
      </c>
      <c r="I29" s="8">
        <v>4896</v>
      </c>
      <c r="J29" s="8">
        <v>484</v>
      </c>
      <c r="K29" s="8">
        <v>46603</v>
      </c>
      <c r="L29" s="8">
        <v>1745569</v>
      </c>
      <c r="M29" s="16">
        <f t="shared" si="0"/>
        <v>0</v>
      </c>
      <c r="N29" s="16">
        <f t="shared" si="1"/>
        <v>0</v>
      </c>
    </row>
    <row r="30" spans="1:14" ht="9.6" customHeight="1" x14ac:dyDescent="0.2">
      <c r="A30" s="17" t="s">
        <v>353</v>
      </c>
      <c r="B30" s="8">
        <v>135</v>
      </c>
      <c r="C30" s="8">
        <v>3131</v>
      </c>
      <c r="D30" s="8">
        <v>19</v>
      </c>
      <c r="E30" s="8">
        <v>820</v>
      </c>
      <c r="F30" s="8">
        <v>218</v>
      </c>
      <c r="G30" s="8">
        <v>17070</v>
      </c>
      <c r="H30" s="8">
        <v>11</v>
      </c>
      <c r="I30" s="8">
        <v>958</v>
      </c>
      <c r="J30" s="8">
        <v>383</v>
      </c>
      <c r="K30" s="8">
        <v>21979</v>
      </c>
      <c r="L30" s="8">
        <v>1139983</v>
      </c>
      <c r="M30" s="16">
        <f t="shared" si="0"/>
        <v>0</v>
      </c>
      <c r="N30" s="16">
        <f t="shared" si="1"/>
        <v>0</v>
      </c>
    </row>
    <row r="31" spans="1:14" ht="9.6" customHeight="1" x14ac:dyDescent="0.2">
      <c r="A31" s="17" t="s">
        <v>354</v>
      </c>
      <c r="B31" s="8">
        <v>7</v>
      </c>
      <c r="C31" s="8">
        <v>134</v>
      </c>
      <c r="D31" s="8">
        <v>11</v>
      </c>
      <c r="E31" s="8">
        <v>201</v>
      </c>
      <c r="F31" s="8">
        <v>2</v>
      </c>
      <c r="G31" s="8">
        <v>41</v>
      </c>
      <c r="H31" s="8">
        <v>0</v>
      </c>
      <c r="I31" s="8">
        <v>0</v>
      </c>
      <c r="J31" s="8">
        <v>20</v>
      </c>
      <c r="K31" s="8">
        <v>376</v>
      </c>
      <c r="L31" s="8">
        <v>15975</v>
      </c>
      <c r="M31" s="16">
        <f t="shared" si="0"/>
        <v>0</v>
      </c>
      <c r="N31" s="16">
        <f t="shared" si="1"/>
        <v>0</v>
      </c>
    </row>
    <row r="32" spans="1:14" ht="9.6" customHeight="1" x14ac:dyDescent="0.2">
      <c r="A32" s="17" t="s">
        <v>355</v>
      </c>
      <c r="B32" s="8">
        <v>31</v>
      </c>
      <c r="C32" s="8">
        <v>887</v>
      </c>
      <c r="D32" s="8">
        <v>6</v>
      </c>
      <c r="E32" s="8">
        <v>591</v>
      </c>
      <c r="F32" s="8">
        <v>216</v>
      </c>
      <c r="G32" s="8">
        <v>17029</v>
      </c>
      <c r="H32" s="8">
        <v>11</v>
      </c>
      <c r="I32" s="8">
        <v>958</v>
      </c>
      <c r="J32" s="8">
        <v>264</v>
      </c>
      <c r="K32" s="8">
        <v>19465</v>
      </c>
      <c r="L32" s="8">
        <v>1022864</v>
      </c>
      <c r="M32" s="16">
        <f t="shared" si="0"/>
        <v>0</v>
      </c>
      <c r="N32" s="16">
        <f t="shared" si="1"/>
        <v>0</v>
      </c>
    </row>
    <row r="33" spans="1:14" ht="9.6" customHeight="1" x14ac:dyDescent="0.2">
      <c r="A33" s="17" t="s">
        <v>356</v>
      </c>
      <c r="B33" s="8">
        <v>6</v>
      </c>
      <c r="C33" s="8">
        <v>127</v>
      </c>
      <c r="D33" s="8">
        <v>1</v>
      </c>
      <c r="E33" s="8">
        <v>6</v>
      </c>
      <c r="F33" s="8">
        <v>0</v>
      </c>
      <c r="G33" s="8">
        <v>0</v>
      </c>
      <c r="H33" s="8">
        <v>0</v>
      </c>
      <c r="I33" s="8">
        <v>0</v>
      </c>
      <c r="J33" s="8">
        <v>7</v>
      </c>
      <c r="K33" s="8">
        <v>133</v>
      </c>
      <c r="L33" s="8">
        <v>10404</v>
      </c>
      <c r="M33" s="16">
        <f t="shared" si="0"/>
        <v>0</v>
      </c>
      <c r="N33" s="16">
        <f t="shared" si="1"/>
        <v>0</v>
      </c>
    </row>
    <row r="34" spans="1:14" ht="9.6" customHeight="1" x14ac:dyDescent="0.2">
      <c r="A34" s="17" t="s">
        <v>357</v>
      </c>
      <c r="B34" s="8">
        <v>0</v>
      </c>
      <c r="C34" s="8">
        <v>0</v>
      </c>
      <c r="D34" s="8">
        <v>0</v>
      </c>
      <c r="E34" s="8">
        <v>0</v>
      </c>
      <c r="F34" s="8">
        <v>0</v>
      </c>
      <c r="G34" s="8">
        <v>0</v>
      </c>
      <c r="H34" s="8">
        <v>0</v>
      </c>
      <c r="I34" s="8">
        <v>0</v>
      </c>
      <c r="J34" s="8">
        <v>0</v>
      </c>
      <c r="K34" s="8">
        <v>0</v>
      </c>
      <c r="L34" s="8">
        <v>0</v>
      </c>
      <c r="M34" s="16">
        <f t="shared" si="0"/>
        <v>0</v>
      </c>
      <c r="N34" s="16">
        <f t="shared" si="1"/>
        <v>0</v>
      </c>
    </row>
    <row r="35" spans="1:14" ht="9.6" customHeight="1" x14ac:dyDescent="0.2">
      <c r="A35" s="17" t="s">
        <v>358</v>
      </c>
      <c r="B35" s="8">
        <v>0</v>
      </c>
      <c r="C35" s="8">
        <v>0</v>
      </c>
      <c r="D35" s="8">
        <v>0</v>
      </c>
      <c r="E35" s="8">
        <v>0</v>
      </c>
      <c r="F35" s="8">
        <v>0</v>
      </c>
      <c r="G35" s="8">
        <v>0</v>
      </c>
      <c r="H35" s="8">
        <v>0</v>
      </c>
      <c r="I35" s="8">
        <v>0</v>
      </c>
      <c r="J35" s="8">
        <v>0</v>
      </c>
      <c r="K35" s="8">
        <v>0</v>
      </c>
      <c r="L35" s="8">
        <v>0</v>
      </c>
      <c r="M35" s="16">
        <f t="shared" si="0"/>
        <v>0</v>
      </c>
      <c r="N35" s="16">
        <f t="shared" si="1"/>
        <v>0</v>
      </c>
    </row>
    <row r="36" spans="1:14" ht="9.6" customHeight="1" x14ac:dyDescent="0.2">
      <c r="A36" s="17" t="s">
        <v>359</v>
      </c>
      <c r="B36" s="8">
        <v>0</v>
      </c>
      <c r="C36" s="8">
        <v>0</v>
      </c>
      <c r="D36" s="8">
        <v>0</v>
      </c>
      <c r="E36" s="8">
        <v>0</v>
      </c>
      <c r="F36" s="8">
        <v>0</v>
      </c>
      <c r="G36" s="8">
        <v>0</v>
      </c>
      <c r="H36" s="8">
        <v>0</v>
      </c>
      <c r="I36" s="8">
        <v>0</v>
      </c>
      <c r="J36" s="8">
        <v>0</v>
      </c>
      <c r="K36" s="8">
        <v>0</v>
      </c>
      <c r="L36" s="8">
        <v>0</v>
      </c>
      <c r="M36" s="16">
        <f t="shared" si="0"/>
        <v>0</v>
      </c>
      <c r="N36" s="16">
        <f t="shared" si="1"/>
        <v>0</v>
      </c>
    </row>
    <row r="37" spans="1:14" ht="9.6" customHeight="1" x14ac:dyDescent="0.2">
      <c r="A37" s="17" t="s">
        <v>360</v>
      </c>
      <c r="B37" s="8">
        <v>35</v>
      </c>
      <c r="C37" s="8">
        <v>3091</v>
      </c>
      <c r="D37" s="8">
        <v>45</v>
      </c>
      <c r="E37" s="8">
        <v>2993</v>
      </c>
      <c r="F37" s="8">
        <v>4</v>
      </c>
      <c r="G37" s="8">
        <v>248</v>
      </c>
      <c r="H37" s="8">
        <v>7</v>
      </c>
      <c r="I37" s="8">
        <v>716</v>
      </c>
      <c r="J37" s="8">
        <v>91</v>
      </c>
      <c r="K37" s="8">
        <v>7048</v>
      </c>
      <c r="L37" s="8">
        <v>409622</v>
      </c>
      <c r="M37" s="16">
        <f t="shared" si="0"/>
        <v>0</v>
      </c>
      <c r="N37" s="16">
        <f t="shared" si="1"/>
        <v>0</v>
      </c>
    </row>
    <row r="38" spans="1:14" ht="9.6" customHeight="1" x14ac:dyDescent="0.2">
      <c r="A38" s="17" t="s">
        <v>361</v>
      </c>
      <c r="B38" s="8">
        <v>1</v>
      </c>
      <c r="C38" s="8">
        <v>6</v>
      </c>
      <c r="D38" s="8">
        <v>19</v>
      </c>
      <c r="E38" s="8">
        <v>397</v>
      </c>
      <c r="F38" s="8">
        <v>2</v>
      </c>
      <c r="G38" s="8">
        <v>32</v>
      </c>
      <c r="H38" s="8">
        <v>0</v>
      </c>
      <c r="I38" s="8">
        <v>0</v>
      </c>
      <c r="J38" s="8">
        <v>22</v>
      </c>
      <c r="K38" s="8">
        <v>435</v>
      </c>
      <c r="L38" s="8">
        <v>27967</v>
      </c>
      <c r="M38" s="16">
        <f t="shared" si="0"/>
        <v>0</v>
      </c>
      <c r="N38" s="16">
        <f t="shared" si="1"/>
        <v>0</v>
      </c>
    </row>
    <row r="39" spans="1:14" ht="9.6" customHeight="1" x14ac:dyDescent="0.2">
      <c r="A39" s="17" t="s">
        <v>362</v>
      </c>
      <c r="B39" s="8">
        <v>0</v>
      </c>
      <c r="C39" s="8">
        <v>0</v>
      </c>
      <c r="D39" s="8">
        <v>0</v>
      </c>
      <c r="E39" s="8">
        <v>0</v>
      </c>
      <c r="F39" s="8">
        <v>0</v>
      </c>
      <c r="G39" s="8">
        <v>0</v>
      </c>
      <c r="H39" s="8">
        <v>0</v>
      </c>
      <c r="I39" s="8">
        <v>0</v>
      </c>
      <c r="J39" s="8">
        <v>0</v>
      </c>
      <c r="K39" s="8">
        <v>0</v>
      </c>
      <c r="L39" s="8">
        <v>0</v>
      </c>
      <c r="M39" s="16">
        <f t="shared" si="0"/>
        <v>0</v>
      </c>
      <c r="N39" s="16">
        <f t="shared" si="1"/>
        <v>0</v>
      </c>
    </row>
    <row r="40" spans="1:14" ht="9.6" customHeight="1" x14ac:dyDescent="0.2">
      <c r="A40" s="17" t="s">
        <v>363</v>
      </c>
      <c r="B40" s="8">
        <v>2274</v>
      </c>
      <c r="C40" s="8">
        <v>35792</v>
      </c>
      <c r="D40" s="8">
        <v>340</v>
      </c>
      <c r="E40" s="8">
        <v>7615</v>
      </c>
      <c r="F40" s="8">
        <v>444</v>
      </c>
      <c r="G40" s="8">
        <v>7747</v>
      </c>
      <c r="H40" s="8">
        <v>1</v>
      </c>
      <c r="I40" s="8">
        <v>89</v>
      </c>
      <c r="J40" s="8">
        <v>3059</v>
      </c>
      <c r="K40" s="8">
        <v>51243</v>
      </c>
      <c r="L40" s="8">
        <v>3515928</v>
      </c>
      <c r="M40" s="16">
        <f t="shared" si="0"/>
        <v>0</v>
      </c>
      <c r="N40" s="16">
        <f t="shared" si="1"/>
        <v>0</v>
      </c>
    </row>
    <row r="41" spans="1:14" ht="9.6" customHeight="1" x14ac:dyDescent="0.2">
      <c r="A41" s="17" t="s">
        <v>364</v>
      </c>
      <c r="B41" s="8">
        <v>58</v>
      </c>
      <c r="C41" s="8">
        <v>1085</v>
      </c>
      <c r="D41" s="8">
        <v>0</v>
      </c>
      <c r="E41" s="8">
        <v>0</v>
      </c>
      <c r="F41" s="8">
        <v>0</v>
      </c>
      <c r="G41" s="8">
        <v>0</v>
      </c>
      <c r="H41" s="8">
        <v>0</v>
      </c>
      <c r="I41" s="8">
        <v>0</v>
      </c>
      <c r="J41" s="8">
        <v>58</v>
      </c>
      <c r="K41" s="8">
        <v>1085</v>
      </c>
      <c r="L41" s="8">
        <v>106787</v>
      </c>
      <c r="M41" s="16">
        <f t="shared" si="0"/>
        <v>0</v>
      </c>
      <c r="N41" s="16">
        <f t="shared" si="1"/>
        <v>0</v>
      </c>
    </row>
    <row r="42" spans="1:14" ht="9.6" customHeight="1" x14ac:dyDescent="0.2">
      <c r="A42" s="17" t="s">
        <v>365</v>
      </c>
      <c r="B42" s="8">
        <v>593</v>
      </c>
      <c r="C42" s="8">
        <v>10195</v>
      </c>
      <c r="D42" s="8">
        <v>232</v>
      </c>
      <c r="E42" s="8">
        <v>4257</v>
      </c>
      <c r="F42" s="8">
        <v>77</v>
      </c>
      <c r="G42" s="8">
        <v>1132</v>
      </c>
      <c r="H42" s="8">
        <v>0</v>
      </c>
      <c r="I42" s="8">
        <v>0</v>
      </c>
      <c r="J42" s="8">
        <v>902</v>
      </c>
      <c r="K42" s="8">
        <v>15584</v>
      </c>
      <c r="L42" s="8">
        <v>885546</v>
      </c>
      <c r="M42" s="16">
        <f t="shared" si="0"/>
        <v>0</v>
      </c>
      <c r="N42" s="16">
        <f t="shared" si="1"/>
        <v>0</v>
      </c>
    </row>
    <row r="43" spans="1:14" ht="9.6" customHeight="1" x14ac:dyDescent="0.2">
      <c r="A43" s="17" t="s">
        <v>366</v>
      </c>
      <c r="B43" s="8">
        <v>106</v>
      </c>
      <c r="C43" s="8">
        <v>1653</v>
      </c>
      <c r="D43" s="8">
        <v>1</v>
      </c>
      <c r="E43" s="8">
        <v>12</v>
      </c>
      <c r="F43" s="8">
        <v>37</v>
      </c>
      <c r="G43" s="8">
        <v>695</v>
      </c>
      <c r="H43" s="8">
        <v>0</v>
      </c>
      <c r="I43" s="8">
        <v>0</v>
      </c>
      <c r="J43" s="8">
        <v>144</v>
      </c>
      <c r="K43" s="8">
        <v>2360</v>
      </c>
      <c r="L43" s="8">
        <v>193997</v>
      </c>
      <c r="M43" s="16">
        <f t="shared" si="0"/>
        <v>0</v>
      </c>
      <c r="N43" s="16">
        <f t="shared" si="1"/>
        <v>0</v>
      </c>
    </row>
    <row r="44" spans="1:14" ht="9.6" customHeight="1" x14ac:dyDescent="0.2">
      <c r="A44" s="17" t="s">
        <v>367</v>
      </c>
      <c r="B44" s="8">
        <v>106</v>
      </c>
      <c r="C44" s="8">
        <v>1653</v>
      </c>
      <c r="D44" s="8">
        <v>1</v>
      </c>
      <c r="E44" s="8">
        <v>12</v>
      </c>
      <c r="F44" s="8">
        <v>1</v>
      </c>
      <c r="G44" s="8">
        <v>21</v>
      </c>
      <c r="H44" s="8">
        <v>0</v>
      </c>
      <c r="I44" s="8">
        <v>0</v>
      </c>
      <c r="J44" s="8">
        <v>108</v>
      </c>
      <c r="K44" s="8">
        <v>1686</v>
      </c>
      <c r="L44" s="8">
        <v>153151</v>
      </c>
      <c r="M44" s="16">
        <f t="shared" si="0"/>
        <v>0</v>
      </c>
      <c r="N44" s="16">
        <f t="shared" si="1"/>
        <v>0</v>
      </c>
    </row>
    <row r="45" spans="1:14" ht="9.6" customHeight="1" x14ac:dyDescent="0.2">
      <c r="A45" s="17" t="s">
        <v>368</v>
      </c>
      <c r="B45" s="8">
        <v>218</v>
      </c>
      <c r="C45" s="8">
        <v>3939</v>
      </c>
      <c r="D45" s="8">
        <v>6</v>
      </c>
      <c r="E45" s="8">
        <v>282</v>
      </c>
      <c r="F45" s="8">
        <v>328</v>
      </c>
      <c r="G45" s="8">
        <v>5883</v>
      </c>
      <c r="H45" s="8">
        <v>1</v>
      </c>
      <c r="I45" s="8">
        <v>89</v>
      </c>
      <c r="J45" s="8">
        <v>553</v>
      </c>
      <c r="K45" s="8">
        <v>10193</v>
      </c>
      <c r="L45" s="8">
        <v>703094</v>
      </c>
      <c r="M45" s="16">
        <f t="shared" si="0"/>
        <v>0</v>
      </c>
      <c r="N45" s="16">
        <f t="shared" si="1"/>
        <v>0</v>
      </c>
    </row>
    <row r="46" spans="1:14" ht="9.6" customHeight="1" x14ac:dyDescent="0.2">
      <c r="A46" s="17" t="s">
        <v>369</v>
      </c>
      <c r="B46" s="8">
        <v>78</v>
      </c>
      <c r="C46" s="8">
        <v>1689</v>
      </c>
      <c r="D46" s="8">
        <v>0</v>
      </c>
      <c r="E46" s="8">
        <v>0</v>
      </c>
      <c r="F46" s="8">
        <v>0</v>
      </c>
      <c r="G46" s="8">
        <v>0</v>
      </c>
      <c r="H46" s="8">
        <v>1</v>
      </c>
      <c r="I46" s="8">
        <v>89</v>
      </c>
      <c r="J46" s="8">
        <v>79</v>
      </c>
      <c r="K46" s="8">
        <v>1778</v>
      </c>
      <c r="L46" s="8">
        <v>95691</v>
      </c>
      <c r="M46" s="16">
        <f t="shared" si="0"/>
        <v>0</v>
      </c>
      <c r="N46" s="16">
        <f t="shared" si="1"/>
        <v>0</v>
      </c>
    </row>
    <row r="47" spans="1:14" ht="9.6" customHeight="1" x14ac:dyDescent="0.2">
      <c r="A47" s="17" t="s">
        <v>370</v>
      </c>
      <c r="B47" s="8">
        <v>78</v>
      </c>
      <c r="C47" s="8">
        <v>1689</v>
      </c>
      <c r="D47" s="8">
        <v>0</v>
      </c>
      <c r="E47" s="8">
        <v>0</v>
      </c>
      <c r="F47" s="8">
        <v>0</v>
      </c>
      <c r="G47" s="8">
        <v>0</v>
      </c>
      <c r="H47" s="8">
        <v>1</v>
      </c>
      <c r="I47" s="8">
        <v>89</v>
      </c>
      <c r="J47" s="8">
        <v>79</v>
      </c>
      <c r="K47" s="8">
        <v>1778</v>
      </c>
      <c r="L47" s="8">
        <v>95691</v>
      </c>
      <c r="M47" s="16">
        <f t="shared" si="0"/>
        <v>0</v>
      </c>
      <c r="N47" s="16">
        <f t="shared" si="1"/>
        <v>0</v>
      </c>
    </row>
    <row r="48" spans="1:14" ht="9.6" customHeight="1" x14ac:dyDescent="0.2">
      <c r="A48" s="17" t="s">
        <v>371</v>
      </c>
      <c r="B48" s="8">
        <v>3</v>
      </c>
      <c r="C48" s="8">
        <v>64</v>
      </c>
      <c r="D48" s="8">
        <v>2</v>
      </c>
      <c r="E48" s="8">
        <v>122</v>
      </c>
      <c r="F48" s="8">
        <v>0</v>
      </c>
      <c r="G48" s="8">
        <v>0</v>
      </c>
      <c r="H48" s="8">
        <v>0</v>
      </c>
      <c r="I48" s="8">
        <v>0</v>
      </c>
      <c r="J48" s="8">
        <v>5</v>
      </c>
      <c r="K48" s="8">
        <v>186</v>
      </c>
      <c r="L48" s="8">
        <v>13228</v>
      </c>
      <c r="M48" s="16">
        <f t="shared" si="0"/>
        <v>0</v>
      </c>
      <c r="N48" s="16">
        <f t="shared" si="1"/>
        <v>0</v>
      </c>
    </row>
    <row r="49" spans="1:14" ht="9.6" customHeight="1" x14ac:dyDescent="0.2">
      <c r="A49" s="17" t="s">
        <v>372</v>
      </c>
      <c r="B49" s="8">
        <v>345</v>
      </c>
      <c r="C49" s="8">
        <v>4251</v>
      </c>
      <c r="D49" s="8">
        <v>34</v>
      </c>
      <c r="E49" s="8">
        <v>544</v>
      </c>
      <c r="F49" s="8">
        <v>0</v>
      </c>
      <c r="G49" s="8">
        <v>0</v>
      </c>
      <c r="H49" s="8">
        <v>0</v>
      </c>
      <c r="I49" s="8">
        <v>0</v>
      </c>
      <c r="J49" s="8">
        <v>379</v>
      </c>
      <c r="K49" s="8">
        <v>4795</v>
      </c>
      <c r="L49" s="8">
        <v>436649</v>
      </c>
      <c r="M49" s="16">
        <f t="shared" si="0"/>
        <v>0</v>
      </c>
      <c r="N49" s="16">
        <f t="shared" si="1"/>
        <v>0</v>
      </c>
    </row>
    <row r="50" spans="1:14" ht="9.6" customHeight="1" x14ac:dyDescent="0.2">
      <c r="A50" s="17" t="s">
        <v>373</v>
      </c>
      <c r="B50" s="8">
        <v>49</v>
      </c>
      <c r="C50" s="8">
        <v>970</v>
      </c>
      <c r="D50" s="8">
        <v>15</v>
      </c>
      <c r="E50" s="8">
        <v>300</v>
      </c>
      <c r="F50" s="8">
        <v>0</v>
      </c>
      <c r="G50" s="8">
        <v>0</v>
      </c>
      <c r="H50" s="8">
        <v>0</v>
      </c>
      <c r="I50" s="8">
        <v>0</v>
      </c>
      <c r="J50" s="8">
        <v>64</v>
      </c>
      <c r="K50" s="8">
        <v>1270</v>
      </c>
      <c r="L50" s="8">
        <v>82220</v>
      </c>
      <c r="M50" s="16">
        <f t="shared" si="0"/>
        <v>0</v>
      </c>
      <c r="N50" s="16">
        <f t="shared" si="1"/>
        <v>0</v>
      </c>
    </row>
    <row r="51" spans="1:14" ht="9.6" customHeight="1" x14ac:dyDescent="0.2">
      <c r="A51" s="17" t="s">
        <v>374</v>
      </c>
      <c r="B51" s="8">
        <v>902</v>
      </c>
      <c r="C51" s="8">
        <v>13635</v>
      </c>
      <c r="D51" s="8">
        <v>50</v>
      </c>
      <c r="E51" s="8">
        <v>2098</v>
      </c>
      <c r="F51" s="8">
        <v>2</v>
      </c>
      <c r="G51" s="8">
        <v>37</v>
      </c>
      <c r="H51" s="8">
        <v>0</v>
      </c>
      <c r="I51" s="8">
        <v>0</v>
      </c>
      <c r="J51" s="8">
        <v>954</v>
      </c>
      <c r="K51" s="8">
        <v>15770</v>
      </c>
      <c r="L51" s="8">
        <v>1094407</v>
      </c>
      <c r="M51" s="16">
        <f t="shared" si="0"/>
        <v>0</v>
      </c>
      <c r="N51" s="16">
        <f t="shared" si="1"/>
        <v>0</v>
      </c>
    </row>
    <row r="52" spans="1:14" ht="9.6" customHeight="1" x14ac:dyDescent="0.2">
      <c r="A52" s="17" t="s">
        <v>375</v>
      </c>
      <c r="B52" s="8">
        <v>110</v>
      </c>
      <c r="C52" s="8">
        <v>881</v>
      </c>
      <c r="D52" s="8">
        <v>0</v>
      </c>
      <c r="E52" s="8">
        <v>0</v>
      </c>
      <c r="F52" s="8">
        <v>0</v>
      </c>
      <c r="G52" s="8">
        <v>0</v>
      </c>
      <c r="H52" s="8">
        <v>0</v>
      </c>
      <c r="I52" s="8">
        <v>0</v>
      </c>
      <c r="J52" s="8">
        <v>110</v>
      </c>
      <c r="K52" s="8">
        <v>881</v>
      </c>
      <c r="L52" s="8">
        <v>190046</v>
      </c>
      <c r="M52" s="16">
        <f t="shared" si="0"/>
        <v>0</v>
      </c>
      <c r="N52" s="16">
        <f t="shared" si="1"/>
        <v>0</v>
      </c>
    </row>
    <row r="53" spans="1:14" ht="9.6" customHeight="1" x14ac:dyDescent="0.2">
      <c r="A53" s="17" t="s">
        <v>376</v>
      </c>
      <c r="B53" s="8">
        <v>0</v>
      </c>
      <c r="C53" s="8">
        <v>0</v>
      </c>
      <c r="D53" s="8">
        <v>46</v>
      </c>
      <c r="E53" s="8">
        <v>1929</v>
      </c>
      <c r="F53" s="8">
        <v>0</v>
      </c>
      <c r="G53" s="8">
        <v>0</v>
      </c>
      <c r="H53" s="8">
        <v>0</v>
      </c>
      <c r="I53" s="8">
        <v>0</v>
      </c>
      <c r="J53" s="8">
        <v>46</v>
      </c>
      <c r="K53" s="8">
        <v>1929</v>
      </c>
      <c r="L53" s="8">
        <v>107894</v>
      </c>
      <c r="M53" s="16">
        <f t="shared" si="0"/>
        <v>0</v>
      </c>
      <c r="N53" s="16">
        <f t="shared" si="1"/>
        <v>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topLeftCell="A8" zoomScale="130" zoomScaleNormal="13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31" t="s">
        <v>478</v>
      </c>
      <c r="B1" s="31"/>
      <c r="C1" s="31"/>
      <c r="D1" s="31"/>
      <c r="E1" s="31"/>
      <c r="F1" s="31"/>
      <c r="G1" s="33"/>
      <c r="H1" s="33"/>
      <c r="I1" s="33"/>
      <c r="J1" s="9" t="s">
        <v>480</v>
      </c>
      <c r="K1" s="9"/>
      <c r="L1" s="9" t="s">
        <v>494</v>
      </c>
    </row>
    <row r="2" spans="1:14" ht="10.5" customHeight="1" x14ac:dyDescent="0.2">
      <c r="A2" s="31" t="s">
        <v>479</v>
      </c>
      <c r="B2" s="31"/>
      <c r="C2" s="31"/>
      <c r="D2" s="31"/>
      <c r="E2" s="31"/>
      <c r="F2" s="31"/>
      <c r="G2" s="33"/>
      <c r="H2" s="33"/>
      <c r="I2" s="33"/>
      <c r="J2" s="9"/>
      <c r="K2" s="34" t="str">
        <f>+'QCS Page 1'!K2:L2</f>
        <v>4th QUARTER 2020</v>
      </c>
      <c r="L2" s="34"/>
    </row>
    <row r="3" spans="1:14" x14ac:dyDescent="0.2">
      <c r="A3" s="9"/>
      <c r="B3" s="9"/>
      <c r="C3" s="9"/>
      <c r="D3" s="9"/>
      <c r="E3" s="9"/>
      <c r="F3" s="9"/>
      <c r="G3" s="9"/>
      <c r="H3" s="9"/>
      <c r="I3" s="9"/>
      <c r="J3" s="34" t="str">
        <f>+'QCS Page 1'!J3:L3</f>
        <v>Beginning  Oct. 2020 - Dec. 2020</v>
      </c>
      <c r="K3" s="34"/>
      <c r="L3" s="34"/>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4" t="s">
        <v>513</v>
      </c>
      <c r="K5" s="34"/>
      <c r="L5" s="34"/>
    </row>
    <row r="6" spans="1:14" ht="9.75" customHeight="1" x14ac:dyDescent="0.2">
      <c r="A6" s="34" t="s">
        <v>482</v>
      </c>
      <c r="B6" s="34"/>
      <c r="C6" s="34"/>
      <c r="D6" s="34"/>
      <c r="E6" s="34" t="s">
        <v>483</v>
      </c>
      <c r="F6" s="34"/>
      <c r="G6" s="34"/>
      <c r="H6" s="34"/>
      <c r="I6" s="34"/>
      <c r="J6" s="34"/>
      <c r="K6" s="34"/>
      <c r="L6" s="34"/>
    </row>
    <row r="7" spans="1:14" ht="16.5" customHeight="1" x14ac:dyDescent="0.2">
      <c r="A7" s="9"/>
      <c r="B7" s="31" t="s">
        <v>470</v>
      </c>
      <c r="C7" s="31"/>
      <c r="D7" s="31"/>
      <c r="E7" s="31"/>
      <c r="F7" s="31" t="s">
        <v>475</v>
      </c>
      <c r="G7" s="31"/>
      <c r="H7" s="31"/>
      <c r="I7" s="31"/>
      <c r="J7" s="29"/>
      <c r="K7" s="29"/>
      <c r="L7" s="9"/>
    </row>
    <row r="8" spans="1:14" ht="24" customHeight="1" x14ac:dyDescent="0.2">
      <c r="A8" s="11"/>
      <c r="B8" s="32" t="s">
        <v>471</v>
      </c>
      <c r="C8" s="30"/>
      <c r="D8" s="30" t="s">
        <v>472</v>
      </c>
      <c r="E8" s="30"/>
      <c r="F8" s="30" t="s">
        <v>471</v>
      </c>
      <c r="G8" s="30"/>
      <c r="H8" s="30" t="s">
        <v>472</v>
      </c>
      <c r="I8" s="30"/>
      <c r="J8" s="30" t="s">
        <v>476</v>
      </c>
      <c r="K8" s="30"/>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7" t="s">
        <v>377</v>
      </c>
      <c r="B10" s="8">
        <v>6483</v>
      </c>
      <c r="C10" s="8">
        <v>104621</v>
      </c>
      <c r="D10" s="8">
        <v>464</v>
      </c>
      <c r="E10" s="8">
        <v>13080</v>
      </c>
      <c r="F10" s="8">
        <v>3284</v>
      </c>
      <c r="G10" s="8">
        <v>95626</v>
      </c>
      <c r="H10" s="8">
        <v>118</v>
      </c>
      <c r="I10" s="8">
        <v>2337</v>
      </c>
      <c r="J10" s="8">
        <v>10349</v>
      </c>
      <c r="K10" s="8">
        <v>215664</v>
      </c>
      <c r="L10" s="8">
        <v>33033266</v>
      </c>
      <c r="M10" s="16">
        <f t="shared" ref="M10:M49" si="0">J10-(B10+D10+F10+H10)</f>
        <v>0</v>
      </c>
      <c r="N10" s="16">
        <f t="shared" ref="N10:N49" si="1">K10-(C10+E10+G10+I10)</f>
        <v>0</v>
      </c>
    </row>
    <row r="11" spans="1:14" ht="9.6" customHeight="1" x14ac:dyDescent="0.2">
      <c r="A11" s="17" t="s">
        <v>378</v>
      </c>
      <c r="B11" s="8">
        <v>2954</v>
      </c>
      <c r="C11" s="8">
        <v>60005</v>
      </c>
      <c r="D11" s="8">
        <v>189</v>
      </c>
      <c r="E11" s="8">
        <v>7661</v>
      </c>
      <c r="F11" s="8">
        <v>1431</v>
      </c>
      <c r="G11" s="8">
        <v>75565</v>
      </c>
      <c r="H11" s="8">
        <v>51</v>
      </c>
      <c r="I11" s="8">
        <v>1487</v>
      </c>
      <c r="J11" s="8">
        <v>4625</v>
      </c>
      <c r="K11" s="8">
        <v>144718</v>
      </c>
      <c r="L11" s="8">
        <v>25798497</v>
      </c>
      <c r="M11" s="16">
        <f t="shared" si="0"/>
        <v>0</v>
      </c>
      <c r="N11" s="16">
        <f t="shared" si="1"/>
        <v>0</v>
      </c>
    </row>
    <row r="12" spans="1:14" ht="9.6" customHeight="1" x14ac:dyDescent="0.2">
      <c r="A12" s="17" t="s">
        <v>379</v>
      </c>
      <c r="B12" s="8">
        <v>28</v>
      </c>
      <c r="C12" s="8">
        <v>455</v>
      </c>
      <c r="D12" s="8">
        <v>10</v>
      </c>
      <c r="E12" s="8">
        <v>111</v>
      </c>
      <c r="F12" s="8">
        <v>8</v>
      </c>
      <c r="G12" s="8">
        <v>30</v>
      </c>
      <c r="H12" s="8">
        <v>0</v>
      </c>
      <c r="I12" s="8">
        <v>0</v>
      </c>
      <c r="J12" s="8">
        <v>46</v>
      </c>
      <c r="K12" s="8">
        <v>596</v>
      </c>
      <c r="L12" s="8">
        <v>55040</v>
      </c>
      <c r="M12" s="16">
        <f t="shared" si="0"/>
        <v>0</v>
      </c>
      <c r="N12" s="16">
        <f t="shared" si="1"/>
        <v>0</v>
      </c>
    </row>
    <row r="13" spans="1:14" ht="9.6" customHeight="1" x14ac:dyDescent="0.2">
      <c r="A13" s="17" t="s">
        <v>380</v>
      </c>
      <c r="B13" s="8">
        <v>0</v>
      </c>
      <c r="C13" s="8">
        <v>0</v>
      </c>
      <c r="D13" s="8">
        <v>0</v>
      </c>
      <c r="E13" s="8">
        <v>0</v>
      </c>
      <c r="F13" s="8">
        <v>7</v>
      </c>
      <c r="G13" s="8">
        <v>28</v>
      </c>
      <c r="H13" s="8">
        <v>0</v>
      </c>
      <c r="I13" s="8">
        <v>0</v>
      </c>
      <c r="J13" s="8">
        <v>7</v>
      </c>
      <c r="K13" s="8">
        <v>28</v>
      </c>
      <c r="L13" s="8">
        <v>6572</v>
      </c>
      <c r="M13" s="16">
        <f t="shared" si="0"/>
        <v>0</v>
      </c>
      <c r="N13" s="16">
        <f t="shared" si="1"/>
        <v>0</v>
      </c>
    </row>
    <row r="14" spans="1:14" ht="9.6" customHeight="1" x14ac:dyDescent="0.2">
      <c r="A14" s="17" t="s">
        <v>381</v>
      </c>
      <c r="B14" s="8">
        <v>369</v>
      </c>
      <c r="C14" s="8">
        <v>3643</v>
      </c>
      <c r="D14" s="8">
        <v>73</v>
      </c>
      <c r="E14" s="8">
        <v>2902</v>
      </c>
      <c r="F14" s="8">
        <v>14</v>
      </c>
      <c r="G14" s="8">
        <v>643</v>
      </c>
      <c r="H14" s="8">
        <v>0</v>
      </c>
      <c r="I14" s="8">
        <v>0</v>
      </c>
      <c r="J14" s="8">
        <v>456</v>
      </c>
      <c r="K14" s="8">
        <v>7188</v>
      </c>
      <c r="L14" s="8">
        <v>979891</v>
      </c>
      <c r="M14" s="16">
        <f t="shared" si="0"/>
        <v>0</v>
      </c>
      <c r="N14" s="16">
        <f t="shared" si="1"/>
        <v>0</v>
      </c>
    </row>
    <row r="15" spans="1:14" ht="9.6" customHeight="1" x14ac:dyDescent="0.2">
      <c r="A15" s="17" t="s">
        <v>382</v>
      </c>
      <c r="B15" s="8">
        <v>45</v>
      </c>
      <c r="C15" s="8">
        <v>1879</v>
      </c>
      <c r="D15" s="8">
        <v>60</v>
      </c>
      <c r="E15" s="8">
        <v>2735</v>
      </c>
      <c r="F15" s="8">
        <v>12</v>
      </c>
      <c r="G15" s="8">
        <v>585</v>
      </c>
      <c r="H15" s="8">
        <v>0</v>
      </c>
      <c r="I15" s="8">
        <v>0</v>
      </c>
      <c r="J15" s="8">
        <v>117</v>
      </c>
      <c r="K15" s="8">
        <v>5199</v>
      </c>
      <c r="L15" s="8">
        <v>592960</v>
      </c>
      <c r="M15" s="16">
        <f t="shared" si="0"/>
        <v>0</v>
      </c>
      <c r="N15" s="16">
        <f t="shared" si="1"/>
        <v>0</v>
      </c>
    </row>
    <row r="16" spans="1:14" ht="9.6" customHeight="1" x14ac:dyDescent="0.2">
      <c r="A16" s="17" t="s">
        <v>383</v>
      </c>
      <c r="B16" s="8">
        <v>1</v>
      </c>
      <c r="C16" s="8">
        <v>21</v>
      </c>
      <c r="D16" s="8">
        <v>0</v>
      </c>
      <c r="E16" s="8">
        <v>0</v>
      </c>
      <c r="F16" s="8">
        <v>1</v>
      </c>
      <c r="G16" s="8">
        <v>52</v>
      </c>
      <c r="H16" s="8">
        <v>0</v>
      </c>
      <c r="I16" s="8">
        <v>0</v>
      </c>
      <c r="J16" s="8">
        <v>2</v>
      </c>
      <c r="K16" s="8">
        <v>73</v>
      </c>
      <c r="L16" s="8">
        <v>10895</v>
      </c>
      <c r="M16" s="16">
        <f t="shared" si="0"/>
        <v>0</v>
      </c>
      <c r="N16" s="16">
        <f t="shared" si="1"/>
        <v>0</v>
      </c>
    </row>
    <row r="17" spans="1:14" ht="9.6" customHeight="1" x14ac:dyDescent="0.2">
      <c r="A17" s="17" t="s">
        <v>384</v>
      </c>
      <c r="B17" s="8">
        <v>2</v>
      </c>
      <c r="C17" s="8">
        <v>30</v>
      </c>
      <c r="D17" s="8">
        <v>0</v>
      </c>
      <c r="E17" s="8">
        <v>0</v>
      </c>
      <c r="F17" s="8">
        <v>0</v>
      </c>
      <c r="G17" s="8">
        <v>0</v>
      </c>
      <c r="H17" s="8">
        <v>0</v>
      </c>
      <c r="I17" s="8">
        <v>0</v>
      </c>
      <c r="J17" s="8">
        <v>2</v>
      </c>
      <c r="K17" s="8">
        <v>30</v>
      </c>
      <c r="L17" s="8">
        <v>3226</v>
      </c>
      <c r="M17" s="16">
        <f t="shared" si="0"/>
        <v>0</v>
      </c>
      <c r="N17" s="16">
        <f t="shared" si="1"/>
        <v>0</v>
      </c>
    </row>
    <row r="18" spans="1:14" ht="9.6" customHeight="1" x14ac:dyDescent="0.2">
      <c r="A18" s="17" t="s">
        <v>385</v>
      </c>
      <c r="B18" s="8">
        <v>293</v>
      </c>
      <c r="C18" s="8">
        <v>1363</v>
      </c>
      <c r="D18" s="8">
        <v>13</v>
      </c>
      <c r="E18" s="8">
        <v>167</v>
      </c>
      <c r="F18" s="8">
        <v>1</v>
      </c>
      <c r="G18" s="8">
        <v>6</v>
      </c>
      <c r="H18" s="8">
        <v>0</v>
      </c>
      <c r="I18" s="8">
        <v>0</v>
      </c>
      <c r="J18" s="8">
        <v>307</v>
      </c>
      <c r="K18" s="8">
        <v>1536</v>
      </c>
      <c r="L18" s="8">
        <v>340370</v>
      </c>
      <c r="M18" s="16">
        <f t="shared" si="0"/>
        <v>0</v>
      </c>
      <c r="N18" s="16">
        <f t="shared" si="1"/>
        <v>0</v>
      </c>
    </row>
    <row r="19" spans="1:14" ht="9.6" customHeight="1" x14ac:dyDescent="0.2">
      <c r="A19" s="17" t="s">
        <v>386</v>
      </c>
      <c r="B19" s="8">
        <v>12</v>
      </c>
      <c r="C19" s="8">
        <v>136</v>
      </c>
      <c r="D19" s="8">
        <v>1</v>
      </c>
      <c r="E19" s="8">
        <v>4</v>
      </c>
      <c r="F19" s="8">
        <v>2</v>
      </c>
      <c r="G19" s="8">
        <v>41</v>
      </c>
      <c r="H19" s="8">
        <v>0</v>
      </c>
      <c r="I19" s="8">
        <v>0</v>
      </c>
      <c r="J19" s="8">
        <v>15</v>
      </c>
      <c r="K19" s="8">
        <v>181</v>
      </c>
      <c r="L19" s="8">
        <v>25246</v>
      </c>
      <c r="M19" s="16">
        <f t="shared" si="0"/>
        <v>0</v>
      </c>
      <c r="N19" s="16">
        <f t="shared" si="1"/>
        <v>0</v>
      </c>
    </row>
    <row r="20" spans="1:14" ht="9.6" customHeight="1" x14ac:dyDescent="0.2">
      <c r="A20" s="17" t="s">
        <v>387</v>
      </c>
      <c r="B20" s="8">
        <v>1032</v>
      </c>
      <c r="C20" s="8">
        <v>16592</v>
      </c>
      <c r="D20" s="8">
        <v>80</v>
      </c>
      <c r="E20" s="8">
        <v>1074</v>
      </c>
      <c r="F20" s="8">
        <v>168</v>
      </c>
      <c r="G20" s="8">
        <v>2690</v>
      </c>
      <c r="H20" s="8">
        <v>0</v>
      </c>
      <c r="I20" s="8">
        <v>0</v>
      </c>
      <c r="J20" s="8">
        <v>1280</v>
      </c>
      <c r="K20" s="8">
        <v>20356</v>
      </c>
      <c r="L20" s="8">
        <v>1370848</v>
      </c>
      <c r="M20" s="16">
        <f t="shared" si="0"/>
        <v>0</v>
      </c>
      <c r="N20" s="16">
        <f t="shared" si="1"/>
        <v>0</v>
      </c>
    </row>
    <row r="21" spans="1:14" ht="9.6" customHeight="1" x14ac:dyDescent="0.2">
      <c r="A21" s="17" t="s">
        <v>388</v>
      </c>
      <c r="B21" s="8">
        <v>44</v>
      </c>
      <c r="C21" s="8">
        <v>418</v>
      </c>
      <c r="D21" s="8">
        <v>9</v>
      </c>
      <c r="E21" s="8">
        <v>90</v>
      </c>
      <c r="F21" s="8">
        <v>19</v>
      </c>
      <c r="G21" s="8">
        <v>81</v>
      </c>
      <c r="H21" s="8">
        <v>0</v>
      </c>
      <c r="I21" s="8">
        <v>0</v>
      </c>
      <c r="J21" s="8">
        <v>72</v>
      </c>
      <c r="K21" s="8">
        <v>589</v>
      </c>
      <c r="L21" s="8">
        <v>81574</v>
      </c>
      <c r="M21" s="16">
        <f t="shared" si="0"/>
        <v>0</v>
      </c>
      <c r="N21" s="16">
        <f t="shared" si="1"/>
        <v>0</v>
      </c>
    </row>
    <row r="22" spans="1:14" ht="9.6" customHeight="1" x14ac:dyDescent="0.2">
      <c r="A22" s="17" t="s">
        <v>389</v>
      </c>
      <c r="B22" s="8">
        <v>526</v>
      </c>
      <c r="C22" s="8">
        <v>3862</v>
      </c>
      <c r="D22" s="8">
        <v>40</v>
      </c>
      <c r="E22" s="8">
        <v>314</v>
      </c>
      <c r="F22" s="8">
        <v>0</v>
      </c>
      <c r="G22" s="8">
        <v>0</v>
      </c>
      <c r="H22" s="8">
        <v>0</v>
      </c>
      <c r="I22" s="8">
        <v>0</v>
      </c>
      <c r="J22" s="8">
        <v>566</v>
      </c>
      <c r="K22" s="8">
        <v>4176</v>
      </c>
      <c r="L22" s="8">
        <v>926774</v>
      </c>
      <c r="M22" s="16">
        <f t="shared" si="0"/>
        <v>0</v>
      </c>
      <c r="N22" s="16">
        <f t="shared" si="1"/>
        <v>0</v>
      </c>
    </row>
    <row r="23" spans="1:14" ht="9.6" customHeight="1" x14ac:dyDescent="0.2">
      <c r="A23" s="17" t="s">
        <v>390</v>
      </c>
      <c r="B23" s="8">
        <v>183</v>
      </c>
      <c r="C23" s="8">
        <v>2120</v>
      </c>
      <c r="D23" s="8">
        <v>1</v>
      </c>
      <c r="E23" s="8">
        <v>6</v>
      </c>
      <c r="F23" s="8">
        <v>1574</v>
      </c>
      <c r="G23" s="8">
        <v>15699</v>
      </c>
      <c r="H23" s="8">
        <v>67</v>
      </c>
      <c r="I23" s="8">
        <v>850</v>
      </c>
      <c r="J23" s="8">
        <v>1825</v>
      </c>
      <c r="K23" s="8">
        <v>18675</v>
      </c>
      <c r="L23" s="8">
        <v>1775574</v>
      </c>
      <c r="M23" s="16">
        <f t="shared" si="0"/>
        <v>0</v>
      </c>
      <c r="N23" s="16">
        <f t="shared" si="1"/>
        <v>0</v>
      </c>
    </row>
    <row r="24" spans="1:14" ht="9.6" customHeight="1" x14ac:dyDescent="0.2">
      <c r="A24" s="17" t="s">
        <v>391</v>
      </c>
      <c r="B24" s="8">
        <v>1335</v>
      </c>
      <c r="C24" s="8">
        <v>17390</v>
      </c>
      <c r="D24" s="8">
        <v>61</v>
      </c>
      <c r="E24" s="8">
        <v>918</v>
      </c>
      <c r="F24" s="8">
        <v>68</v>
      </c>
      <c r="G24" s="8">
        <v>877</v>
      </c>
      <c r="H24" s="8">
        <v>0</v>
      </c>
      <c r="I24" s="8">
        <v>0</v>
      </c>
      <c r="J24" s="8">
        <v>1464</v>
      </c>
      <c r="K24" s="8">
        <v>19185</v>
      </c>
      <c r="L24" s="8">
        <v>2019819</v>
      </c>
      <c r="M24" s="16">
        <f t="shared" si="0"/>
        <v>0</v>
      </c>
      <c r="N24" s="16">
        <f t="shared" si="1"/>
        <v>0</v>
      </c>
    </row>
    <row r="25" spans="1:14" ht="9.6" customHeight="1" x14ac:dyDescent="0.2">
      <c r="A25" s="17" t="s">
        <v>392</v>
      </c>
      <c r="B25" s="8">
        <v>10691</v>
      </c>
      <c r="C25" s="8">
        <v>113784</v>
      </c>
      <c r="D25" s="8">
        <v>1001</v>
      </c>
      <c r="E25" s="8">
        <v>11375</v>
      </c>
      <c r="F25" s="8">
        <v>3909</v>
      </c>
      <c r="G25" s="8">
        <v>33520</v>
      </c>
      <c r="H25" s="8">
        <v>460</v>
      </c>
      <c r="I25" s="8">
        <v>3460</v>
      </c>
      <c r="J25" s="8">
        <v>16061</v>
      </c>
      <c r="K25" s="8">
        <v>162139</v>
      </c>
      <c r="L25" s="8">
        <v>20945347</v>
      </c>
      <c r="M25" s="16">
        <f t="shared" si="0"/>
        <v>0</v>
      </c>
      <c r="N25" s="16">
        <f t="shared" si="1"/>
        <v>0</v>
      </c>
    </row>
    <row r="26" spans="1:14" ht="9.6" customHeight="1" x14ac:dyDescent="0.2">
      <c r="A26" s="17" t="s">
        <v>393</v>
      </c>
      <c r="B26" s="8">
        <v>12</v>
      </c>
      <c r="C26" s="8">
        <v>1888</v>
      </c>
      <c r="D26" s="8">
        <v>3</v>
      </c>
      <c r="E26" s="8">
        <v>383</v>
      </c>
      <c r="F26" s="8">
        <v>19</v>
      </c>
      <c r="G26" s="8">
        <v>1467</v>
      </c>
      <c r="H26" s="8">
        <v>0</v>
      </c>
      <c r="I26" s="8">
        <v>0</v>
      </c>
      <c r="J26" s="8">
        <v>34</v>
      </c>
      <c r="K26" s="8">
        <v>3738</v>
      </c>
      <c r="L26" s="8">
        <v>935878</v>
      </c>
      <c r="M26" s="16">
        <f t="shared" si="0"/>
        <v>0</v>
      </c>
      <c r="N26" s="16">
        <f t="shared" si="1"/>
        <v>0</v>
      </c>
    </row>
    <row r="27" spans="1:14" ht="9.6" customHeight="1" x14ac:dyDescent="0.2">
      <c r="A27" s="17" t="s">
        <v>394</v>
      </c>
      <c r="B27" s="8">
        <v>75</v>
      </c>
      <c r="C27" s="8">
        <v>1097</v>
      </c>
      <c r="D27" s="8">
        <v>4</v>
      </c>
      <c r="E27" s="8">
        <v>244</v>
      </c>
      <c r="F27" s="8">
        <v>75</v>
      </c>
      <c r="G27" s="8">
        <v>1393</v>
      </c>
      <c r="H27" s="8">
        <v>0</v>
      </c>
      <c r="I27" s="8">
        <v>0</v>
      </c>
      <c r="J27" s="8">
        <v>154</v>
      </c>
      <c r="K27" s="8">
        <v>2734</v>
      </c>
      <c r="L27" s="8">
        <v>177861</v>
      </c>
      <c r="M27" s="16">
        <f t="shared" si="0"/>
        <v>0</v>
      </c>
      <c r="N27" s="16">
        <f t="shared" si="1"/>
        <v>0</v>
      </c>
    </row>
    <row r="28" spans="1:14" ht="9.6" customHeight="1" x14ac:dyDescent="0.2">
      <c r="A28" s="17" t="s">
        <v>395</v>
      </c>
      <c r="B28" s="8">
        <v>8603</v>
      </c>
      <c r="C28" s="8">
        <v>85111</v>
      </c>
      <c r="D28" s="8">
        <v>878</v>
      </c>
      <c r="E28" s="8">
        <v>8558</v>
      </c>
      <c r="F28" s="8">
        <v>3815</v>
      </c>
      <c r="G28" s="8">
        <v>30660</v>
      </c>
      <c r="H28" s="8">
        <v>460</v>
      </c>
      <c r="I28" s="8">
        <v>3460</v>
      </c>
      <c r="J28" s="8">
        <v>13756</v>
      </c>
      <c r="K28" s="8">
        <v>127789</v>
      </c>
      <c r="L28" s="8">
        <v>17691439</v>
      </c>
      <c r="M28" s="16">
        <f t="shared" si="0"/>
        <v>0</v>
      </c>
      <c r="N28" s="16">
        <f t="shared" si="1"/>
        <v>0</v>
      </c>
    </row>
    <row r="29" spans="1:14" ht="9.6" customHeight="1" x14ac:dyDescent="0.2">
      <c r="A29" s="17" t="s">
        <v>396</v>
      </c>
      <c r="B29" s="8">
        <v>6527</v>
      </c>
      <c r="C29" s="8">
        <v>64405</v>
      </c>
      <c r="D29" s="8">
        <v>356</v>
      </c>
      <c r="E29" s="8">
        <v>3389</v>
      </c>
      <c r="F29" s="8">
        <v>905</v>
      </c>
      <c r="G29" s="8">
        <v>8064</v>
      </c>
      <c r="H29" s="8">
        <v>0</v>
      </c>
      <c r="I29" s="8">
        <v>0</v>
      </c>
      <c r="J29" s="8">
        <v>7788</v>
      </c>
      <c r="K29" s="8">
        <v>75858</v>
      </c>
      <c r="L29" s="8">
        <v>10559337</v>
      </c>
      <c r="M29" s="16">
        <f>J29-(B29+D29+F29+H29)</f>
        <v>0</v>
      </c>
      <c r="N29" s="16">
        <f t="shared" si="1"/>
        <v>0</v>
      </c>
    </row>
    <row r="30" spans="1:14" ht="9.6" customHeight="1" x14ac:dyDescent="0.2">
      <c r="A30" s="17" t="s">
        <v>397</v>
      </c>
      <c r="B30" s="8">
        <v>7</v>
      </c>
      <c r="C30" s="8">
        <v>154</v>
      </c>
      <c r="D30" s="8">
        <v>0</v>
      </c>
      <c r="E30" s="8">
        <v>0</v>
      </c>
      <c r="F30" s="8">
        <v>170</v>
      </c>
      <c r="G30" s="8">
        <v>1243</v>
      </c>
      <c r="H30" s="8">
        <v>0</v>
      </c>
      <c r="I30" s="8">
        <v>0</v>
      </c>
      <c r="J30" s="8">
        <v>177</v>
      </c>
      <c r="K30" s="8">
        <v>1397</v>
      </c>
      <c r="L30" s="8">
        <v>274829</v>
      </c>
      <c r="M30" s="16">
        <f t="shared" si="0"/>
        <v>0</v>
      </c>
      <c r="N30" s="16">
        <f t="shared" si="1"/>
        <v>0</v>
      </c>
    </row>
    <row r="31" spans="1:14" ht="9.6" customHeight="1" x14ac:dyDescent="0.2">
      <c r="A31" s="17" t="s">
        <v>398</v>
      </c>
      <c r="B31" s="8">
        <v>0</v>
      </c>
      <c r="C31" s="8">
        <v>0</v>
      </c>
      <c r="D31" s="8">
        <v>282</v>
      </c>
      <c r="E31" s="8">
        <v>2336</v>
      </c>
      <c r="F31" s="8">
        <v>177</v>
      </c>
      <c r="G31" s="8">
        <v>1229</v>
      </c>
      <c r="H31" s="8">
        <v>0</v>
      </c>
      <c r="I31" s="8">
        <v>0</v>
      </c>
      <c r="J31" s="8">
        <v>459</v>
      </c>
      <c r="K31" s="8">
        <v>3565</v>
      </c>
      <c r="L31" s="8">
        <v>535003</v>
      </c>
      <c r="M31" s="16">
        <f t="shared" si="0"/>
        <v>0</v>
      </c>
      <c r="N31" s="16">
        <f t="shared" si="1"/>
        <v>0</v>
      </c>
    </row>
    <row r="32" spans="1:14" ht="9.6" customHeight="1" x14ac:dyDescent="0.2">
      <c r="A32" s="17" t="s">
        <v>399</v>
      </c>
      <c r="B32" s="8">
        <v>1636</v>
      </c>
      <c r="C32" s="8">
        <v>19600</v>
      </c>
      <c r="D32" s="8">
        <v>33</v>
      </c>
      <c r="E32" s="8">
        <v>388</v>
      </c>
      <c r="F32" s="8">
        <v>0</v>
      </c>
      <c r="G32" s="8">
        <v>0</v>
      </c>
      <c r="H32" s="8">
        <v>0</v>
      </c>
      <c r="I32" s="8">
        <v>0</v>
      </c>
      <c r="J32" s="8">
        <v>1669</v>
      </c>
      <c r="K32" s="8">
        <v>19988</v>
      </c>
      <c r="L32" s="8">
        <v>1564192</v>
      </c>
      <c r="M32" s="16">
        <f t="shared" si="0"/>
        <v>0</v>
      </c>
      <c r="N32" s="16">
        <f t="shared" si="1"/>
        <v>0</v>
      </c>
    </row>
    <row r="33" spans="1:14" ht="9.6" customHeight="1" x14ac:dyDescent="0.2">
      <c r="A33" s="17" t="s">
        <v>400</v>
      </c>
      <c r="B33" s="8">
        <v>110</v>
      </c>
      <c r="C33" s="8">
        <v>988</v>
      </c>
      <c r="D33" s="8">
        <v>0</v>
      </c>
      <c r="E33" s="8">
        <v>0</v>
      </c>
      <c r="F33" s="8">
        <v>0</v>
      </c>
      <c r="G33" s="8">
        <v>0</v>
      </c>
      <c r="H33" s="8">
        <v>0</v>
      </c>
      <c r="I33" s="8">
        <v>0</v>
      </c>
      <c r="J33" s="8">
        <v>110</v>
      </c>
      <c r="K33" s="8">
        <v>988</v>
      </c>
      <c r="L33" s="8">
        <v>182681</v>
      </c>
      <c r="M33" s="16">
        <f t="shared" si="0"/>
        <v>0</v>
      </c>
      <c r="N33" s="16">
        <f t="shared" si="1"/>
        <v>0</v>
      </c>
    </row>
    <row r="34" spans="1:14" ht="9.6" customHeight="1" x14ac:dyDescent="0.2">
      <c r="A34" s="17" t="s">
        <v>401</v>
      </c>
      <c r="B34" s="8">
        <v>0</v>
      </c>
      <c r="C34" s="8">
        <v>0</v>
      </c>
      <c r="D34" s="8">
        <v>0</v>
      </c>
      <c r="E34" s="8">
        <v>0</v>
      </c>
      <c r="F34" s="8">
        <v>0</v>
      </c>
      <c r="G34" s="8">
        <v>0</v>
      </c>
      <c r="H34" s="8">
        <v>0</v>
      </c>
      <c r="I34" s="8">
        <v>0</v>
      </c>
      <c r="J34" s="8">
        <v>0</v>
      </c>
      <c r="K34" s="8">
        <v>0</v>
      </c>
      <c r="L34" s="8">
        <v>0</v>
      </c>
      <c r="M34" s="16">
        <f t="shared" si="0"/>
        <v>0</v>
      </c>
      <c r="N34" s="16">
        <f t="shared" si="1"/>
        <v>0</v>
      </c>
    </row>
    <row r="35" spans="1:14" ht="9.6" customHeight="1" x14ac:dyDescent="0.2">
      <c r="A35" s="17" t="s">
        <v>402</v>
      </c>
      <c r="B35" s="8">
        <v>26</v>
      </c>
      <c r="C35" s="8">
        <v>179</v>
      </c>
      <c r="D35" s="8">
        <v>0</v>
      </c>
      <c r="E35" s="8">
        <v>0</v>
      </c>
      <c r="F35" s="8">
        <v>0</v>
      </c>
      <c r="G35" s="8">
        <v>0</v>
      </c>
      <c r="H35" s="8">
        <v>0</v>
      </c>
      <c r="I35" s="8">
        <v>0</v>
      </c>
      <c r="J35" s="8">
        <v>26</v>
      </c>
      <c r="K35" s="8">
        <v>179</v>
      </c>
      <c r="L35" s="8">
        <v>42354</v>
      </c>
      <c r="M35" s="16">
        <f t="shared" si="0"/>
        <v>0</v>
      </c>
      <c r="N35" s="16">
        <f t="shared" si="1"/>
        <v>0</v>
      </c>
    </row>
    <row r="36" spans="1:14" ht="9.6" customHeight="1" x14ac:dyDescent="0.2">
      <c r="A36" s="17" t="s">
        <v>403</v>
      </c>
      <c r="B36" s="8">
        <v>229</v>
      </c>
      <c r="C36" s="8">
        <v>4921</v>
      </c>
      <c r="D36" s="8">
        <v>83</v>
      </c>
      <c r="E36" s="8">
        <v>1802</v>
      </c>
      <c r="F36" s="8">
        <v>0</v>
      </c>
      <c r="G36" s="8">
        <v>0</v>
      </c>
      <c r="H36" s="8">
        <v>0</v>
      </c>
      <c r="I36" s="8">
        <v>0</v>
      </c>
      <c r="J36" s="8">
        <v>312</v>
      </c>
      <c r="K36" s="8">
        <v>6723</v>
      </c>
      <c r="L36" s="8">
        <v>350942</v>
      </c>
      <c r="M36" s="16">
        <f t="shared" si="0"/>
        <v>0</v>
      </c>
      <c r="N36" s="16">
        <f t="shared" si="1"/>
        <v>0</v>
      </c>
    </row>
    <row r="37" spans="1:14" ht="9.6" customHeight="1" x14ac:dyDescent="0.2">
      <c r="A37" s="17" t="s">
        <v>404</v>
      </c>
      <c r="B37" s="8">
        <v>41846</v>
      </c>
      <c r="C37" s="8">
        <v>944416</v>
      </c>
      <c r="D37" s="8">
        <v>9604</v>
      </c>
      <c r="E37" s="8">
        <v>276349</v>
      </c>
      <c r="F37" s="8">
        <v>48188</v>
      </c>
      <c r="G37" s="8">
        <v>1098108</v>
      </c>
      <c r="H37" s="8">
        <v>5418</v>
      </c>
      <c r="I37" s="8">
        <v>144484</v>
      </c>
      <c r="J37" s="8">
        <v>105056</v>
      </c>
      <c r="K37" s="8">
        <v>2463357</v>
      </c>
      <c r="L37" s="8">
        <v>338683043</v>
      </c>
      <c r="M37" s="16">
        <f t="shared" si="0"/>
        <v>0</v>
      </c>
      <c r="N37" s="16">
        <f>K37-(C37+E37+G37+I37)</f>
        <v>0</v>
      </c>
    </row>
    <row r="38" spans="1:14" ht="9.6" customHeight="1" x14ac:dyDescent="0.2">
      <c r="A38" s="17" t="s">
        <v>405</v>
      </c>
      <c r="B38" s="8">
        <v>27697</v>
      </c>
      <c r="C38" s="8">
        <v>485999</v>
      </c>
      <c r="D38" s="8">
        <v>4404</v>
      </c>
      <c r="E38" s="8">
        <v>85912</v>
      </c>
      <c r="F38" s="8">
        <v>41375</v>
      </c>
      <c r="G38" s="8">
        <v>831362</v>
      </c>
      <c r="H38" s="8">
        <v>3881</v>
      </c>
      <c r="I38" s="8">
        <v>82242</v>
      </c>
      <c r="J38" s="8">
        <v>77357</v>
      </c>
      <c r="K38" s="8">
        <v>1485515</v>
      </c>
      <c r="L38" s="8">
        <v>279107713</v>
      </c>
      <c r="M38" s="16">
        <f t="shared" si="0"/>
        <v>0</v>
      </c>
      <c r="N38" s="16">
        <f t="shared" si="1"/>
        <v>0</v>
      </c>
    </row>
    <row r="39" spans="1:14" ht="9.6" customHeight="1" x14ac:dyDescent="0.2">
      <c r="A39" s="17" t="s">
        <v>406</v>
      </c>
      <c r="B39" s="8">
        <v>20622</v>
      </c>
      <c r="C39" s="8">
        <v>427562</v>
      </c>
      <c r="D39" s="8">
        <v>3951</v>
      </c>
      <c r="E39" s="8">
        <v>79274</v>
      </c>
      <c r="F39" s="8">
        <v>40759</v>
      </c>
      <c r="G39" s="8">
        <v>825190</v>
      </c>
      <c r="H39" s="8">
        <v>3881</v>
      </c>
      <c r="I39" s="8">
        <v>82242</v>
      </c>
      <c r="J39" s="8">
        <v>69213</v>
      </c>
      <c r="K39" s="8">
        <v>1414268</v>
      </c>
      <c r="L39" s="8">
        <v>268834393</v>
      </c>
      <c r="M39" s="16">
        <f>J39-(B39+D39+F39+H39)</f>
        <v>0</v>
      </c>
      <c r="N39" s="16">
        <f t="shared" si="1"/>
        <v>0</v>
      </c>
    </row>
    <row r="40" spans="1:14" ht="9.6" customHeight="1" x14ac:dyDescent="0.2">
      <c r="A40" s="17" t="s">
        <v>407</v>
      </c>
      <c r="B40" s="8">
        <v>13765</v>
      </c>
      <c r="C40" s="8">
        <v>292135</v>
      </c>
      <c r="D40" s="8">
        <v>2317</v>
      </c>
      <c r="E40" s="8">
        <v>46504</v>
      </c>
      <c r="F40" s="8">
        <v>29172</v>
      </c>
      <c r="G40" s="8">
        <v>582338</v>
      </c>
      <c r="H40" s="8">
        <v>3881</v>
      </c>
      <c r="I40" s="8">
        <v>82242</v>
      </c>
      <c r="J40" s="8">
        <v>49135</v>
      </c>
      <c r="K40" s="8">
        <v>1003219</v>
      </c>
      <c r="L40" s="8">
        <v>186017456</v>
      </c>
      <c r="M40" s="16">
        <f t="shared" si="0"/>
        <v>0</v>
      </c>
      <c r="N40" s="16">
        <f t="shared" si="1"/>
        <v>0</v>
      </c>
    </row>
    <row r="41" spans="1:14" ht="9.6" customHeight="1" x14ac:dyDescent="0.2">
      <c r="A41" s="17" t="s">
        <v>408</v>
      </c>
      <c r="B41" s="8">
        <v>6856</v>
      </c>
      <c r="C41" s="8">
        <v>134998</v>
      </c>
      <c r="D41" s="8">
        <v>1597</v>
      </c>
      <c r="E41" s="8">
        <v>32048</v>
      </c>
      <c r="F41" s="8">
        <v>11576</v>
      </c>
      <c r="G41" s="8">
        <v>241838</v>
      </c>
      <c r="H41" s="8">
        <v>0</v>
      </c>
      <c r="I41" s="8">
        <v>0</v>
      </c>
      <c r="J41" s="8">
        <v>20029</v>
      </c>
      <c r="K41" s="8">
        <v>408884</v>
      </c>
      <c r="L41" s="8">
        <v>81977090</v>
      </c>
      <c r="M41" s="16">
        <f t="shared" si="0"/>
        <v>0</v>
      </c>
      <c r="N41" s="16">
        <f t="shared" si="1"/>
        <v>0</v>
      </c>
    </row>
    <row r="42" spans="1:14" ht="9.6" customHeight="1" x14ac:dyDescent="0.2">
      <c r="A42" s="17" t="s">
        <v>409</v>
      </c>
      <c r="B42" s="8">
        <v>0</v>
      </c>
      <c r="C42" s="8">
        <v>0</v>
      </c>
      <c r="D42" s="8">
        <v>0</v>
      </c>
      <c r="E42" s="8">
        <v>0</v>
      </c>
      <c r="F42" s="8">
        <v>0</v>
      </c>
      <c r="G42" s="8">
        <v>0</v>
      </c>
      <c r="H42" s="8">
        <v>0</v>
      </c>
      <c r="I42" s="8">
        <v>0</v>
      </c>
      <c r="J42" s="8">
        <v>0</v>
      </c>
      <c r="K42" s="8">
        <v>0</v>
      </c>
      <c r="L42" s="8">
        <v>0</v>
      </c>
      <c r="M42" s="16">
        <f t="shared" si="0"/>
        <v>0</v>
      </c>
      <c r="N42" s="16">
        <f t="shared" si="1"/>
        <v>0</v>
      </c>
    </row>
    <row r="43" spans="1:14" ht="9.6" customHeight="1" x14ac:dyDescent="0.2">
      <c r="A43" s="17" t="s">
        <v>410</v>
      </c>
      <c r="B43" s="8">
        <v>0</v>
      </c>
      <c r="C43" s="8">
        <v>0</v>
      </c>
      <c r="D43" s="8">
        <v>0</v>
      </c>
      <c r="E43" s="8">
        <v>0</v>
      </c>
      <c r="F43" s="8">
        <v>47</v>
      </c>
      <c r="G43" s="8">
        <v>75</v>
      </c>
      <c r="H43" s="8">
        <v>0</v>
      </c>
      <c r="I43" s="8">
        <v>0</v>
      </c>
      <c r="J43" s="8">
        <v>47</v>
      </c>
      <c r="K43" s="8">
        <v>75</v>
      </c>
      <c r="L43" s="8">
        <v>40730</v>
      </c>
      <c r="M43" s="16">
        <f t="shared" si="0"/>
        <v>0</v>
      </c>
      <c r="N43" s="16">
        <f t="shared" si="1"/>
        <v>0</v>
      </c>
    </row>
    <row r="44" spans="1:14" ht="9.6" customHeight="1" x14ac:dyDescent="0.2">
      <c r="A44" s="17" t="s">
        <v>411</v>
      </c>
      <c r="B44" s="8">
        <v>0</v>
      </c>
      <c r="C44" s="8">
        <v>0</v>
      </c>
      <c r="D44" s="8">
        <v>0</v>
      </c>
      <c r="E44" s="8">
        <v>0</v>
      </c>
      <c r="F44" s="8">
        <v>0</v>
      </c>
      <c r="G44" s="8">
        <v>0</v>
      </c>
      <c r="H44" s="8">
        <v>0</v>
      </c>
      <c r="I44" s="8">
        <v>0</v>
      </c>
      <c r="J44" s="8">
        <v>0</v>
      </c>
      <c r="K44" s="8">
        <v>0</v>
      </c>
      <c r="L44" s="8">
        <v>0</v>
      </c>
      <c r="M44" s="16">
        <f t="shared" si="0"/>
        <v>0</v>
      </c>
      <c r="N44" s="16">
        <f t="shared" si="1"/>
        <v>0</v>
      </c>
    </row>
    <row r="45" spans="1:14" ht="9.6" customHeight="1" x14ac:dyDescent="0.2">
      <c r="A45" s="17" t="s">
        <v>412</v>
      </c>
      <c r="B45" s="8">
        <v>7074</v>
      </c>
      <c r="C45" s="8">
        <v>58434</v>
      </c>
      <c r="D45" s="8">
        <v>453</v>
      </c>
      <c r="E45" s="8">
        <v>6638</v>
      </c>
      <c r="F45" s="8">
        <v>569</v>
      </c>
      <c r="G45" s="8">
        <v>6097</v>
      </c>
      <c r="H45" s="8">
        <v>0</v>
      </c>
      <c r="I45" s="8">
        <v>0</v>
      </c>
      <c r="J45" s="8">
        <v>8096</v>
      </c>
      <c r="K45" s="8">
        <v>71169</v>
      </c>
      <c r="L45" s="8">
        <v>10230373</v>
      </c>
      <c r="M45" s="16">
        <f t="shared" si="0"/>
        <v>0</v>
      </c>
      <c r="N45" s="16">
        <f t="shared" si="1"/>
        <v>0</v>
      </c>
    </row>
    <row r="46" spans="1:14" ht="9.6" customHeight="1" x14ac:dyDescent="0.2">
      <c r="A46" s="17" t="s">
        <v>413</v>
      </c>
      <c r="B46" s="8">
        <v>13</v>
      </c>
      <c r="C46" s="8">
        <v>97</v>
      </c>
      <c r="D46" s="8">
        <v>233</v>
      </c>
      <c r="E46" s="8">
        <v>2910</v>
      </c>
      <c r="F46" s="8">
        <v>0</v>
      </c>
      <c r="G46" s="8">
        <v>0</v>
      </c>
      <c r="H46" s="8">
        <v>0</v>
      </c>
      <c r="I46" s="8">
        <v>0</v>
      </c>
      <c r="J46" s="8">
        <v>246</v>
      </c>
      <c r="K46" s="8">
        <v>3007</v>
      </c>
      <c r="L46" s="8">
        <v>189216</v>
      </c>
      <c r="M46" s="16">
        <f t="shared" si="0"/>
        <v>0</v>
      </c>
      <c r="N46" s="16">
        <f t="shared" si="1"/>
        <v>0</v>
      </c>
    </row>
    <row r="47" spans="1:14" ht="9.6" customHeight="1" x14ac:dyDescent="0.2">
      <c r="A47" s="17" t="s">
        <v>414</v>
      </c>
      <c r="B47" s="8">
        <v>1</v>
      </c>
      <c r="C47" s="8">
        <v>3</v>
      </c>
      <c r="D47" s="8">
        <v>0</v>
      </c>
      <c r="E47" s="8">
        <v>0</v>
      </c>
      <c r="F47" s="8">
        <v>0</v>
      </c>
      <c r="G47" s="8">
        <v>0</v>
      </c>
      <c r="H47" s="8">
        <v>0</v>
      </c>
      <c r="I47" s="8">
        <v>0</v>
      </c>
      <c r="J47" s="8">
        <v>1</v>
      </c>
      <c r="K47" s="8">
        <v>3</v>
      </c>
      <c r="L47" s="8">
        <v>2215</v>
      </c>
      <c r="M47" s="16">
        <f t="shared" si="0"/>
        <v>0</v>
      </c>
      <c r="N47" s="16">
        <f t="shared" si="1"/>
        <v>0</v>
      </c>
    </row>
    <row r="48" spans="1:14" ht="9.6" customHeight="1" x14ac:dyDescent="0.2">
      <c r="A48" s="17" t="s">
        <v>415</v>
      </c>
      <c r="B48" s="8">
        <v>167</v>
      </c>
      <c r="C48" s="8">
        <v>1161</v>
      </c>
      <c r="D48" s="8">
        <v>2</v>
      </c>
      <c r="E48" s="8">
        <v>32</v>
      </c>
      <c r="F48" s="8">
        <v>28</v>
      </c>
      <c r="G48" s="8">
        <v>389</v>
      </c>
      <c r="H48" s="8">
        <v>0</v>
      </c>
      <c r="I48" s="8">
        <v>0</v>
      </c>
      <c r="J48" s="8">
        <v>197</v>
      </c>
      <c r="K48" s="8">
        <v>1582</v>
      </c>
      <c r="L48" s="8">
        <v>2075837</v>
      </c>
      <c r="M48" s="16">
        <f t="shared" si="0"/>
        <v>0</v>
      </c>
      <c r="N48" s="16">
        <f t="shared" si="1"/>
        <v>0</v>
      </c>
    </row>
    <row r="49" spans="1:14" ht="9.6" customHeight="1" x14ac:dyDescent="0.2">
      <c r="A49" s="17" t="s">
        <v>416</v>
      </c>
      <c r="B49" s="8">
        <v>0</v>
      </c>
      <c r="C49" s="8">
        <v>0</v>
      </c>
      <c r="D49" s="8">
        <v>0</v>
      </c>
      <c r="E49" s="8">
        <v>0</v>
      </c>
      <c r="F49" s="8">
        <v>0</v>
      </c>
      <c r="G49" s="8">
        <v>0</v>
      </c>
      <c r="H49" s="8">
        <v>0</v>
      </c>
      <c r="I49" s="8">
        <v>0</v>
      </c>
      <c r="J49" s="8">
        <v>0</v>
      </c>
      <c r="K49" s="8">
        <v>0</v>
      </c>
      <c r="L49" s="8">
        <v>0</v>
      </c>
      <c r="M49" s="16">
        <f t="shared" si="0"/>
        <v>0</v>
      </c>
      <c r="N49" s="16">
        <f t="shared" si="1"/>
        <v>0</v>
      </c>
    </row>
    <row r="50" spans="1:14" x14ac:dyDescent="0.2">
      <c r="H50" s="26"/>
      <c r="I50" s="26"/>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topLeftCell="A15" zoomScale="130" zoomScaleNormal="130" workbookViewId="0">
      <selection activeCell="R30" sqref="R30"/>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ht="7.5" customHeight="1" x14ac:dyDescent="0.2">
      <c r="A1" s="31" t="s">
        <v>478</v>
      </c>
      <c r="B1" s="31"/>
      <c r="C1" s="31"/>
      <c r="D1" s="31"/>
      <c r="E1" s="31"/>
      <c r="F1" s="31"/>
      <c r="G1" s="34"/>
      <c r="H1" s="34"/>
      <c r="I1" s="34"/>
      <c r="J1" s="9" t="s">
        <v>480</v>
      </c>
      <c r="K1" s="9"/>
      <c r="L1" s="9" t="s">
        <v>493</v>
      </c>
    </row>
    <row r="2" spans="1:14" ht="7.5" customHeight="1" x14ac:dyDescent="0.2">
      <c r="A2" s="31" t="s">
        <v>479</v>
      </c>
      <c r="B2" s="31"/>
      <c r="C2" s="31"/>
      <c r="D2" s="31"/>
      <c r="E2" s="31"/>
      <c r="F2" s="31"/>
      <c r="G2" s="34"/>
      <c r="H2" s="34"/>
      <c r="I2" s="34"/>
      <c r="J2" s="9"/>
      <c r="K2" s="34" t="str">
        <f>+'QCS Page 1'!K2:L2</f>
        <v>4th QUARTER 2020</v>
      </c>
      <c r="L2" s="34"/>
    </row>
    <row r="3" spans="1:14" ht="7.5" customHeight="1" x14ac:dyDescent="0.2">
      <c r="A3" s="9"/>
      <c r="B3" s="9"/>
      <c r="C3" s="9"/>
      <c r="D3" s="9"/>
      <c r="E3" s="9"/>
      <c r="F3" s="9"/>
      <c r="G3" s="9"/>
      <c r="H3" s="9"/>
      <c r="I3" s="9"/>
      <c r="J3" s="34" t="str">
        <f>+'QCS Page 1'!J3:L3</f>
        <v>Beginning  Oct. 2020 - Dec. 2020</v>
      </c>
      <c r="K3" s="34"/>
      <c r="L3" s="34"/>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4" t="s">
        <v>513</v>
      </c>
      <c r="K5" s="34"/>
      <c r="L5" s="34"/>
    </row>
    <row r="6" spans="1:14" ht="9.75" customHeight="1" x14ac:dyDescent="0.2">
      <c r="A6" s="34" t="s">
        <v>482</v>
      </c>
      <c r="B6" s="34"/>
      <c r="C6" s="34"/>
      <c r="D6" s="34"/>
      <c r="E6" s="34" t="s">
        <v>483</v>
      </c>
      <c r="F6" s="34"/>
      <c r="G6" s="34"/>
      <c r="H6" s="34"/>
      <c r="I6" s="34"/>
      <c r="J6" s="34"/>
      <c r="K6" s="34"/>
      <c r="L6" s="34"/>
    </row>
    <row r="7" spans="1:14" ht="16.5" customHeight="1" x14ac:dyDescent="0.2">
      <c r="A7" s="9"/>
      <c r="B7" s="31" t="s">
        <v>470</v>
      </c>
      <c r="C7" s="31"/>
      <c r="D7" s="31"/>
      <c r="E7" s="31"/>
      <c r="F7" s="31" t="s">
        <v>475</v>
      </c>
      <c r="G7" s="31"/>
      <c r="H7" s="31"/>
      <c r="I7" s="31"/>
      <c r="J7" s="29"/>
      <c r="K7" s="29"/>
      <c r="L7" s="9"/>
    </row>
    <row r="8" spans="1:14" ht="18.75" customHeight="1" x14ac:dyDescent="0.2">
      <c r="A8" s="11"/>
      <c r="B8" s="32" t="s">
        <v>471</v>
      </c>
      <c r="C8" s="30"/>
      <c r="D8" s="30" t="s">
        <v>472</v>
      </c>
      <c r="E8" s="30"/>
      <c r="F8" s="30" t="s">
        <v>471</v>
      </c>
      <c r="G8" s="30"/>
      <c r="H8" s="30" t="s">
        <v>472</v>
      </c>
      <c r="I8" s="30"/>
      <c r="J8" s="30" t="s">
        <v>476</v>
      </c>
      <c r="K8" s="30"/>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20" t="s">
        <v>417</v>
      </c>
      <c r="B10" s="8">
        <v>12391</v>
      </c>
      <c r="C10" s="8">
        <v>434093</v>
      </c>
      <c r="D10" s="8">
        <v>4799</v>
      </c>
      <c r="E10" s="8">
        <v>184375</v>
      </c>
      <c r="F10" s="8">
        <v>6700</v>
      </c>
      <c r="G10" s="8">
        <v>264645</v>
      </c>
      <c r="H10" s="8">
        <v>1537</v>
      </c>
      <c r="I10" s="8">
        <v>62242</v>
      </c>
      <c r="J10" s="8">
        <v>25427</v>
      </c>
      <c r="K10" s="8">
        <v>945355</v>
      </c>
      <c r="L10" s="8">
        <v>54663556</v>
      </c>
      <c r="M10" s="16">
        <f t="shared" ref="M10:M54" si="0">J10-(B10+D10+F10+H10)</f>
        <v>0</v>
      </c>
      <c r="N10" s="16">
        <f t="shared" ref="N10:N54" si="1">K10-(C10+E10+G10+I10)</f>
        <v>0</v>
      </c>
    </row>
    <row r="11" spans="1:14" ht="9.6" customHeight="1" x14ac:dyDescent="0.2">
      <c r="A11" s="20" t="s">
        <v>418</v>
      </c>
      <c r="B11" s="8">
        <v>12150</v>
      </c>
      <c r="C11" s="8">
        <v>420671</v>
      </c>
      <c r="D11" s="8">
        <v>4629</v>
      </c>
      <c r="E11" s="8">
        <v>168341</v>
      </c>
      <c r="F11" s="8">
        <v>6550</v>
      </c>
      <c r="G11" s="8">
        <v>243407</v>
      </c>
      <c r="H11" s="8">
        <v>1419</v>
      </c>
      <c r="I11" s="8">
        <v>51833</v>
      </c>
      <c r="J11" s="8">
        <v>24748</v>
      </c>
      <c r="K11" s="8">
        <v>884252</v>
      </c>
      <c r="L11" s="8">
        <v>51750296</v>
      </c>
      <c r="M11" s="16">
        <f t="shared" si="0"/>
        <v>0</v>
      </c>
      <c r="N11" s="16">
        <f>K11-(C11+E11+G11+I11)</f>
        <v>0</v>
      </c>
    </row>
    <row r="12" spans="1:14" ht="9.6" customHeight="1" x14ac:dyDescent="0.2">
      <c r="A12" s="20" t="s">
        <v>419</v>
      </c>
      <c r="B12" s="8">
        <v>103</v>
      </c>
      <c r="C12" s="8">
        <v>954</v>
      </c>
      <c r="D12" s="8">
        <v>12</v>
      </c>
      <c r="E12" s="8">
        <v>105</v>
      </c>
      <c r="F12" s="8">
        <v>2</v>
      </c>
      <c r="G12" s="8">
        <v>17</v>
      </c>
      <c r="H12" s="8">
        <v>0</v>
      </c>
      <c r="I12" s="8">
        <v>0</v>
      </c>
      <c r="J12" s="8">
        <v>117</v>
      </c>
      <c r="K12" s="8">
        <v>1076</v>
      </c>
      <c r="L12" s="8">
        <v>176990</v>
      </c>
      <c r="M12" s="16">
        <f t="shared" si="0"/>
        <v>0</v>
      </c>
      <c r="N12" s="16">
        <f t="shared" si="1"/>
        <v>0</v>
      </c>
    </row>
    <row r="13" spans="1:14" ht="9.6" customHeight="1" x14ac:dyDescent="0.2">
      <c r="A13" s="20" t="s">
        <v>420</v>
      </c>
      <c r="B13" s="8">
        <v>0</v>
      </c>
      <c r="C13" s="8">
        <v>0</v>
      </c>
      <c r="D13" s="8">
        <v>0</v>
      </c>
      <c r="E13" s="8">
        <v>0</v>
      </c>
      <c r="F13" s="8">
        <v>0</v>
      </c>
      <c r="G13" s="8">
        <v>0</v>
      </c>
      <c r="H13" s="8">
        <v>0</v>
      </c>
      <c r="I13" s="8">
        <v>0</v>
      </c>
      <c r="J13" s="8">
        <v>0</v>
      </c>
      <c r="K13" s="8">
        <v>0</v>
      </c>
      <c r="L13" s="8">
        <v>0</v>
      </c>
      <c r="M13" s="16">
        <f t="shared" si="0"/>
        <v>0</v>
      </c>
      <c r="N13" s="16">
        <f t="shared" si="1"/>
        <v>0</v>
      </c>
    </row>
    <row r="14" spans="1:14" ht="9.6" customHeight="1" x14ac:dyDescent="0.2">
      <c r="A14" s="20" t="s">
        <v>421</v>
      </c>
      <c r="B14" s="8">
        <v>1488</v>
      </c>
      <c r="C14" s="8">
        <v>22209</v>
      </c>
      <c r="D14" s="8">
        <v>387</v>
      </c>
      <c r="E14" s="8">
        <v>5925</v>
      </c>
      <c r="F14" s="8">
        <v>83</v>
      </c>
      <c r="G14" s="8">
        <v>1695</v>
      </c>
      <c r="H14" s="8">
        <v>0</v>
      </c>
      <c r="I14" s="8">
        <v>0</v>
      </c>
      <c r="J14" s="8">
        <v>1958</v>
      </c>
      <c r="K14" s="8">
        <v>29829</v>
      </c>
      <c r="L14" s="8">
        <v>2658947</v>
      </c>
      <c r="M14" s="16">
        <f t="shared" si="0"/>
        <v>0</v>
      </c>
      <c r="N14" s="16">
        <f t="shared" si="1"/>
        <v>0</v>
      </c>
    </row>
    <row r="15" spans="1:14" ht="9.6" customHeight="1" x14ac:dyDescent="0.2">
      <c r="A15" s="20" t="s">
        <v>422</v>
      </c>
      <c r="B15" s="8">
        <v>262</v>
      </c>
      <c r="C15" s="8">
        <v>3104</v>
      </c>
      <c r="D15" s="8">
        <v>1</v>
      </c>
      <c r="E15" s="8">
        <v>16</v>
      </c>
      <c r="F15" s="8">
        <v>45</v>
      </c>
      <c r="G15" s="8">
        <v>916</v>
      </c>
      <c r="H15" s="8">
        <v>0</v>
      </c>
      <c r="I15" s="8">
        <v>0</v>
      </c>
      <c r="J15" s="8">
        <v>308</v>
      </c>
      <c r="K15" s="8">
        <v>4036</v>
      </c>
      <c r="L15" s="8">
        <v>565093.5</v>
      </c>
      <c r="M15" s="16">
        <f t="shared" si="0"/>
        <v>0</v>
      </c>
      <c r="N15" s="16">
        <f t="shared" si="1"/>
        <v>0</v>
      </c>
    </row>
    <row r="16" spans="1:14" ht="9.6" customHeight="1" x14ac:dyDescent="0.2">
      <c r="A16" s="20" t="s">
        <v>423</v>
      </c>
      <c r="B16" s="8">
        <v>0</v>
      </c>
      <c r="C16" s="8">
        <v>0</v>
      </c>
      <c r="D16" s="8">
        <v>0</v>
      </c>
      <c r="E16" s="8">
        <v>0</v>
      </c>
      <c r="F16" s="8">
        <v>0</v>
      </c>
      <c r="G16" s="8">
        <v>0</v>
      </c>
      <c r="H16" s="8">
        <v>0</v>
      </c>
      <c r="I16" s="8">
        <v>0</v>
      </c>
      <c r="J16" s="8">
        <v>0</v>
      </c>
      <c r="K16" s="8">
        <v>0</v>
      </c>
      <c r="L16" s="8">
        <v>0</v>
      </c>
      <c r="M16" s="16">
        <f t="shared" si="0"/>
        <v>0</v>
      </c>
      <c r="N16" s="16">
        <f t="shared" si="1"/>
        <v>0</v>
      </c>
    </row>
    <row r="17" spans="1:14" ht="9.6" customHeight="1" x14ac:dyDescent="0.2">
      <c r="A17" s="20" t="s">
        <v>424</v>
      </c>
      <c r="B17" s="8">
        <v>0</v>
      </c>
      <c r="C17" s="8">
        <v>0</v>
      </c>
      <c r="D17" s="8">
        <v>0</v>
      </c>
      <c r="E17" s="8">
        <v>0</v>
      </c>
      <c r="F17" s="8">
        <v>0</v>
      </c>
      <c r="G17" s="8">
        <v>0</v>
      </c>
      <c r="H17" s="8">
        <v>0</v>
      </c>
      <c r="I17" s="8">
        <v>0</v>
      </c>
      <c r="J17" s="8">
        <v>0</v>
      </c>
      <c r="K17" s="8">
        <v>0</v>
      </c>
      <c r="L17" s="8">
        <v>0</v>
      </c>
      <c r="M17" s="16">
        <f t="shared" si="0"/>
        <v>0</v>
      </c>
      <c r="N17" s="16">
        <f t="shared" si="1"/>
        <v>0</v>
      </c>
    </row>
    <row r="18" spans="1:14" ht="9.6" customHeight="1" x14ac:dyDescent="0.2">
      <c r="A18" s="20" t="s">
        <v>425</v>
      </c>
      <c r="B18" s="8">
        <v>1</v>
      </c>
      <c r="C18" s="8">
        <v>5</v>
      </c>
      <c r="D18" s="8">
        <v>0</v>
      </c>
      <c r="E18" s="8">
        <v>0</v>
      </c>
      <c r="F18" s="8">
        <v>0</v>
      </c>
      <c r="G18" s="8">
        <v>0</v>
      </c>
      <c r="H18" s="8">
        <v>0</v>
      </c>
      <c r="I18" s="8">
        <v>0</v>
      </c>
      <c r="J18" s="8">
        <v>1</v>
      </c>
      <c r="K18" s="8">
        <v>5</v>
      </c>
      <c r="L18" s="8">
        <v>1672</v>
      </c>
      <c r="M18" s="16">
        <f t="shared" si="0"/>
        <v>0</v>
      </c>
      <c r="N18" s="16">
        <f t="shared" si="1"/>
        <v>0</v>
      </c>
    </row>
    <row r="19" spans="1:14" ht="9.6" customHeight="1" x14ac:dyDescent="0.2">
      <c r="A19" s="20" t="s">
        <v>426</v>
      </c>
      <c r="B19" s="8">
        <v>249</v>
      </c>
      <c r="C19" s="8">
        <v>2928</v>
      </c>
      <c r="D19" s="8">
        <v>1</v>
      </c>
      <c r="E19" s="8">
        <v>16</v>
      </c>
      <c r="F19" s="8">
        <v>45</v>
      </c>
      <c r="G19" s="8">
        <v>916</v>
      </c>
      <c r="H19" s="8">
        <v>0</v>
      </c>
      <c r="I19" s="8">
        <v>0</v>
      </c>
      <c r="J19" s="8">
        <v>295</v>
      </c>
      <c r="K19" s="8">
        <v>3860</v>
      </c>
      <c r="L19" s="8">
        <v>544336.5</v>
      </c>
      <c r="M19" s="16">
        <f t="shared" si="0"/>
        <v>0</v>
      </c>
      <c r="N19" s="16">
        <f t="shared" si="1"/>
        <v>0</v>
      </c>
    </row>
    <row r="20" spans="1:14" ht="9.6" customHeight="1" x14ac:dyDescent="0.2">
      <c r="A20" s="20" t="s">
        <v>427</v>
      </c>
      <c r="B20" s="8">
        <v>0</v>
      </c>
      <c r="C20" s="8">
        <v>0</v>
      </c>
      <c r="D20" s="8">
        <v>0</v>
      </c>
      <c r="E20" s="8">
        <v>0</v>
      </c>
      <c r="F20" s="8">
        <v>0</v>
      </c>
      <c r="G20" s="8">
        <v>0</v>
      </c>
      <c r="H20" s="8">
        <v>0</v>
      </c>
      <c r="I20" s="8">
        <v>0</v>
      </c>
      <c r="J20" s="8">
        <v>0</v>
      </c>
      <c r="K20" s="8">
        <v>0</v>
      </c>
      <c r="L20" s="8">
        <v>0</v>
      </c>
      <c r="M20" s="16">
        <f t="shared" si="0"/>
        <v>0</v>
      </c>
      <c r="N20" s="16">
        <f t="shared" si="1"/>
        <v>0</v>
      </c>
    </row>
    <row r="21" spans="1:14" ht="9.6" customHeight="1" x14ac:dyDescent="0.2">
      <c r="A21" s="20" t="s">
        <v>428</v>
      </c>
      <c r="B21" s="8">
        <v>12</v>
      </c>
      <c r="C21" s="8">
        <v>171</v>
      </c>
      <c r="D21" s="8">
        <v>0</v>
      </c>
      <c r="E21" s="8">
        <v>0</v>
      </c>
      <c r="F21" s="8">
        <v>0</v>
      </c>
      <c r="G21" s="8">
        <v>0</v>
      </c>
      <c r="H21" s="8">
        <v>0</v>
      </c>
      <c r="I21" s="8">
        <v>0</v>
      </c>
      <c r="J21" s="8">
        <v>12</v>
      </c>
      <c r="K21" s="8">
        <v>171</v>
      </c>
      <c r="L21" s="8">
        <v>19083</v>
      </c>
      <c r="M21" s="16">
        <f t="shared" si="0"/>
        <v>0</v>
      </c>
      <c r="N21" s="16">
        <f t="shared" si="1"/>
        <v>0</v>
      </c>
    </row>
    <row r="22" spans="1:14" ht="9.6" customHeight="1" x14ac:dyDescent="0.2">
      <c r="A22" s="20" t="s">
        <v>429</v>
      </c>
      <c r="B22" s="8">
        <v>0</v>
      </c>
      <c r="C22" s="8">
        <v>0</v>
      </c>
      <c r="D22" s="8">
        <v>0</v>
      </c>
      <c r="E22" s="8">
        <v>0</v>
      </c>
      <c r="F22" s="8">
        <v>0</v>
      </c>
      <c r="G22" s="8">
        <v>0</v>
      </c>
      <c r="H22" s="8">
        <v>0</v>
      </c>
      <c r="I22" s="8">
        <v>0</v>
      </c>
      <c r="J22" s="8">
        <v>0</v>
      </c>
      <c r="K22" s="8">
        <v>0</v>
      </c>
      <c r="L22" s="8">
        <v>0</v>
      </c>
      <c r="M22" s="16">
        <f t="shared" si="0"/>
        <v>0</v>
      </c>
      <c r="N22" s="16">
        <f t="shared" si="1"/>
        <v>0</v>
      </c>
    </row>
    <row r="23" spans="1:14" ht="9.6" customHeight="1" x14ac:dyDescent="0.2">
      <c r="A23" s="20" t="s">
        <v>430</v>
      </c>
      <c r="B23" s="8">
        <v>2796</v>
      </c>
      <c r="C23" s="8">
        <v>29185</v>
      </c>
      <c r="D23" s="8">
        <v>160</v>
      </c>
      <c r="E23" s="8">
        <v>2099</v>
      </c>
      <c r="F23" s="8">
        <v>1032</v>
      </c>
      <c r="G23" s="8">
        <v>15033</v>
      </c>
      <c r="H23" s="8">
        <v>0</v>
      </c>
      <c r="I23" s="8">
        <v>0</v>
      </c>
      <c r="J23" s="8">
        <v>3988</v>
      </c>
      <c r="K23" s="8">
        <v>46317</v>
      </c>
      <c r="L23" s="8">
        <v>4318784</v>
      </c>
      <c r="M23" s="16">
        <f t="shared" si="0"/>
        <v>0</v>
      </c>
      <c r="N23" s="16">
        <f t="shared" si="1"/>
        <v>0</v>
      </c>
    </row>
    <row r="24" spans="1:14" ht="9.6" customHeight="1" x14ac:dyDescent="0.2">
      <c r="A24" s="20" t="s">
        <v>431</v>
      </c>
      <c r="B24" s="8">
        <v>0</v>
      </c>
      <c r="C24" s="8">
        <v>0</v>
      </c>
      <c r="D24" s="8">
        <v>0</v>
      </c>
      <c r="E24" s="8">
        <v>0</v>
      </c>
      <c r="F24" s="8">
        <v>0</v>
      </c>
      <c r="G24" s="8">
        <v>0</v>
      </c>
      <c r="H24" s="8">
        <v>0</v>
      </c>
      <c r="I24" s="8">
        <v>0</v>
      </c>
      <c r="J24" s="8">
        <v>0</v>
      </c>
      <c r="K24" s="8">
        <v>0</v>
      </c>
      <c r="L24" s="8">
        <v>0</v>
      </c>
      <c r="M24" s="16">
        <f t="shared" si="0"/>
        <v>0</v>
      </c>
      <c r="N24" s="16">
        <f t="shared" si="1"/>
        <v>0</v>
      </c>
    </row>
    <row r="25" spans="1:14" ht="9.6" customHeight="1" x14ac:dyDescent="0.2">
      <c r="A25" s="20" t="s">
        <v>432</v>
      </c>
      <c r="B25" s="8">
        <v>3</v>
      </c>
      <c r="C25" s="8">
        <v>12</v>
      </c>
      <c r="D25" s="8">
        <v>0</v>
      </c>
      <c r="E25" s="8">
        <v>0</v>
      </c>
      <c r="F25" s="8">
        <v>0</v>
      </c>
      <c r="G25" s="8">
        <v>0</v>
      </c>
      <c r="H25" s="8">
        <v>0</v>
      </c>
      <c r="I25" s="8">
        <v>0</v>
      </c>
      <c r="J25" s="8">
        <v>3</v>
      </c>
      <c r="K25" s="8">
        <v>12</v>
      </c>
      <c r="L25" s="8">
        <v>4228</v>
      </c>
      <c r="M25" s="16">
        <f t="shared" si="0"/>
        <v>0</v>
      </c>
      <c r="N25" s="16">
        <f t="shared" si="1"/>
        <v>0</v>
      </c>
    </row>
    <row r="26" spans="1:14" ht="9.6" customHeight="1" x14ac:dyDescent="0.2">
      <c r="A26" s="20" t="s">
        <v>433</v>
      </c>
      <c r="B26" s="8">
        <v>1573</v>
      </c>
      <c r="C26" s="8">
        <v>14293</v>
      </c>
      <c r="D26" s="8">
        <v>42</v>
      </c>
      <c r="E26" s="8">
        <v>410</v>
      </c>
      <c r="F26" s="8">
        <v>450</v>
      </c>
      <c r="G26" s="8">
        <v>4916</v>
      </c>
      <c r="H26" s="8">
        <v>0</v>
      </c>
      <c r="I26" s="8">
        <v>0</v>
      </c>
      <c r="J26" s="8">
        <v>2065</v>
      </c>
      <c r="K26" s="8">
        <v>19619</v>
      </c>
      <c r="L26" s="8">
        <v>2192503</v>
      </c>
      <c r="M26" s="16">
        <f t="shared" si="0"/>
        <v>0</v>
      </c>
      <c r="N26" s="16">
        <f t="shared" si="1"/>
        <v>0</v>
      </c>
    </row>
    <row r="27" spans="1:14" ht="9.6" customHeight="1" x14ac:dyDescent="0.2">
      <c r="A27" s="20" t="s">
        <v>434</v>
      </c>
      <c r="B27" s="8">
        <v>615</v>
      </c>
      <c r="C27" s="8">
        <v>5891</v>
      </c>
      <c r="D27" s="8">
        <v>28</v>
      </c>
      <c r="E27" s="8">
        <v>286</v>
      </c>
      <c r="F27" s="8">
        <v>4</v>
      </c>
      <c r="G27" s="8">
        <v>46</v>
      </c>
      <c r="H27" s="8">
        <v>0</v>
      </c>
      <c r="I27" s="8">
        <v>0</v>
      </c>
      <c r="J27" s="8">
        <v>647</v>
      </c>
      <c r="K27" s="8">
        <v>6223</v>
      </c>
      <c r="L27" s="8">
        <v>1003517</v>
      </c>
      <c r="M27" s="16">
        <f t="shared" si="0"/>
        <v>0</v>
      </c>
      <c r="N27" s="16">
        <f t="shared" si="1"/>
        <v>0</v>
      </c>
    </row>
    <row r="28" spans="1:14" ht="9.6" customHeight="1" x14ac:dyDescent="0.2">
      <c r="A28" s="20" t="s">
        <v>435</v>
      </c>
      <c r="B28" s="8">
        <v>1011</v>
      </c>
      <c r="C28" s="8">
        <v>11055</v>
      </c>
      <c r="D28" s="8">
        <v>118</v>
      </c>
      <c r="E28" s="8">
        <v>1689</v>
      </c>
      <c r="F28" s="8">
        <v>38</v>
      </c>
      <c r="G28" s="8">
        <v>326</v>
      </c>
      <c r="H28" s="8">
        <v>0</v>
      </c>
      <c r="I28" s="8">
        <v>0</v>
      </c>
      <c r="J28" s="8">
        <v>1167</v>
      </c>
      <c r="K28" s="8">
        <v>13070</v>
      </c>
      <c r="L28" s="8">
        <v>1445838</v>
      </c>
      <c r="M28" s="16">
        <f t="shared" si="0"/>
        <v>0</v>
      </c>
      <c r="N28" s="16">
        <f t="shared" si="1"/>
        <v>0</v>
      </c>
    </row>
    <row r="29" spans="1:14" ht="9.6" customHeight="1" x14ac:dyDescent="0.2">
      <c r="A29" s="20" t="s">
        <v>436</v>
      </c>
      <c r="B29" s="8">
        <v>16</v>
      </c>
      <c r="C29" s="8">
        <v>322</v>
      </c>
      <c r="D29" s="8">
        <v>0</v>
      </c>
      <c r="E29" s="8">
        <v>0</v>
      </c>
      <c r="F29" s="8">
        <v>0</v>
      </c>
      <c r="G29" s="8">
        <v>0</v>
      </c>
      <c r="H29" s="8">
        <v>0</v>
      </c>
      <c r="I29" s="8">
        <v>0</v>
      </c>
      <c r="J29" s="8">
        <v>16</v>
      </c>
      <c r="K29" s="8">
        <v>322</v>
      </c>
      <c r="L29" s="8">
        <v>29243</v>
      </c>
      <c r="M29" s="16">
        <f t="shared" si="0"/>
        <v>0</v>
      </c>
      <c r="N29" s="16">
        <f t="shared" si="1"/>
        <v>0</v>
      </c>
    </row>
    <row r="30" spans="1:14" ht="9.6" customHeight="1" x14ac:dyDescent="0.2">
      <c r="A30" s="20" t="s">
        <v>437</v>
      </c>
      <c r="B30" s="8">
        <v>193</v>
      </c>
      <c r="C30" s="8">
        <v>3503</v>
      </c>
      <c r="D30" s="8">
        <v>0</v>
      </c>
      <c r="E30" s="8">
        <v>0</v>
      </c>
      <c r="F30" s="8">
        <v>544</v>
      </c>
      <c r="G30" s="8">
        <v>9791</v>
      </c>
      <c r="H30" s="8">
        <v>0</v>
      </c>
      <c r="I30" s="8">
        <v>0</v>
      </c>
      <c r="J30" s="8">
        <v>737</v>
      </c>
      <c r="K30" s="8">
        <v>13294</v>
      </c>
      <c r="L30" s="8">
        <v>646971</v>
      </c>
      <c r="M30" s="16">
        <f t="shared" si="0"/>
        <v>0</v>
      </c>
      <c r="N30" s="16">
        <f t="shared" si="1"/>
        <v>0</v>
      </c>
    </row>
    <row r="31" spans="1:14" ht="9.6" customHeight="1" x14ac:dyDescent="0.2">
      <c r="A31" s="20" t="s">
        <v>438</v>
      </c>
      <c r="B31" s="8">
        <v>37201</v>
      </c>
      <c r="C31" s="8">
        <v>1627654</v>
      </c>
      <c r="D31" s="8">
        <v>3469</v>
      </c>
      <c r="E31" s="8">
        <v>302421</v>
      </c>
      <c r="F31" s="8">
        <v>1721</v>
      </c>
      <c r="G31" s="8">
        <v>159230</v>
      </c>
      <c r="H31" s="8">
        <v>94</v>
      </c>
      <c r="I31" s="8">
        <v>7489</v>
      </c>
      <c r="J31" s="8">
        <v>42485</v>
      </c>
      <c r="K31" s="8">
        <v>2096794</v>
      </c>
      <c r="L31" s="8">
        <v>65974212</v>
      </c>
      <c r="M31" s="16">
        <f t="shared" si="0"/>
        <v>0</v>
      </c>
      <c r="N31" s="16">
        <f t="shared" si="1"/>
        <v>0</v>
      </c>
    </row>
    <row r="32" spans="1:14" ht="9.6" customHeight="1" x14ac:dyDescent="0.2">
      <c r="A32" s="20" t="s">
        <v>439</v>
      </c>
      <c r="B32" s="8">
        <v>1591</v>
      </c>
      <c r="C32" s="8">
        <v>176586</v>
      </c>
      <c r="D32" s="8">
        <v>212</v>
      </c>
      <c r="E32" s="8">
        <v>23413</v>
      </c>
      <c r="F32" s="8">
        <v>522</v>
      </c>
      <c r="G32" s="8">
        <v>56351</v>
      </c>
      <c r="H32" s="8">
        <v>2</v>
      </c>
      <c r="I32" s="8">
        <v>223</v>
      </c>
      <c r="J32" s="8">
        <v>2327</v>
      </c>
      <c r="K32" s="8">
        <v>256573</v>
      </c>
      <c r="L32" s="8">
        <v>6485393</v>
      </c>
      <c r="M32" s="16">
        <f t="shared" si="0"/>
        <v>0</v>
      </c>
      <c r="N32" s="16">
        <f t="shared" si="1"/>
        <v>0</v>
      </c>
    </row>
    <row r="33" spans="1:14" ht="9.6" customHeight="1" x14ac:dyDescent="0.2">
      <c r="A33" s="20" t="s">
        <v>440</v>
      </c>
      <c r="B33" s="8">
        <v>35610</v>
      </c>
      <c r="C33" s="8">
        <v>1451068</v>
      </c>
      <c r="D33" s="8">
        <v>3257</v>
      </c>
      <c r="E33" s="8">
        <v>279008</v>
      </c>
      <c r="F33" s="8">
        <v>1199</v>
      </c>
      <c r="G33" s="8">
        <v>102879</v>
      </c>
      <c r="H33" s="8">
        <v>92</v>
      </c>
      <c r="I33" s="8">
        <v>7266</v>
      </c>
      <c r="J33" s="8">
        <v>40158</v>
      </c>
      <c r="K33" s="8">
        <v>1840221</v>
      </c>
      <c r="L33" s="8">
        <v>59488820</v>
      </c>
      <c r="M33" s="16">
        <f t="shared" si="0"/>
        <v>0</v>
      </c>
      <c r="N33" s="16">
        <f t="shared" si="1"/>
        <v>0</v>
      </c>
    </row>
    <row r="34" spans="1:14" ht="9.6" customHeight="1" x14ac:dyDescent="0.2">
      <c r="A34" s="20" t="s">
        <v>441</v>
      </c>
      <c r="B34" s="8">
        <v>11775</v>
      </c>
      <c r="C34" s="8">
        <v>750937</v>
      </c>
      <c r="D34" s="8">
        <v>2299</v>
      </c>
      <c r="E34" s="8">
        <v>212499</v>
      </c>
      <c r="F34" s="8">
        <v>1065</v>
      </c>
      <c r="G34" s="8">
        <v>95891</v>
      </c>
      <c r="H34" s="8">
        <v>22</v>
      </c>
      <c r="I34" s="8">
        <v>2051</v>
      </c>
      <c r="J34" s="8">
        <v>15161</v>
      </c>
      <c r="K34" s="8">
        <v>1061378</v>
      </c>
      <c r="L34" s="8">
        <v>40705992</v>
      </c>
      <c r="M34" s="16">
        <f t="shared" si="0"/>
        <v>0</v>
      </c>
      <c r="N34" s="16">
        <f t="shared" si="1"/>
        <v>0</v>
      </c>
    </row>
    <row r="35" spans="1:14" ht="9.6" customHeight="1" x14ac:dyDescent="0.2">
      <c r="A35" s="20" t="s">
        <v>442</v>
      </c>
      <c r="B35" s="8">
        <v>9417</v>
      </c>
      <c r="C35" s="8">
        <v>700569</v>
      </c>
      <c r="D35" s="8">
        <v>2291</v>
      </c>
      <c r="E35" s="8">
        <v>212096</v>
      </c>
      <c r="F35" s="8">
        <v>1027</v>
      </c>
      <c r="G35" s="8">
        <v>93559</v>
      </c>
      <c r="H35" s="8">
        <v>22</v>
      </c>
      <c r="I35" s="8">
        <v>2051</v>
      </c>
      <c r="J35" s="8">
        <v>12757</v>
      </c>
      <c r="K35" s="8">
        <v>1008275</v>
      </c>
      <c r="L35" s="8">
        <v>37980087</v>
      </c>
      <c r="M35" s="16">
        <f t="shared" si="0"/>
        <v>0</v>
      </c>
      <c r="N35" s="16">
        <f t="shared" si="1"/>
        <v>0</v>
      </c>
    </row>
    <row r="36" spans="1:14" ht="9.6" customHeight="1" x14ac:dyDescent="0.2">
      <c r="A36" s="20" t="s">
        <v>443</v>
      </c>
      <c r="B36" s="8">
        <v>12</v>
      </c>
      <c r="C36" s="8">
        <v>252</v>
      </c>
      <c r="D36" s="8">
        <v>0</v>
      </c>
      <c r="E36" s="8">
        <v>0</v>
      </c>
      <c r="F36" s="8">
        <v>6</v>
      </c>
      <c r="G36" s="8">
        <v>419</v>
      </c>
      <c r="H36" s="8">
        <v>0</v>
      </c>
      <c r="I36" s="8">
        <v>0</v>
      </c>
      <c r="J36" s="8">
        <v>18</v>
      </c>
      <c r="K36" s="8">
        <v>671</v>
      </c>
      <c r="L36" s="8">
        <v>45812</v>
      </c>
      <c r="M36" s="16">
        <f t="shared" si="0"/>
        <v>0</v>
      </c>
      <c r="N36" s="16">
        <f t="shared" si="1"/>
        <v>0</v>
      </c>
    </row>
    <row r="37" spans="1:14" ht="9.6" customHeight="1" x14ac:dyDescent="0.2">
      <c r="A37" s="20" t="s">
        <v>444</v>
      </c>
      <c r="B37" s="8">
        <v>1155</v>
      </c>
      <c r="C37" s="8">
        <v>42145</v>
      </c>
      <c r="D37" s="8">
        <v>734</v>
      </c>
      <c r="E37" s="8">
        <v>50134</v>
      </c>
      <c r="F37" s="8">
        <v>29</v>
      </c>
      <c r="G37" s="8">
        <v>2341</v>
      </c>
      <c r="H37" s="8">
        <v>44</v>
      </c>
      <c r="I37" s="8">
        <v>2874</v>
      </c>
      <c r="J37" s="8">
        <v>1962</v>
      </c>
      <c r="K37" s="8">
        <v>97494</v>
      </c>
      <c r="L37" s="8">
        <v>5391878</v>
      </c>
      <c r="M37" s="16">
        <f t="shared" si="0"/>
        <v>0</v>
      </c>
      <c r="N37" s="16">
        <f t="shared" si="1"/>
        <v>0</v>
      </c>
    </row>
    <row r="38" spans="1:14" ht="9.6" customHeight="1" x14ac:dyDescent="0.2">
      <c r="A38" s="20" t="s">
        <v>445</v>
      </c>
      <c r="B38" s="8">
        <v>129</v>
      </c>
      <c r="C38" s="8">
        <v>1597</v>
      </c>
      <c r="D38" s="8">
        <v>0</v>
      </c>
      <c r="E38" s="8">
        <v>0</v>
      </c>
      <c r="F38" s="8">
        <v>49</v>
      </c>
      <c r="G38" s="8">
        <v>882</v>
      </c>
      <c r="H38" s="8">
        <v>0</v>
      </c>
      <c r="I38" s="8">
        <v>0</v>
      </c>
      <c r="J38" s="8">
        <v>178</v>
      </c>
      <c r="K38" s="8">
        <v>2479</v>
      </c>
      <c r="L38" s="8">
        <v>201221</v>
      </c>
      <c r="M38" s="16">
        <f t="shared" si="0"/>
        <v>0</v>
      </c>
      <c r="N38" s="16">
        <f t="shared" si="1"/>
        <v>0</v>
      </c>
    </row>
    <row r="39" spans="1:14" ht="9.6" customHeight="1" x14ac:dyDescent="0.2">
      <c r="A39" s="20" t="s">
        <v>446</v>
      </c>
      <c r="B39" s="8">
        <v>2447</v>
      </c>
      <c r="C39" s="8">
        <v>36991</v>
      </c>
      <c r="D39" s="8">
        <v>731</v>
      </c>
      <c r="E39" s="8">
        <v>13883</v>
      </c>
      <c r="F39" s="8">
        <v>1163</v>
      </c>
      <c r="G39" s="8">
        <v>19497</v>
      </c>
      <c r="H39" s="8">
        <v>0</v>
      </c>
      <c r="I39" s="8">
        <v>0</v>
      </c>
      <c r="J39" s="8">
        <v>4341</v>
      </c>
      <c r="K39" s="8">
        <v>70371</v>
      </c>
      <c r="L39" s="8">
        <v>12104673</v>
      </c>
      <c r="M39" s="16">
        <f t="shared" si="0"/>
        <v>0</v>
      </c>
      <c r="N39" s="16">
        <f t="shared" si="1"/>
        <v>0</v>
      </c>
    </row>
    <row r="40" spans="1:14" ht="9.6" customHeight="1" x14ac:dyDescent="0.2">
      <c r="A40" s="20" t="s">
        <v>447</v>
      </c>
      <c r="B40" s="8">
        <v>2447</v>
      </c>
      <c r="C40" s="8">
        <v>36991</v>
      </c>
      <c r="D40" s="8">
        <v>731</v>
      </c>
      <c r="E40" s="8">
        <v>13883</v>
      </c>
      <c r="F40" s="8">
        <v>1163</v>
      </c>
      <c r="G40" s="8">
        <v>19497</v>
      </c>
      <c r="H40" s="8">
        <v>0</v>
      </c>
      <c r="I40" s="8">
        <v>0</v>
      </c>
      <c r="J40" s="8">
        <v>4341</v>
      </c>
      <c r="K40" s="8">
        <v>70371</v>
      </c>
      <c r="L40" s="8">
        <v>12104673</v>
      </c>
      <c r="M40" s="16">
        <f t="shared" si="0"/>
        <v>0</v>
      </c>
      <c r="N40" s="16">
        <f t="shared" si="1"/>
        <v>0</v>
      </c>
    </row>
    <row r="41" spans="1:14" ht="9.6" customHeight="1" x14ac:dyDescent="0.2">
      <c r="A41" s="20" t="s">
        <v>448</v>
      </c>
      <c r="B41" s="8">
        <v>38</v>
      </c>
      <c r="C41" s="8">
        <v>608</v>
      </c>
      <c r="D41" s="8">
        <v>0</v>
      </c>
      <c r="E41" s="8">
        <v>0</v>
      </c>
      <c r="F41" s="8">
        <v>0</v>
      </c>
      <c r="G41" s="8">
        <v>0</v>
      </c>
      <c r="H41" s="8">
        <v>0</v>
      </c>
      <c r="I41" s="8">
        <v>0</v>
      </c>
      <c r="J41" s="8">
        <v>38</v>
      </c>
      <c r="K41" s="8">
        <v>608</v>
      </c>
      <c r="L41" s="8">
        <v>57186</v>
      </c>
      <c r="M41" s="16">
        <f t="shared" si="0"/>
        <v>0</v>
      </c>
      <c r="N41" s="16">
        <f t="shared" si="1"/>
        <v>0</v>
      </c>
    </row>
    <row r="42" spans="1:14" ht="9.6" customHeight="1" x14ac:dyDescent="0.2">
      <c r="A42" s="20" t="s">
        <v>449</v>
      </c>
      <c r="B42" s="8">
        <v>144</v>
      </c>
      <c r="C42" s="8">
        <v>995</v>
      </c>
      <c r="D42" s="8">
        <v>3</v>
      </c>
      <c r="E42" s="8">
        <v>61</v>
      </c>
      <c r="F42" s="8">
        <v>9</v>
      </c>
      <c r="G42" s="8">
        <v>564</v>
      </c>
      <c r="H42" s="8">
        <v>0</v>
      </c>
      <c r="I42" s="8">
        <v>0</v>
      </c>
      <c r="J42" s="8">
        <v>156</v>
      </c>
      <c r="K42" s="8">
        <v>1620</v>
      </c>
      <c r="L42" s="8">
        <v>161193</v>
      </c>
      <c r="M42" s="16">
        <f t="shared" si="0"/>
        <v>0</v>
      </c>
      <c r="N42" s="16">
        <f t="shared" si="1"/>
        <v>0</v>
      </c>
    </row>
    <row r="43" spans="1:14" ht="9.6" customHeight="1" x14ac:dyDescent="0.2">
      <c r="A43" s="20" t="s">
        <v>450</v>
      </c>
      <c r="B43" s="8">
        <v>440</v>
      </c>
      <c r="C43" s="8">
        <v>6753</v>
      </c>
      <c r="D43" s="8">
        <v>2</v>
      </c>
      <c r="E43" s="8">
        <v>174</v>
      </c>
      <c r="F43" s="8">
        <v>13</v>
      </c>
      <c r="G43" s="8">
        <v>211</v>
      </c>
      <c r="H43" s="8">
        <v>0</v>
      </c>
      <c r="I43" s="8">
        <v>0</v>
      </c>
      <c r="J43" s="8">
        <v>455</v>
      </c>
      <c r="K43" s="8">
        <v>7138</v>
      </c>
      <c r="L43" s="8">
        <v>748339</v>
      </c>
      <c r="M43" s="16">
        <f t="shared" si="0"/>
        <v>0</v>
      </c>
      <c r="N43" s="16">
        <f t="shared" si="1"/>
        <v>0</v>
      </c>
    </row>
    <row r="44" spans="1:14" ht="9.6" customHeight="1" x14ac:dyDescent="0.2">
      <c r="A44" s="20" t="s">
        <v>451</v>
      </c>
      <c r="B44" s="8">
        <v>0</v>
      </c>
      <c r="C44" s="8">
        <v>0</v>
      </c>
      <c r="D44" s="8">
        <v>0</v>
      </c>
      <c r="E44" s="8">
        <v>0</v>
      </c>
      <c r="F44" s="8">
        <v>0</v>
      </c>
      <c r="G44" s="8">
        <v>0</v>
      </c>
      <c r="H44" s="8">
        <v>0</v>
      </c>
      <c r="I44" s="8">
        <v>0</v>
      </c>
      <c r="J44" s="8">
        <v>0</v>
      </c>
      <c r="K44" s="8">
        <v>0</v>
      </c>
      <c r="L44" s="8">
        <v>0</v>
      </c>
      <c r="M44" s="16">
        <f t="shared" si="0"/>
        <v>0</v>
      </c>
      <c r="N44" s="16">
        <f t="shared" si="1"/>
        <v>0</v>
      </c>
    </row>
    <row r="45" spans="1:14" ht="9.6" customHeight="1" x14ac:dyDescent="0.2">
      <c r="A45" s="20" t="s">
        <v>452</v>
      </c>
      <c r="B45" s="8">
        <v>192647</v>
      </c>
      <c r="C45" s="8">
        <v>1010150</v>
      </c>
      <c r="D45" s="8">
        <v>9959</v>
      </c>
      <c r="E45" s="8">
        <v>56793</v>
      </c>
      <c r="F45" s="8">
        <v>24584</v>
      </c>
      <c r="G45" s="8">
        <v>126566</v>
      </c>
      <c r="H45" s="8">
        <v>11</v>
      </c>
      <c r="I45" s="8">
        <v>302</v>
      </c>
      <c r="J45" s="8">
        <v>227201</v>
      </c>
      <c r="K45" s="8">
        <v>1193811</v>
      </c>
      <c r="L45" s="8">
        <v>101805608.74000001</v>
      </c>
      <c r="M45" s="16">
        <f t="shared" si="0"/>
        <v>0</v>
      </c>
      <c r="N45" s="16">
        <f t="shared" si="1"/>
        <v>0</v>
      </c>
    </row>
    <row r="46" spans="1:14" ht="9.6" customHeight="1" x14ac:dyDescent="0.2">
      <c r="A46" s="20" t="s">
        <v>453</v>
      </c>
      <c r="B46" s="8">
        <v>4</v>
      </c>
      <c r="C46" s="8">
        <v>97</v>
      </c>
      <c r="D46" s="8">
        <v>2</v>
      </c>
      <c r="E46" s="8">
        <v>32</v>
      </c>
      <c r="F46" s="8">
        <v>2</v>
      </c>
      <c r="G46" s="8">
        <v>285</v>
      </c>
      <c r="H46" s="8">
        <v>0</v>
      </c>
      <c r="I46" s="8">
        <v>0</v>
      </c>
      <c r="J46" s="8">
        <v>8</v>
      </c>
      <c r="K46" s="8">
        <v>414</v>
      </c>
      <c r="L46" s="8">
        <v>14670</v>
      </c>
      <c r="M46" s="16">
        <f t="shared" si="0"/>
        <v>0</v>
      </c>
      <c r="N46" s="16">
        <f t="shared" si="1"/>
        <v>0</v>
      </c>
    </row>
    <row r="47" spans="1:14" ht="9.6" customHeight="1" x14ac:dyDescent="0.2">
      <c r="A47" s="20" t="s">
        <v>454</v>
      </c>
      <c r="B47" s="8">
        <v>191835</v>
      </c>
      <c r="C47" s="8">
        <v>1000058</v>
      </c>
      <c r="D47" s="8">
        <v>9924</v>
      </c>
      <c r="E47" s="8">
        <v>55472</v>
      </c>
      <c r="F47" s="8">
        <v>24476</v>
      </c>
      <c r="G47" s="8">
        <v>122965</v>
      </c>
      <c r="H47" s="8">
        <v>0</v>
      </c>
      <c r="I47" s="8">
        <v>0</v>
      </c>
      <c r="J47" s="8">
        <v>226235</v>
      </c>
      <c r="K47" s="8">
        <v>1178495</v>
      </c>
      <c r="L47" s="8">
        <v>100545106.74000001</v>
      </c>
      <c r="M47" s="16">
        <f>J47-(B47+D47+F47+H47)</f>
        <v>0</v>
      </c>
      <c r="N47" s="16">
        <f t="shared" si="1"/>
        <v>0</v>
      </c>
    </row>
    <row r="48" spans="1:14" ht="9.6" customHeight="1" x14ac:dyDescent="0.2">
      <c r="A48" s="20" t="s">
        <v>455</v>
      </c>
      <c r="B48" s="8">
        <v>808</v>
      </c>
      <c r="C48" s="8">
        <v>9995</v>
      </c>
      <c r="D48" s="8">
        <v>33</v>
      </c>
      <c r="E48" s="8">
        <v>1289</v>
      </c>
      <c r="F48" s="8">
        <v>106</v>
      </c>
      <c r="G48" s="8">
        <v>3316</v>
      </c>
      <c r="H48" s="8">
        <v>11</v>
      </c>
      <c r="I48" s="8">
        <v>302</v>
      </c>
      <c r="J48" s="8">
        <v>958</v>
      </c>
      <c r="K48" s="8">
        <v>14902</v>
      </c>
      <c r="L48" s="8">
        <v>1245832</v>
      </c>
      <c r="M48" s="16">
        <f t="shared" si="0"/>
        <v>0</v>
      </c>
      <c r="N48" s="16">
        <f t="shared" si="1"/>
        <v>0</v>
      </c>
    </row>
    <row r="49" spans="1:14" ht="9.6" customHeight="1" x14ac:dyDescent="0.2">
      <c r="A49" s="21" t="s">
        <v>506</v>
      </c>
      <c r="B49" s="8">
        <v>182</v>
      </c>
      <c r="C49" s="8">
        <v>910</v>
      </c>
      <c r="D49" s="8">
        <v>0</v>
      </c>
      <c r="E49" s="8">
        <v>0</v>
      </c>
      <c r="F49" s="8">
        <v>0</v>
      </c>
      <c r="G49" s="8">
        <v>0</v>
      </c>
      <c r="H49" s="8">
        <v>0</v>
      </c>
      <c r="I49" s="8">
        <v>0</v>
      </c>
      <c r="J49" s="8">
        <v>182</v>
      </c>
      <c r="K49" s="8">
        <v>910</v>
      </c>
      <c r="L49" s="8">
        <v>314188</v>
      </c>
      <c r="M49" s="16">
        <f t="shared" si="0"/>
        <v>0</v>
      </c>
      <c r="N49" s="16">
        <f t="shared" si="1"/>
        <v>0</v>
      </c>
    </row>
    <row r="50" spans="1:14" ht="9.6" customHeight="1" x14ac:dyDescent="0.2">
      <c r="A50" s="21" t="s">
        <v>507</v>
      </c>
      <c r="B50" s="8">
        <v>182</v>
      </c>
      <c r="C50" s="8">
        <v>910</v>
      </c>
      <c r="D50" s="8">
        <v>0</v>
      </c>
      <c r="E50" s="8">
        <v>0</v>
      </c>
      <c r="F50" s="8">
        <v>0</v>
      </c>
      <c r="G50" s="8">
        <v>0</v>
      </c>
      <c r="H50" s="8">
        <v>0</v>
      </c>
      <c r="I50" s="8">
        <v>0</v>
      </c>
      <c r="J50" s="8">
        <v>182</v>
      </c>
      <c r="K50" s="8">
        <v>910</v>
      </c>
      <c r="L50" s="8">
        <v>314188</v>
      </c>
      <c r="M50" s="16">
        <f t="shared" si="0"/>
        <v>0</v>
      </c>
      <c r="N50" s="16">
        <f t="shared" si="1"/>
        <v>0</v>
      </c>
    </row>
    <row r="51" spans="1:14" ht="9.6" customHeight="1" x14ac:dyDescent="0.2">
      <c r="A51" s="20" t="s">
        <v>456</v>
      </c>
      <c r="B51" s="8">
        <v>42552</v>
      </c>
      <c r="C51" s="8">
        <v>645431</v>
      </c>
      <c r="D51" s="8">
        <v>3554</v>
      </c>
      <c r="E51" s="8">
        <v>52294</v>
      </c>
      <c r="F51" s="8">
        <v>4612</v>
      </c>
      <c r="G51" s="8">
        <v>72815</v>
      </c>
      <c r="H51" s="8">
        <v>0</v>
      </c>
      <c r="I51" s="8">
        <v>0</v>
      </c>
      <c r="J51" s="8">
        <v>50718</v>
      </c>
      <c r="K51" s="8">
        <v>770540</v>
      </c>
      <c r="L51" s="8">
        <v>91599189.589999974</v>
      </c>
      <c r="M51" s="16">
        <f t="shared" si="0"/>
        <v>0</v>
      </c>
      <c r="N51" s="16">
        <f t="shared" si="1"/>
        <v>0</v>
      </c>
    </row>
    <row r="52" spans="1:14" ht="9.6" customHeight="1" x14ac:dyDescent="0.2">
      <c r="A52" s="20" t="s">
        <v>457</v>
      </c>
      <c r="B52" s="8">
        <v>42552</v>
      </c>
      <c r="C52" s="8">
        <v>645431</v>
      </c>
      <c r="D52" s="8">
        <v>3554</v>
      </c>
      <c r="E52" s="8">
        <v>52294</v>
      </c>
      <c r="F52" s="8">
        <v>4612</v>
      </c>
      <c r="G52" s="8">
        <v>72815</v>
      </c>
      <c r="H52" s="8">
        <v>0</v>
      </c>
      <c r="I52" s="8">
        <v>0</v>
      </c>
      <c r="J52" s="8">
        <v>50718</v>
      </c>
      <c r="K52" s="8">
        <v>770540</v>
      </c>
      <c r="L52" s="8">
        <v>91599189.589999974</v>
      </c>
      <c r="M52" s="16">
        <f t="shared" si="0"/>
        <v>0</v>
      </c>
      <c r="N52" s="16">
        <f t="shared" si="1"/>
        <v>0</v>
      </c>
    </row>
    <row r="53" spans="1:14" ht="9.6" customHeight="1" x14ac:dyDescent="0.2">
      <c r="A53" s="20" t="s">
        <v>458</v>
      </c>
      <c r="B53" s="8">
        <v>2</v>
      </c>
      <c r="C53" s="8">
        <v>35</v>
      </c>
      <c r="D53" s="8">
        <v>0</v>
      </c>
      <c r="E53" s="8">
        <v>0</v>
      </c>
      <c r="F53" s="8">
        <v>0</v>
      </c>
      <c r="G53" s="8">
        <v>0</v>
      </c>
      <c r="H53" s="8">
        <v>0</v>
      </c>
      <c r="I53" s="8">
        <v>0</v>
      </c>
      <c r="J53" s="8">
        <v>2</v>
      </c>
      <c r="K53" s="8">
        <v>35</v>
      </c>
      <c r="L53" s="8">
        <v>3718</v>
      </c>
      <c r="M53" s="16">
        <f t="shared" si="0"/>
        <v>0</v>
      </c>
      <c r="N53" s="16">
        <f t="shared" si="1"/>
        <v>0</v>
      </c>
    </row>
    <row r="54" spans="1:14" ht="9.6" customHeight="1" x14ac:dyDescent="0.2">
      <c r="A54" s="20" t="s">
        <v>459</v>
      </c>
      <c r="B54" s="8">
        <v>2</v>
      </c>
      <c r="C54" s="8">
        <v>35</v>
      </c>
      <c r="D54" s="8">
        <v>0</v>
      </c>
      <c r="E54" s="8">
        <v>0</v>
      </c>
      <c r="F54" s="8">
        <v>0</v>
      </c>
      <c r="G54" s="8">
        <v>0</v>
      </c>
      <c r="H54" s="8">
        <v>0</v>
      </c>
      <c r="I54" s="8">
        <v>0</v>
      </c>
      <c r="J54" s="8">
        <v>2</v>
      </c>
      <c r="K54" s="8">
        <v>35</v>
      </c>
      <c r="L54" s="8">
        <v>3718</v>
      </c>
      <c r="M54" s="16">
        <f t="shared" si="0"/>
        <v>0</v>
      </c>
      <c r="N54" s="16">
        <f t="shared" si="1"/>
        <v>0</v>
      </c>
    </row>
    <row r="55" spans="1:14" x14ac:dyDescent="0.2">
      <c r="F55" s="27"/>
      <c r="G55" s="27"/>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tabSelected="1" topLeftCell="A2" zoomScale="130" zoomScaleNormal="130" workbookViewId="0">
      <selection activeCell="L18" sqref="L18"/>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3" width="9.33203125" style="10"/>
    <col min="14" max="14" width="9.83203125" style="10" bestFit="1" customWidth="1"/>
    <col min="15" max="16384" width="9.33203125" style="10"/>
  </cols>
  <sheetData>
    <row r="1" spans="1:14" x14ac:dyDescent="0.2">
      <c r="A1" s="31" t="s">
        <v>478</v>
      </c>
      <c r="B1" s="31"/>
      <c r="C1" s="31"/>
      <c r="D1" s="31"/>
      <c r="E1" s="31"/>
      <c r="F1" s="31"/>
      <c r="G1" s="33"/>
      <c r="H1" s="33"/>
      <c r="I1" s="33"/>
      <c r="J1" s="9" t="s">
        <v>480</v>
      </c>
      <c r="K1" s="9"/>
      <c r="L1" s="9" t="s">
        <v>492</v>
      </c>
    </row>
    <row r="2" spans="1:14" x14ac:dyDescent="0.15">
      <c r="A2" s="31" t="s">
        <v>479</v>
      </c>
      <c r="B2" s="31"/>
      <c r="C2" s="31"/>
      <c r="D2" s="31"/>
      <c r="E2" s="31"/>
      <c r="F2" s="31"/>
      <c r="G2" s="33"/>
      <c r="H2" s="33"/>
      <c r="I2" s="33"/>
      <c r="J2" s="9"/>
      <c r="K2" s="35" t="str">
        <f>'QCS Page 1'!K2:L2</f>
        <v>4th QUARTER 2020</v>
      </c>
      <c r="L2" s="35"/>
    </row>
    <row r="3" spans="1:14" x14ac:dyDescent="0.15">
      <c r="A3" s="9"/>
      <c r="B3" s="9"/>
      <c r="C3" s="9"/>
      <c r="D3" s="9"/>
      <c r="E3" s="9"/>
      <c r="F3" s="9"/>
      <c r="G3" s="9"/>
      <c r="H3" s="9"/>
      <c r="I3" s="9"/>
      <c r="J3" s="35" t="str">
        <f>'QCS Page 1'!J3:L3</f>
        <v>Beginning  Oct. 2020 - Dec. 2020</v>
      </c>
      <c r="K3" s="35"/>
      <c r="L3" s="35"/>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4" t="s">
        <v>513</v>
      </c>
      <c r="K5" s="34"/>
      <c r="L5" s="34"/>
    </row>
    <row r="6" spans="1:14" ht="9.75" customHeight="1" x14ac:dyDescent="0.2">
      <c r="A6" s="34" t="s">
        <v>482</v>
      </c>
      <c r="B6" s="34"/>
      <c r="C6" s="34"/>
      <c r="D6" s="34"/>
      <c r="E6" s="34" t="s">
        <v>483</v>
      </c>
      <c r="F6" s="34"/>
      <c r="G6" s="34"/>
      <c r="H6" s="34"/>
      <c r="I6" s="34"/>
      <c r="J6" s="34"/>
      <c r="K6" s="34"/>
      <c r="L6" s="34"/>
    </row>
    <row r="7" spans="1:14" ht="16.5" customHeight="1" x14ac:dyDescent="0.2">
      <c r="A7" s="9"/>
      <c r="B7" s="31" t="s">
        <v>470</v>
      </c>
      <c r="C7" s="31"/>
      <c r="D7" s="31"/>
      <c r="E7" s="31"/>
      <c r="F7" s="31" t="s">
        <v>475</v>
      </c>
      <c r="G7" s="31"/>
      <c r="H7" s="31"/>
      <c r="I7" s="31"/>
      <c r="J7" s="29"/>
      <c r="K7" s="29"/>
      <c r="L7" s="9"/>
    </row>
    <row r="8" spans="1:14" ht="16.5" x14ac:dyDescent="0.2">
      <c r="A8" s="11"/>
      <c r="B8" s="32" t="s">
        <v>471</v>
      </c>
      <c r="C8" s="30"/>
      <c r="D8" s="30" t="s">
        <v>472</v>
      </c>
      <c r="E8" s="30"/>
      <c r="F8" s="30" t="s">
        <v>471</v>
      </c>
      <c r="G8" s="30"/>
      <c r="H8" s="30" t="s">
        <v>472</v>
      </c>
      <c r="I8" s="30"/>
      <c r="J8" s="30" t="s">
        <v>476</v>
      </c>
      <c r="K8" s="30"/>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7"/>
      <c r="B10" s="18"/>
      <c r="C10" s="18"/>
      <c r="D10" s="18"/>
      <c r="E10" s="19"/>
      <c r="F10" s="18"/>
      <c r="G10" s="18"/>
      <c r="H10" s="18"/>
      <c r="I10" s="18"/>
      <c r="J10" s="18"/>
      <c r="K10" s="18"/>
      <c r="L10" s="18"/>
    </row>
    <row r="11" spans="1:14" ht="9.6" customHeight="1" x14ac:dyDescent="0.2">
      <c r="A11" s="17" t="s">
        <v>460</v>
      </c>
      <c r="B11" s="8">
        <v>755870</v>
      </c>
      <c r="C11" s="8">
        <v>10621229</v>
      </c>
      <c r="D11" s="8">
        <v>72133</v>
      </c>
      <c r="E11" s="8">
        <v>888203</v>
      </c>
      <c r="F11" s="8">
        <v>31588</v>
      </c>
      <c r="G11" s="8">
        <v>462945</v>
      </c>
      <c r="H11" s="8">
        <v>0</v>
      </c>
      <c r="I11" s="8">
        <v>0</v>
      </c>
      <c r="J11" s="8">
        <v>859591</v>
      </c>
      <c r="K11" s="8">
        <v>11972377</v>
      </c>
      <c r="L11" s="8">
        <v>1210946067.52</v>
      </c>
      <c r="M11" s="16">
        <f t="shared" ref="M11:N18" si="0">J11-(B11+D11+F11+H11)</f>
        <v>0</v>
      </c>
      <c r="N11" s="16">
        <f t="shared" si="0"/>
        <v>0</v>
      </c>
    </row>
    <row r="12" spans="1:14" ht="9.6" customHeight="1" x14ac:dyDescent="0.2">
      <c r="A12" s="17" t="s">
        <v>461</v>
      </c>
      <c r="B12" s="8">
        <v>751147</v>
      </c>
      <c r="C12" s="8">
        <v>10584079</v>
      </c>
      <c r="D12" s="8">
        <v>71945</v>
      </c>
      <c r="E12" s="8">
        <v>886583</v>
      </c>
      <c r="F12" s="8">
        <v>31278</v>
      </c>
      <c r="G12" s="8">
        <v>460084</v>
      </c>
      <c r="H12" s="8">
        <v>0</v>
      </c>
      <c r="I12" s="8">
        <v>0</v>
      </c>
      <c r="J12" s="8">
        <v>854370</v>
      </c>
      <c r="K12" s="8">
        <v>11930746</v>
      </c>
      <c r="L12" s="8">
        <v>1203595625.5499995</v>
      </c>
      <c r="M12" s="16">
        <f t="shared" si="0"/>
        <v>0</v>
      </c>
      <c r="N12" s="16">
        <f t="shared" si="0"/>
        <v>0</v>
      </c>
    </row>
    <row r="13" spans="1:14" ht="9.6" customHeight="1" x14ac:dyDescent="0.2">
      <c r="A13" s="17" t="s">
        <v>462</v>
      </c>
      <c r="B13" s="8">
        <v>4723</v>
      </c>
      <c r="C13" s="8">
        <v>37150</v>
      </c>
      <c r="D13" s="8">
        <v>188</v>
      </c>
      <c r="E13" s="8">
        <v>1620</v>
      </c>
      <c r="F13" s="8">
        <v>310</v>
      </c>
      <c r="G13" s="8">
        <v>2861</v>
      </c>
      <c r="H13" s="8">
        <v>0</v>
      </c>
      <c r="I13" s="8">
        <v>0</v>
      </c>
      <c r="J13" s="8">
        <v>5221</v>
      </c>
      <c r="K13" s="8">
        <v>41631</v>
      </c>
      <c r="L13" s="8">
        <v>7350442</v>
      </c>
      <c r="M13" s="16">
        <f t="shared" si="0"/>
        <v>0</v>
      </c>
      <c r="N13" s="16">
        <f t="shared" si="0"/>
        <v>0</v>
      </c>
    </row>
    <row r="14" spans="1:14" ht="9.6" customHeight="1" x14ac:dyDescent="0.2">
      <c r="A14" s="17" t="s">
        <v>463</v>
      </c>
      <c r="B14" s="8">
        <v>42213</v>
      </c>
      <c r="C14" s="8">
        <v>553563</v>
      </c>
      <c r="D14" s="8">
        <v>4212</v>
      </c>
      <c r="E14" s="8">
        <v>54736</v>
      </c>
      <c r="F14" s="8">
        <v>0</v>
      </c>
      <c r="G14" s="8">
        <v>0</v>
      </c>
      <c r="H14" s="8">
        <v>0</v>
      </c>
      <c r="I14" s="8">
        <v>0</v>
      </c>
      <c r="J14" s="8">
        <v>46425</v>
      </c>
      <c r="K14" s="8">
        <v>608299</v>
      </c>
      <c r="L14" s="8">
        <v>100681192</v>
      </c>
      <c r="M14" s="16">
        <f t="shared" si="0"/>
        <v>0</v>
      </c>
      <c r="N14" s="16">
        <f t="shared" si="0"/>
        <v>0</v>
      </c>
    </row>
    <row r="15" spans="1:14" ht="9.6" customHeight="1" x14ac:dyDescent="0.2">
      <c r="A15" s="17" t="s">
        <v>464</v>
      </c>
      <c r="B15" s="8">
        <v>42213</v>
      </c>
      <c r="C15" s="8">
        <v>553563</v>
      </c>
      <c r="D15" s="8">
        <v>4212</v>
      </c>
      <c r="E15" s="8">
        <v>54736</v>
      </c>
      <c r="F15" s="8">
        <v>0</v>
      </c>
      <c r="G15" s="8">
        <v>0</v>
      </c>
      <c r="H15" s="8">
        <v>0</v>
      </c>
      <c r="I15" s="8">
        <v>0</v>
      </c>
      <c r="J15" s="8">
        <v>46425</v>
      </c>
      <c r="K15" s="8">
        <v>608299</v>
      </c>
      <c r="L15" s="8">
        <v>100681192</v>
      </c>
      <c r="M15" s="16">
        <f t="shared" si="0"/>
        <v>0</v>
      </c>
      <c r="N15" s="16">
        <f t="shared" si="0"/>
        <v>0</v>
      </c>
    </row>
    <row r="16" spans="1:14" ht="9.6" customHeight="1" x14ac:dyDescent="0.2">
      <c r="A16" s="23" t="s">
        <v>486</v>
      </c>
      <c r="B16" s="8">
        <v>157</v>
      </c>
      <c r="C16" s="8">
        <v>14111</v>
      </c>
      <c r="D16" s="8">
        <v>468</v>
      </c>
      <c r="E16" s="8">
        <v>42775</v>
      </c>
      <c r="F16" s="8">
        <v>239</v>
      </c>
      <c r="G16" s="8">
        <v>22551</v>
      </c>
      <c r="H16" s="8">
        <v>49</v>
      </c>
      <c r="I16" s="8">
        <v>5916</v>
      </c>
      <c r="J16" s="8">
        <v>913</v>
      </c>
      <c r="K16" s="8">
        <v>85353</v>
      </c>
      <c r="L16" s="8">
        <v>3429595</v>
      </c>
      <c r="M16" s="16">
        <f>J16-(B16+D16+F16+H16)</f>
        <v>0</v>
      </c>
      <c r="N16" s="16">
        <f t="shared" si="0"/>
        <v>0</v>
      </c>
    </row>
    <row r="17" spans="1:14" ht="9.6" customHeight="1" x14ac:dyDescent="0.2">
      <c r="A17" s="24" t="s">
        <v>485</v>
      </c>
      <c r="B17" s="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1975470</v>
      </c>
      <c r="C17" s="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95096905</v>
      </c>
      <c r="D17" s="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334926</v>
      </c>
      <c r="E17" s="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25690595</v>
      </c>
      <c r="F17" s="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228699</v>
      </c>
      <c r="G17" s="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11285475</v>
      </c>
      <c r="H17" s="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20079</v>
      </c>
      <c r="I17" s="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1519940</v>
      </c>
      <c r="J17" s="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2559174</v>
      </c>
      <c r="K17" s="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133592915</v>
      </c>
      <c r="L17" s="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5510153812.3299999</v>
      </c>
      <c r="M17" s="16">
        <f t="shared" si="0"/>
        <v>0</v>
      </c>
      <c r="N17" s="16">
        <f t="shared" si="0"/>
        <v>0</v>
      </c>
    </row>
    <row r="18" spans="1:14" ht="9.6" customHeight="1" x14ac:dyDescent="0.2">
      <c r="A18" s="24" t="s">
        <v>484</v>
      </c>
      <c r="B18" s="8">
        <f t="shared" ref="B18:J18" si="1">+B17+B14</f>
        <v>2017683</v>
      </c>
      <c r="C18" s="8">
        <f t="shared" si="1"/>
        <v>95650468</v>
      </c>
      <c r="D18" s="8">
        <f t="shared" si="1"/>
        <v>339138</v>
      </c>
      <c r="E18" s="8">
        <f t="shared" si="1"/>
        <v>25745331</v>
      </c>
      <c r="F18" s="8">
        <f t="shared" si="1"/>
        <v>228699</v>
      </c>
      <c r="G18" s="8">
        <f t="shared" si="1"/>
        <v>11285475</v>
      </c>
      <c r="H18" s="8">
        <f t="shared" si="1"/>
        <v>20079</v>
      </c>
      <c r="I18" s="8">
        <f>+I17+I14</f>
        <v>1519940</v>
      </c>
      <c r="J18" s="8">
        <f t="shared" si="1"/>
        <v>2605599</v>
      </c>
      <c r="K18" s="8">
        <f>+K17+K14</f>
        <v>134201214</v>
      </c>
      <c r="L18" s="8">
        <f>+L17+L14</f>
        <v>5610835004.3299999</v>
      </c>
      <c r="M18" s="16">
        <f t="shared" si="0"/>
        <v>0</v>
      </c>
      <c r="N18" s="16">
        <f t="shared" si="0"/>
        <v>0</v>
      </c>
    </row>
    <row r="19" spans="1:14" x14ac:dyDescent="0.2">
      <c r="A19" s="36" t="s">
        <v>487</v>
      </c>
      <c r="B19" s="37"/>
      <c r="C19" s="37"/>
      <c r="D19" s="37"/>
      <c r="E19" s="37"/>
      <c r="F19" s="37"/>
      <c r="G19" s="37"/>
      <c r="H19" s="37"/>
      <c r="I19" s="37"/>
      <c r="J19" s="37"/>
      <c r="K19" s="37"/>
      <c r="L19" s="37"/>
    </row>
    <row r="20" spans="1:14" ht="19.5" customHeight="1" x14ac:dyDescent="0.2">
      <c r="A20" s="38" t="s">
        <v>465</v>
      </c>
      <c r="B20" s="38"/>
      <c r="C20" s="38"/>
      <c r="D20" s="38"/>
      <c r="E20" s="38"/>
      <c r="F20" s="38"/>
      <c r="G20" s="38"/>
      <c r="H20" s="38"/>
      <c r="I20" s="38"/>
      <c r="J20" s="38"/>
      <c r="K20" s="38"/>
      <c r="L20" s="38"/>
    </row>
    <row r="21" spans="1:14" ht="60" customHeight="1" x14ac:dyDescent="0.2">
      <c r="A21" s="39" t="s">
        <v>488</v>
      </c>
      <c r="B21" s="38"/>
      <c r="C21" s="38"/>
      <c r="D21" s="38"/>
      <c r="E21" s="38"/>
      <c r="F21" s="38"/>
      <c r="G21" s="38"/>
      <c r="H21" s="38"/>
      <c r="I21" s="38"/>
      <c r="J21" s="38"/>
      <c r="K21" s="38"/>
      <c r="L21" s="38"/>
    </row>
    <row r="22" spans="1:14" ht="13.5" customHeight="1" x14ac:dyDescent="0.2">
      <c r="A22" s="45" t="s">
        <v>518</v>
      </c>
      <c r="B22" s="38"/>
      <c r="C22" s="38"/>
      <c r="D22" s="38"/>
      <c r="E22" s="38"/>
      <c r="F22" s="38"/>
      <c r="G22" s="38"/>
      <c r="H22" s="38"/>
      <c r="I22" s="38"/>
      <c r="J22" s="38"/>
      <c r="K22" s="38"/>
      <c r="L22" s="38"/>
    </row>
    <row r="23" spans="1:14" x14ac:dyDescent="0.2">
      <c r="A23" s="42" t="s">
        <v>466</v>
      </c>
      <c r="B23" s="43"/>
      <c r="C23" s="43"/>
      <c r="D23" s="43"/>
      <c r="E23" s="43"/>
      <c r="F23" s="43"/>
      <c r="G23" s="43"/>
      <c r="H23" s="43"/>
      <c r="I23" s="43"/>
      <c r="J23" s="43"/>
      <c r="K23" s="43"/>
      <c r="L23" s="43"/>
    </row>
    <row r="24" spans="1:14" ht="38.25" customHeight="1" x14ac:dyDescent="0.2">
      <c r="A24" s="44" t="s">
        <v>512</v>
      </c>
      <c r="B24" s="43"/>
      <c r="C24" s="43"/>
      <c r="D24" s="43"/>
      <c r="E24" s="43"/>
      <c r="F24" s="43"/>
      <c r="G24" s="43"/>
      <c r="H24" s="43"/>
      <c r="I24" s="43"/>
      <c r="J24" s="43"/>
      <c r="K24" s="43"/>
      <c r="L24" s="43"/>
    </row>
    <row r="25" spans="1:14" x14ac:dyDescent="0.2">
      <c r="A25" s="33" t="s">
        <v>467</v>
      </c>
      <c r="B25" s="33"/>
      <c r="C25" s="33"/>
      <c r="D25" s="33"/>
      <c r="E25" s="33"/>
      <c r="F25" s="33"/>
      <c r="G25" s="33"/>
      <c r="H25" s="33"/>
      <c r="I25" s="33"/>
      <c r="J25" s="33"/>
      <c r="K25" s="33"/>
      <c r="L25" s="33"/>
    </row>
    <row r="26" spans="1:14" x14ac:dyDescent="0.2">
      <c r="A26" s="33" t="s">
        <v>468</v>
      </c>
      <c r="B26" s="33"/>
      <c r="C26" s="33"/>
      <c r="D26" s="33"/>
      <c r="E26" s="33"/>
      <c r="F26" s="33"/>
      <c r="G26" s="40" t="s">
        <v>491</v>
      </c>
      <c r="H26" s="33"/>
      <c r="I26" s="33"/>
      <c r="J26" s="33"/>
      <c r="K26" s="33"/>
      <c r="L26" s="33"/>
    </row>
    <row r="27" spans="1:14" ht="11.25" customHeight="1" x14ac:dyDescent="0.2">
      <c r="G27" s="40" t="s">
        <v>509</v>
      </c>
      <c r="H27" s="33"/>
      <c r="I27" s="33"/>
      <c r="J27" s="33"/>
      <c r="K27" s="33"/>
      <c r="L27" s="33"/>
    </row>
    <row r="28" spans="1:14" x14ac:dyDescent="0.2">
      <c r="A28" s="41" t="s">
        <v>508</v>
      </c>
      <c r="B28" s="33"/>
      <c r="C28" s="33"/>
      <c r="D28" s="33"/>
      <c r="E28" s="33"/>
      <c r="F28" s="33"/>
      <c r="G28" s="40" t="s">
        <v>505</v>
      </c>
      <c r="H28" s="33"/>
      <c r="I28" s="33"/>
      <c r="J28" s="33"/>
      <c r="K28" s="33"/>
      <c r="L28" s="33"/>
    </row>
    <row r="29" spans="1:14" x14ac:dyDescent="0.2">
      <c r="A29" s="41" t="s">
        <v>489</v>
      </c>
      <c r="B29" s="33"/>
      <c r="C29" s="33"/>
      <c r="D29" s="33"/>
      <c r="E29" s="33"/>
      <c r="F29" s="33"/>
      <c r="G29" s="40" t="s">
        <v>511</v>
      </c>
      <c r="H29" s="33"/>
      <c r="I29" s="33"/>
      <c r="J29" s="33"/>
      <c r="K29" s="33"/>
      <c r="L29" s="33"/>
    </row>
    <row r="30" spans="1:14" x14ac:dyDescent="0.2">
      <c r="A30" s="41" t="s">
        <v>490</v>
      </c>
      <c r="B30" s="33"/>
      <c r="C30" s="33"/>
      <c r="D30" s="33"/>
      <c r="E30" s="33"/>
      <c r="F30" s="33"/>
      <c r="G30" s="40" t="s">
        <v>510</v>
      </c>
      <c r="H30" s="33"/>
      <c r="I30" s="33"/>
      <c r="J30" s="33"/>
      <c r="K30" s="33"/>
      <c r="L30" s="33"/>
    </row>
  </sheetData>
  <mergeCells count="31">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s>
  <pageMargins left="0.7" right="0.7" top="0.75" bottom="0.75" header="0.3" footer="0.3"/>
  <pageSetup scale="82"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46" t="s">
        <v>478</v>
      </c>
      <c r="B1" s="46"/>
      <c r="C1" s="46"/>
      <c r="D1" s="46"/>
      <c r="E1" s="46"/>
      <c r="F1" s="46"/>
      <c r="G1" s="47"/>
      <c r="H1" s="47"/>
      <c r="I1" s="47"/>
      <c r="J1" s="2" t="s">
        <v>480</v>
      </c>
      <c r="K1" s="2"/>
      <c r="L1" s="2" t="s">
        <v>504</v>
      </c>
    </row>
    <row r="2" spans="1:12" x14ac:dyDescent="0.2">
      <c r="A2" s="46" t="s">
        <v>479</v>
      </c>
      <c r="B2" s="46"/>
      <c r="C2" s="46"/>
      <c r="D2" s="46"/>
      <c r="E2" s="46"/>
      <c r="F2" s="46"/>
      <c r="G2" s="47"/>
      <c r="H2" s="47"/>
      <c r="I2" s="47"/>
      <c r="J2" s="2"/>
      <c r="K2" s="51" t="str">
        <f>+'QCS Page 1'!K2:L2</f>
        <v>4th QUARTER 2020</v>
      </c>
      <c r="L2" s="51"/>
    </row>
    <row r="3" spans="1:12" x14ac:dyDescent="0.2">
      <c r="A3" s="2"/>
      <c r="B3" s="2"/>
      <c r="C3" s="2"/>
      <c r="D3" s="2"/>
      <c r="E3" s="2"/>
      <c r="F3" s="2"/>
      <c r="G3" s="2"/>
      <c r="H3" s="2"/>
      <c r="I3" s="2"/>
      <c r="J3" s="51" t="str">
        <f>+'QCS Page 1'!J3:L3</f>
        <v>Beginning  Oct. 2020 - Dec. 2020</v>
      </c>
      <c r="K3" s="51"/>
      <c r="L3" s="51"/>
    </row>
    <row r="4" spans="1:12" ht="9" customHeight="1" x14ac:dyDescent="0.2">
      <c r="A4" s="2"/>
      <c r="B4" s="2"/>
      <c r="C4" s="2"/>
      <c r="D4" s="2"/>
      <c r="E4" s="2"/>
      <c r="F4" s="2"/>
      <c r="G4" s="2"/>
      <c r="H4" s="2"/>
      <c r="I4" s="2"/>
      <c r="J4" s="2" t="s">
        <v>481</v>
      </c>
      <c r="K4" s="2"/>
      <c r="L4" s="2"/>
    </row>
    <row r="5" spans="1:12" ht="8.25" customHeight="1" x14ac:dyDescent="0.2">
      <c r="A5" s="2"/>
      <c r="B5" s="2"/>
      <c r="C5" s="2"/>
      <c r="D5" s="2"/>
      <c r="E5" s="2"/>
      <c r="F5" s="2"/>
      <c r="G5" s="2"/>
      <c r="H5" s="2"/>
      <c r="I5" s="2"/>
      <c r="J5" s="51" t="s">
        <v>513</v>
      </c>
      <c r="K5" s="51"/>
      <c r="L5" s="51"/>
    </row>
    <row r="6" spans="1:12" ht="9.75" customHeight="1" x14ac:dyDescent="0.2">
      <c r="A6" s="51" t="s">
        <v>482</v>
      </c>
      <c r="B6" s="51"/>
      <c r="C6" s="51"/>
      <c r="D6" s="51"/>
      <c r="E6" s="51" t="s">
        <v>483</v>
      </c>
      <c r="F6" s="51"/>
      <c r="G6" s="51"/>
      <c r="H6" s="51"/>
      <c r="I6" s="51"/>
      <c r="J6" s="51"/>
      <c r="K6" s="51"/>
      <c r="L6" s="51"/>
    </row>
    <row r="7" spans="1:12" ht="16.5" customHeight="1" x14ac:dyDescent="0.2">
      <c r="A7" s="2"/>
      <c r="B7" s="46" t="s">
        <v>470</v>
      </c>
      <c r="C7" s="46"/>
      <c r="D7" s="46"/>
      <c r="E7" s="46"/>
      <c r="F7" s="46" t="s">
        <v>475</v>
      </c>
      <c r="G7" s="46"/>
      <c r="H7" s="46"/>
      <c r="I7" s="46"/>
      <c r="J7" s="48"/>
      <c r="K7" s="48"/>
      <c r="L7" s="2"/>
    </row>
    <row r="8" spans="1:12" ht="16.5" x14ac:dyDescent="0.2">
      <c r="A8" s="3"/>
      <c r="B8" s="49" t="s">
        <v>471</v>
      </c>
      <c r="C8" s="50"/>
      <c r="D8" s="50" t="s">
        <v>472</v>
      </c>
      <c r="E8" s="50"/>
      <c r="F8" s="50" t="s">
        <v>471</v>
      </c>
      <c r="G8" s="50"/>
      <c r="H8" s="50" t="s">
        <v>472</v>
      </c>
      <c r="I8" s="50"/>
      <c r="J8" s="50" t="s">
        <v>476</v>
      </c>
      <c r="K8" s="50"/>
      <c r="L8" s="4" t="s">
        <v>477</v>
      </c>
    </row>
    <row r="9" spans="1:12" x14ac:dyDescent="0.2">
      <c r="A9" s="5"/>
      <c r="B9" s="6" t="s">
        <v>474</v>
      </c>
      <c r="C9" s="6" t="s">
        <v>473</v>
      </c>
      <c r="D9" s="6" t="s">
        <v>474</v>
      </c>
      <c r="E9" s="6" t="s">
        <v>473</v>
      </c>
      <c r="F9" s="7" t="s">
        <v>474</v>
      </c>
      <c r="G9" s="7" t="s">
        <v>473</v>
      </c>
      <c r="H9" s="7" t="s">
        <v>474</v>
      </c>
      <c r="I9" s="7" t="s">
        <v>473</v>
      </c>
      <c r="J9" s="7" t="s">
        <v>474</v>
      </c>
      <c r="K9" s="7" t="s">
        <v>473</v>
      </c>
      <c r="L9" s="3"/>
    </row>
    <row r="10" spans="1:12" x14ac:dyDescent="0.2">
      <c r="E10" s="1"/>
    </row>
    <row r="11" spans="1:12" x14ac:dyDescent="0.2">
      <c r="A11" t="s">
        <v>469</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Priore, Emily</cp:lastModifiedBy>
  <cp:lastPrinted>2019-05-20T13:50:05Z</cp:lastPrinted>
  <dcterms:created xsi:type="dcterms:W3CDTF">2012-12-18T14:52:32Z</dcterms:created>
  <dcterms:modified xsi:type="dcterms:W3CDTF">2021-02-26T22:46:03Z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