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b029965\Desktop\"/>
    </mc:Choice>
  </mc:AlternateContent>
  <bookViews>
    <workbookView xWindow="-15" yWindow="-15" windowWidth="21615" windowHeight="4905" tabRatio="853" firstSheet="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1027"/>
</workbook>
</file>

<file path=xl/calcChain.xml><?xml version="1.0" encoding="utf-8"?>
<calcChain xmlns="http://schemas.openxmlformats.org/spreadsheetml/2006/main">
  <c r="N44" i="7" l="1"/>
  <c r="N10" i="8" l="1"/>
  <c r="M10" i="8"/>
  <c r="M27" i="3" l="1"/>
  <c r="N45" i="3" l="1"/>
  <c r="B17" i="12"/>
  <c r="M25" i="8"/>
  <c r="M17" i="9"/>
  <c r="M37" i="2"/>
  <c r="M11" i="3"/>
  <c r="N36" i="9"/>
  <c r="M47" i="9"/>
  <c r="M47" i="14"/>
  <c r="M31" i="10"/>
  <c r="M47" i="10"/>
  <c r="M15" i="14"/>
  <c r="M21" i="2"/>
  <c r="M45" i="2"/>
  <c r="M15" i="9"/>
  <c r="N28" i="10"/>
  <c r="N44" i="10"/>
  <c r="M19" i="4"/>
  <c r="M41" i="5"/>
  <c r="N39" i="11"/>
  <c r="N38" i="9"/>
  <c r="M49" i="9"/>
  <c r="M37" i="11"/>
  <c r="M11" i="14"/>
  <c r="M19" i="14"/>
  <c r="M27" i="14"/>
  <c r="M43" i="14"/>
  <c r="M13" i="2"/>
  <c r="N11" i="14"/>
  <c r="M30" i="14"/>
  <c r="N39" i="14"/>
  <c r="N43" i="14"/>
  <c r="N51" i="14"/>
  <c r="M16" i="2"/>
  <c r="N29" i="2"/>
  <c r="N11" i="3"/>
  <c r="M16" i="3"/>
  <c r="N23" i="3"/>
  <c r="M28" i="3"/>
  <c r="M32" i="3"/>
  <c r="M41" i="3"/>
  <c r="M45" i="3"/>
  <c r="N16" i="4"/>
  <c r="N24" i="4"/>
  <c r="M35" i="4"/>
  <c r="N48" i="4"/>
  <c r="M51" i="4"/>
  <c r="M13" i="5"/>
  <c r="M25" i="5"/>
  <c r="M29" i="5"/>
  <c r="M33" i="5"/>
  <c r="M37" i="5"/>
  <c r="N12" i="6"/>
  <c r="N18" i="6"/>
  <c r="N42" i="6"/>
  <c r="N50" i="6"/>
  <c r="N33" i="7"/>
  <c r="N41" i="7"/>
  <c r="N27" i="9"/>
  <c r="M23" i="14"/>
  <c r="M39" i="14"/>
  <c r="M17" i="2"/>
  <c r="M29" i="2"/>
  <c r="M33" i="2"/>
  <c r="M49" i="2"/>
  <c r="M31" i="14"/>
  <c r="M35" i="14"/>
  <c r="M51" i="14"/>
  <c r="M11" i="2"/>
  <c r="M19" i="2"/>
  <c r="N24" i="2"/>
  <c r="M25" i="2"/>
  <c r="N32" i="2"/>
  <c r="M39" i="2"/>
  <c r="M41" i="2"/>
  <c r="N44" i="2"/>
  <c r="M47" i="2"/>
  <c r="M17" i="3"/>
  <c r="N26" i="3"/>
  <c r="M36" i="3"/>
  <c r="M40" i="3"/>
  <c r="M10" i="4"/>
  <c r="M14" i="4"/>
  <c r="M46" i="4"/>
  <c r="M50" i="4"/>
  <c r="N13" i="5"/>
  <c r="N17" i="5"/>
  <c r="N21" i="5"/>
  <c r="N29" i="5"/>
  <c r="M36" i="5"/>
  <c r="N49" i="5"/>
  <c r="M10" i="6"/>
  <c r="M22" i="6"/>
  <c r="N23" i="6"/>
  <c r="M30" i="6"/>
  <c r="M46" i="6"/>
  <c r="M50" i="6"/>
  <c r="M17" i="7"/>
  <c r="M37" i="7"/>
  <c r="N14" i="8"/>
  <c r="N46" i="8"/>
  <c r="M21" i="11"/>
  <c r="M29" i="11"/>
  <c r="N46" i="11"/>
  <c r="M14" i="14"/>
  <c r="M18" i="14"/>
  <c r="M22" i="14"/>
  <c r="N27" i="14"/>
  <c r="M34" i="14"/>
  <c r="M46" i="14"/>
  <c r="M20" i="2"/>
  <c r="M32" i="2"/>
  <c r="M36" i="2"/>
  <c r="M40" i="2"/>
  <c r="M44" i="2"/>
  <c r="N49" i="2"/>
  <c r="N15" i="3"/>
  <c r="M26" i="3"/>
  <c r="M49" i="3"/>
  <c r="M11" i="4"/>
  <c r="M27" i="4"/>
  <c r="M31" i="4"/>
  <c r="M39" i="4"/>
  <c r="N14" i="5"/>
  <c r="N10" i="14"/>
  <c r="M13" i="14"/>
  <c r="N14" i="14"/>
  <c r="M17" i="14"/>
  <c r="N18" i="14"/>
  <c r="M21" i="14"/>
  <c r="N22" i="14"/>
  <c r="M25" i="14"/>
  <c r="N26" i="14"/>
  <c r="M29" i="14"/>
  <c r="N30" i="14"/>
  <c r="M33" i="14"/>
  <c r="N34" i="14"/>
  <c r="M37" i="14"/>
  <c r="N38" i="14"/>
  <c r="M41" i="14"/>
  <c r="N42" i="14"/>
  <c r="M20" i="3"/>
  <c r="M24" i="3"/>
  <c r="M13" i="6"/>
  <c r="M29" i="6"/>
  <c r="N34" i="6"/>
  <c r="N17" i="7"/>
  <c r="N25" i="7"/>
  <c r="N49" i="7"/>
  <c r="M10" i="14"/>
  <c r="N15" i="14"/>
  <c r="N19" i="14"/>
  <c r="N23" i="14"/>
  <c r="M26" i="14"/>
  <c r="N31" i="14"/>
  <c r="N35" i="14"/>
  <c r="M38" i="14"/>
  <c r="M42" i="14"/>
  <c r="N47" i="14"/>
  <c r="M50" i="14"/>
  <c r="M12" i="2"/>
  <c r="N13" i="2"/>
  <c r="N17" i="2"/>
  <c r="N21" i="2"/>
  <c r="M24" i="2"/>
  <c r="N25" i="2"/>
  <c r="M28" i="2"/>
  <c r="N33" i="2"/>
  <c r="N37" i="2"/>
  <c r="N41" i="2"/>
  <c r="N45" i="2"/>
  <c r="M48" i="2"/>
  <c r="M10" i="3"/>
  <c r="M14" i="3"/>
  <c r="M18" i="3"/>
  <c r="N19" i="3"/>
  <c r="M22" i="3"/>
  <c r="N27" i="3"/>
  <c r="M30" i="3"/>
  <c r="N31" i="3"/>
  <c r="N34" i="3"/>
  <c r="M37" i="3"/>
  <c r="N38" i="3"/>
  <c r="N42" i="3"/>
  <c r="N46" i="3"/>
  <c r="N50" i="3"/>
  <c r="N12" i="4"/>
  <c r="M15" i="4"/>
  <c r="N20" i="4"/>
  <c r="M23" i="4"/>
  <c r="N28" i="4"/>
  <c r="N32" i="4"/>
  <c r="N36" i="4"/>
  <c r="N40" i="4"/>
  <c r="M43" i="4"/>
  <c r="N44" i="4"/>
  <c r="M47" i="4"/>
  <c r="N10" i="5"/>
  <c r="M17" i="5"/>
  <c r="N18" i="5"/>
  <c r="M21" i="5"/>
  <c r="N22" i="5"/>
  <c r="N26" i="5"/>
  <c r="N30" i="5"/>
  <c r="N34" i="5"/>
  <c r="N38" i="5"/>
  <c r="N42" i="5"/>
  <c r="M45" i="5"/>
  <c r="N46" i="5"/>
  <c r="M49" i="5"/>
  <c r="N50" i="5"/>
  <c r="M11" i="6"/>
  <c r="M15" i="6"/>
  <c r="N16" i="6"/>
  <c r="M19" i="6"/>
  <c r="N20" i="6"/>
  <c r="M23" i="6"/>
  <c r="N24" i="6"/>
  <c r="M27" i="6"/>
  <c r="N28" i="6"/>
  <c r="M31" i="6"/>
  <c r="N32" i="6"/>
  <c r="M35" i="6"/>
  <c r="N36" i="6"/>
  <c r="M39" i="6"/>
  <c r="N40" i="6"/>
  <c r="M43" i="6"/>
  <c r="N44" i="6"/>
  <c r="M47" i="6"/>
  <c r="N48" i="6"/>
  <c r="M10" i="7"/>
  <c r="N11" i="7"/>
  <c r="M14" i="7"/>
  <c r="N15" i="7"/>
  <c r="M18" i="7"/>
  <c r="N19" i="7"/>
  <c r="M22" i="7"/>
  <c r="N23" i="7"/>
  <c r="M26" i="7"/>
  <c r="N27" i="7"/>
  <c r="M30" i="7"/>
  <c r="N31" i="7"/>
  <c r="M34" i="7"/>
  <c r="N35" i="7"/>
  <c r="M38" i="7"/>
  <c r="N39" i="7"/>
  <c r="M42" i="7"/>
  <c r="N43" i="7"/>
  <c r="M46" i="7"/>
  <c r="N47" i="7"/>
  <c r="M50" i="7"/>
  <c r="N51" i="7"/>
  <c r="N11" i="8"/>
  <c r="M14" i="8"/>
  <c r="N15" i="8"/>
  <c r="M18" i="8"/>
  <c r="N19" i="8"/>
  <c r="M22" i="8"/>
  <c r="N23" i="8"/>
  <c r="M26" i="8"/>
  <c r="N27" i="8"/>
  <c r="M30" i="8"/>
  <c r="N31" i="8"/>
  <c r="M34" i="8"/>
  <c r="N35" i="8"/>
  <c r="M38" i="8"/>
  <c r="N39" i="8"/>
  <c r="M42" i="8"/>
  <c r="N43" i="8"/>
  <c r="M46" i="8"/>
  <c r="N47" i="8"/>
  <c r="M10" i="9"/>
  <c r="N11" i="9"/>
  <c r="M14" i="9"/>
  <c r="N15" i="9"/>
  <c r="M18" i="9"/>
  <c r="N19" i="9"/>
  <c r="M22" i="9"/>
  <c r="N23" i="9"/>
  <c r="M26" i="9"/>
  <c r="M30" i="9"/>
  <c r="N31" i="9"/>
  <c r="M34" i="9"/>
  <c r="N35" i="9"/>
  <c r="M38" i="9"/>
  <c r="N39" i="9"/>
  <c r="M42" i="9"/>
  <c r="N43" i="9"/>
  <c r="M46" i="9"/>
  <c r="N47" i="9"/>
  <c r="M50" i="9"/>
  <c r="N51" i="9"/>
  <c r="M10" i="10"/>
  <c r="N11" i="10"/>
  <c r="M14" i="10"/>
  <c r="N15" i="10"/>
  <c r="M18" i="10"/>
  <c r="N19" i="10"/>
  <c r="M22" i="10"/>
  <c r="N23" i="10"/>
  <c r="M26" i="10"/>
  <c r="N27" i="10"/>
  <c r="M30" i="10"/>
  <c r="N31" i="10"/>
  <c r="M34" i="10"/>
  <c r="N35" i="10"/>
  <c r="M38" i="10"/>
  <c r="N39" i="10"/>
  <c r="M42" i="10"/>
  <c r="N43" i="10"/>
  <c r="M46" i="10"/>
  <c r="N47" i="10"/>
  <c r="M10" i="11"/>
  <c r="N11" i="11"/>
  <c r="M14" i="11"/>
  <c r="N15" i="11"/>
  <c r="M18" i="11"/>
  <c r="N19" i="11"/>
  <c r="M22" i="11"/>
  <c r="N23" i="11"/>
  <c r="M26" i="11"/>
  <c r="N27" i="11"/>
  <c r="M30" i="11"/>
  <c r="N31" i="11"/>
  <c r="M34" i="11"/>
  <c r="N35" i="11"/>
  <c r="M38" i="11"/>
  <c r="M42" i="11"/>
  <c r="N43" i="11"/>
  <c r="M46" i="11"/>
  <c r="M50" i="11"/>
  <c r="N51" i="11"/>
  <c r="M54" i="11"/>
  <c r="N11" i="12"/>
  <c r="M14" i="12"/>
  <c r="N15" i="12"/>
  <c r="M49" i="14"/>
  <c r="M15" i="2"/>
  <c r="N19" i="4"/>
  <c r="M30" i="4"/>
  <c r="M34" i="4"/>
  <c r="M42" i="4"/>
  <c r="M14" i="6"/>
  <c r="M42" i="6"/>
  <c r="N18" i="7"/>
  <c r="N22" i="7"/>
  <c r="M29" i="7"/>
  <c r="N12" i="14"/>
  <c r="N16" i="14"/>
  <c r="N20" i="14"/>
  <c r="N24" i="14"/>
  <c r="N28" i="14"/>
  <c r="N32" i="14"/>
  <c r="N36" i="14"/>
  <c r="N40" i="14"/>
  <c r="N44" i="14"/>
  <c r="N48" i="14"/>
  <c r="N10" i="2"/>
  <c r="N14" i="2"/>
  <c r="N18" i="2"/>
  <c r="N22" i="2"/>
  <c r="N26" i="2"/>
  <c r="N30" i="2"/>
  <c r="N34" i="2"/>
  <c r="N38" i="2"/>
  <c r="N42" i="2"/>
  <c r="N46" i="2"/>
  <c r="N50" i="2"/>
  <c r="N12" i="3"/>
  <c r="M15" i="3"/>
  <c r="N16" i="3"/>
  <c r="M19" i="3"/>
  <c r="N20" i="3"/>
  <c r="M23" i="3"/>
  <c r="N24" i="3"/>
  <c r="N28" i="3"/>
  <c r="M31" i="3"/>
  <c r="N32" i="3"/>
  <c r="M34" i="3"/>
  <c r="N35" i="3"/>
  <c r="M38" i="3"/>
  <c r="N39" i="3"/>
  <c r="M42" i="3"/>
  <c r="N43" i="3"/>
  <c r="M46" i="3"/>
  <c r="N47" i="3"/>
  <c r="M50" i="3"/>
  <c r="N51" i="3"/>
  <c r="M12" i="4"/>
  <c r="N13" i="4"/>
  <c r="M16" i="4"/>
  <c r="N17" i="4"/>
  <c r="M20" i="4"/>
  <c r="N21" i="4"/>
  <c r="M24" i="4"/>
  <c r="N25" i="4"/>
  <c r="M28" i="4"/>
  <c r="N29" i="4"/>
  <c r="M32" i="4"/>
  <c r="N33" i="4"/>
  <c r="M36" i="4"/>
  <c r="N37" i="4"/>
  <c r="M40" i="4"/>
  <c r="N41" i="4"/>
  <c r="M44" i="4"/>
  <c r="N45" i="4"/>
  <c r="M48" i="4"/>
  <c r="N49" i="4"/>
  <c r="M10" i="5"/>
  <c r="N11" i="5"/>
  <c r="M14" i="5"/>
  <c r="N15" i="5"/>
  <c r="M18" i="5"/>
  <c r="N19" i="5"/>
  <c r="M22" i="5"/>
  <c r="N23" i="5"/>
  <c r="M26" i="5"/>
  <c r="N27" i="5"/>
  <c r="M30" i="5"/>
  <c r="N31" i="5"/>
  <c r="M34" i="5"/>
  <c r="N35" i="5"/>
  <c r="M38" i="5"/>
  <c r="N39" i="5"/>
  <c r="M42" i="5"/>
  <c r="N43" i="5"/>
  <c r="M46" i="5"/>
  <c r="N47" i="5"/>
  <c r="M50" i="5"/>
  <c r="N51" i="5"/>
  <c r="M12" i="6"/>
  <c r="N13" i="6"/>
  <c r="M16" i="6"/>
  <c r="N17" i="6"/>
  <c r="M20" i="6"/>
  <c r="N21" i="6"/>
  <c r="M24" i="6"/>
  <c r="N25" i="6"/>
  <c r="M28" i="6"/>
  <c r="N29" i="6"/>
  <c r="M32" i="6"/>
  <c r="N33" i="6"/>
  <c r="M36" i="6"/>
  <c r="N37" i="6"/>
  <c r="M40" i="6"/>
  <c r="N41" i="6"/>
  <c r="M44" i="6"/>
  <c r="N45" i="6"/>
  <c r="M48" i="6"/>
  <c r="N49" i="6"/>
  <c r="M11" i="7"/>
  <c r="N12" i="7"/>
  <c r="M15" i="7"/>
  <c r="N16" i="7"/>
  <c r="M19" i="7"/>
  <c r="N20" i="7"/>
  <c r="M23" i="7"/>
  <c r="N24" i="7"/>
  <c r="M27" i="7"/>
  <c r="N28" i="7"/>
  <c r="N12" i="8"/>
  <c r="M23" i="8"/>
  <c r="N44" i="8"/>
  <c r="M45" i="14"/>
  <c r="N46" i="14"/>
  <c r="N50" i="14"/>
  <c r="N12" i="2"/>
  <c r="N16" i="2"/>
  <c r="N20" i="2"/>
  <c r="M23" i="2"/>
  <c r="M27" i="2"/>
  <c r="N28" i="2"/>
  <c r="M31" i="2"/>
  <c r="M35" i="2"/>
  <c r="N36" i="2"/>
  <c r="N40" i="2"/>
  <c r="M43" i="2"/>
  <c r="N48" i="2"/>
  <c r="M51" i="2"/>
  <c r="N10" i="3"/>
  <c r="N14" i="3"/>
  <c r="N18" i="3"/>
  <c r="M21" i="3"/>
  <c r="N22" i="3"/>
  <c r="M25" i="3"/>
  <c r="M29" i="3"/>
  <c r="N30" i="3"/>
  <c r="N37" i="3"/>
  <c r="N41" i="3"/>
  <c r="M44" i="3"/>
  <c r="M48" i="3"/>
  <c r="N49" i="3"/>
  <c r="N11" i="4"/>
  <c r="N15" i="4"/>
  <c r="M18" i="4"/>
  <c r="M22" i="4"/>
  <c r="N23" i="4"/>
  <c r="M26" i="4"/>
  <c r="N27" i="4"/>
  <c r="N31" i="4"/>
  <c r="N35" i="4"/>
  <c r="M38" i="4"/>
  <c r="N39" i="4"/>
  <c r="N43" i="4"/>
  <c r="N47" i="4"/>
  <c r="N51" i="4"/>
  <c r="M12" i="5"/>
  <c r="M16" i="5"/>
  <c r="M20" i="5"/>
  <c r="M24" i="5"/>
  <c r="N25" i="5"/>
  <c r="M28" i="5"/>
  <c r="M32" i="5"/>
  <c r="N33" i="5"/>
  <c r="N37" i="5"/>
  <c r="M40" i="5"/>
  <c r="N41" i="5"/>
  <c r="M44" i="5"/>
  <c r="N45" i="5"/>
  <c r="M48" i="5"/>
  <c r="N11" i="6"/>
  <c r="N15" i="6"/>
  <c r="M18" i="6"/>
  <c r="N19" i="6"/>
  <c r="M26" i="6"/>
  <c r="N27" i="6"/>
  <c r="N31" i="6"/>
  <c r="M34" i="6"/>
  <c r="N35" i="6"/>
  <c r="M38" i="6"/>
  <c r="N39" i="6"/>
  <c r="N43" i="6"/>
  <c r="N47" i="6"/>
  <c r="N10" i="7"/>
  <c r="M13" i="7"/>
  <c r="N14" i="7"/>
  <c r="M21" i="7"/>
  <c r="M25" i="7"/>
  <c r="N26" i="7"/>
  <c r="N30" i="7"/>
  <c r="M33" i="7"/>
  <c r="N34" i="7"/>
  <c r="N38" i="7"/>
  <c r="M41" i="7"/>
  <c r="N42" i="7"/>
  <c r="M45" i="7"/>
  <c r="N46" i="7"/>
  <c r="M49" i="7"/>
  <c r="N50" i="7"/>
  <c r="M53" i="7"/>
  <c r="M13" i="8"/>
  <c r="M17" i="8"/>
  <c r="N18" i="8"/>
  <c r="M21" i="8"/>
  <c r="N22" i="8"/>
  <c r="N26" i="8"/>
  <c r="M29" i="8"/>
  <c r="N30" i="8"/>
  <c r="M33" i="8"/>
  <c r="N34" i="8"/>
  <c r="M37" i="8"/>
  <c r="N38" i="8"/>
  <c r="M41" i="8"/>
  <c r="N42" i="8"/>
  <c r="M45" i="8"/>
  <c r="M49" i="8"/>
  <c r="M12" i="14"/>
  <c r="N13" i="14"/>
  <c r="M16" i="14"/>
  <c r="N17" i="14"/>
  <c r="M20" i="14"/>
  <c r="N21" i="14"/>
  <c r="M24" i="14"/>
  <c r="N25" i="14"/>
  <c r="M28" i="14"/>
  <c r="N29" i="14"/>
  <c r="M32" i="14"/>
  <c r="N33" i="14"/>
  <c r="M36" i="14"/>
  <c r="N37" i="14"/>
  <c r="M40" i="14"/>
  <c r="N41" i="14"/>
  <c r="M44" i="14"/>
  <c r="N45" i="14"/>
  <c r="M48" i="14"/>
  <c r="N49" i="14"/>
  <c r="M10" i="2"/>
  <c r="N11" i="2"/>
  <c r="M14" i="2"/>
  <c r="N15" i="2"/>
  <c r="M18" i="2"/>
  <c r="N19" i="2"/>
  <c r="M22" i="2"/>
  <c r="N23" i="2"/>
  <c r="M26" i="2"/>
  <c r="N27" i="2"/>
  <c r="M30" i="2"/>
  <c r="N31" i="2"/>
  <c r="M34" i="2"/>
  <c r="N35" i="2"/>
  <c r="M38" i="2"/>
  <c r="N39" i="2"/>
  <c r="M42" i="2"/>
  <c r="N43" i="2"/>
  <c r="M46" i="2"/>
  <c r="N47" i="2"/>
  <c r="M50" i="2"/>
  <c r="N51" i="2"/>
  <c r="M12" i="3"/>
  <c r="N17" i="3"/>
  <c r="N21" i="3"/>
  <c r="N25" i="3"/>
  <c r="N29" i="3"/>
  <c r="M35" i="3"/>
  <c r="N36" i="3"/>
  <c r="M39" i="3"/>
  <c r="N40" i="3"/>
  <c r="M43" i="3"/>
  <c r="N44" i="3"/>
  <c r="M47" i="3"/>
  <c r="N48" i="3"/>
  <c r="M51" i="3"/>
  <c r="N10" i="4"/>
  <c r="M13" i="4"/>
  <c r="N14" i="4"/>
  <c r="M17" i="4"/>
  <c r="N18" i="4"/>
  <c r="M21" i="4"/>
  <c r="N22" i="4"/>
  <c r="M25" i="4"/>
  <c r="N26" i="4"/>
  <c r="M29" i="4"/>
  <c r="N30" i="4"/>
  <c r="M33" i="4"/>
  <c r="N34" i="4"/>
  <c r="M37" i="4"/>
  <c r="N38" i="4"/>
  <c r="M41" i="4"/>
  <c r="N42" i="4"/>
  <c r="M45" i="4"/>
  <c r="N46" i="4"/>
  <c r="M49" i="4"/>
  <c r="N50" i="4"/>
  <c r="M11" i="5"/>
  <c r="N12" i="5"/>
  <c r="M15" i="5"/>
  <c r="N16" i="5"/>
  <c r="M19" i="5"/>
  <c r="N20" i="5"/>
  <c r="M23" i="5"/>
  <c r="N24" i="5"/>
  <c r="M27" i="5"/>
  <c r="N28" i="5"/>
  <c r="M31" i="5"/>
  <c r="N32" i="5"/>
  <c r="M35" i="5"/>
  <c r="N36" i="5"/>
  <c r="M39" i="5"/>
  <c r="N40" i="5"/>
  <c r="M43" i="5"/>
  <c r="N44" i="5"/>
  <c r="M47" i="5"/>
  <c r="N48" i="5"/>
  <c r="M51" i="5"/>
  <c r="N10" i="6"/>
  <c r="N14" i="6"/>
  <c r="M17" i="6"/>
  <c r="M21" i="6"/>
  <c r="N22" i="6"/>
  <c r="M25" i="6"/>
  <c r="N26" i="6"/>
  <c r="N30" i="6"/>
  <c r="M33" i="6"/>
  <c r="M37" i="6"/>
  <c r="N38" i="6"/>
  <c r="M41" i="6"/>
  <c r="M45" i="6"/>
  <c r="N46" i="6"/>
  <c r="M49" i="6"/>
  <c r="M12" i="7"/>
  <c r="N13" i="7"/>
  <c r="M16" i="7"/>
  <c r="M20" i="7"/>
  <c r="N21" i="7"/>
  <c r="M24" i="7"/>
  <c r="M28" i="7"/>
  <c r="N29" i="7"/>
  <c r="M32" i="7"/>
  <c r="M36" i="7"/>
  <c r="N37" i="7"/>
  <c r="M40" i="7"/>
  <c r="M44" i="7"/>
  <c r="N45" i="7"/>
  <c r="M48" i="7"/>
  <c r="M52" i="7"/>
  <c r="N53" i="7"/>
  <c r="M12" i="8"/>
  <c r="N13" i="8"/>
  <c r="M16" i="8"/>
  <c r="N17" i="8"/>
  <c r="M20" i="8"/>
  <c r="N21" i="8"/>
  <c r="M24" i="8"/>
  <c r="N25" i="8"/>
  <c r="M28" i="8"/>
  <c r="N29" i="8"/>
  <c r="M32" i="8"/>
  <c r="N33" i="8"/>
  <c r="M36" i="8"/>
  <c r="N37" i="8"/>
  <c r="M40" i="8"/>
  <c r="N41" i="8"/>
  <c r="M44" i="8"/>
  <c r="N45" i="8"/>
  <c r="M48" i="8"/>
  <c r="N49" i="8"/>
  <c r="M12" i="9"/>
  <c r="N13" i="9"/>
  <c r="M16" i="9"/>
  <c r="N17" i="9"/>
  <c r="M20" i="9"/>
  <c r="N21" i="9"/>
  <c r="M24" i="9"/>
  <c r="N25" i="9"/>
  <c r="M28" i="9"/>
  <c r="N29" i="9"/>
  <c r="M32" i="9"/>
  <c r="N33" i="9"/>
  <c r="M36" i="9"/>
  <c r="N37" i="9"/>
  <c r="M40" i="9"/>
  <c r="N41" i="9"/>
  <c r="M44" i="9"/>
  <c r="N45" i="9"/>
  <c r="M48" i="9"/>
  <c r="N49" i="9"/>
  <c r="M52" i="9"/>
  <c r="N53" i="9"/>
  <c r="M12" i="10"/>
  <c r="N13" i="10"/>
  <c r="M16" i="10"/>
  <c r="N17" i="10"/>
  <c r="M20" i="10"/>
  <c r="N21" i="10"/>
  <c r="M24" i="10"/>
  <c r="N25" i="10"/>
  <c r="M28" i="10"/>
  <c r="N29" i="10"/>
  <c r="M32" i="10"/>
  <c r="N33" i="10"/>
  <c r="M36" i="10"/>
  <c r="N37" i="10"/>
  <c r="M40" i="10"/>
  <c r="N41" i="10"/>
  <c r="M44" i="10"/>
  <c r="N45" i="10"/>
  <c r="M48" i="10"/>
  <c r="N49" i="10"/>
  <c r="M12" i="11"/>
  <c r="N13" i="11"/>
  <c r="M16" i="11"/>
  <c r="N17" i="11"/>
  <c r="M20" i="11"/>
  <c r="N21" i="11"/>
  <c r="M24" i="11"/>
  <c r="N25" i="11"/>
  <c r="M28" i="11"/>
  <c r="N10" i="9"/>
  <c r="M13" i="9"/>
  <c r="N14" i="9"/>
  <c r="N18" i="9"/>
  <c r="M21" i="9"/>
  <c r="N22" i="9"/>
  <c r="M25" i="9"/>
  <c r="N26" i="9"/>
  <c r="M29" i="9"/>
  <c r="N30" i="9"/>
  <c r="M33" i="9"/>
  <c r="N34" i="9"/>
  <c r="M37" i="9"/>
  <c r="M41" i="9"/>
  <c r="N42" i="9"/>
  <c r="M45" i="9"/>
  <c r="N46" i="9"/>
  <c r="N50" i="9"/>
  <c r="M53" i="9"/>
  <c r="N10" i="10"/>
  <c r="M13" i="10"/>
  <c r="N14" i="10"/>
  <c r="M17" i="10"/>
  <c r="N18" i="10"/>
  <c r="M21" i="10"/>
  <c r="N22" i="10"/>
  <c r="M25" i="10"/>
  <c r="N26" i="10"/>
  <c r="M29" i="10"/>
  <c r="N30" i="10"/>
  <c r="M33" i="10"/>
  <c r="N34" i="10"/>
  <c r="M37" i="10"/>
  <c r="N38" i="10"/>
  <c r="M41" i="10"/>
  <c r="N42" i="10"/>
  <c r="M45" i="10"/>
  <c r="N46" i="10"/>
  <c r="M49" i="10"/>
  <c r="N10" i="11"/>
  <c r="M13" i="11"/>
  <c r="N14" i="11"/>
  <c r="M17" i="11"/>
  <c r="N18" i="11"/>
  <c r="N22" i="11"/>
  <c r="M25" i="11"/>
  <c r="M31" i="7"/>
  <c r="N32" i="7"/>
  <c r="M35" i="7"/>
  <c r="N36" i="7"/>
  <c r="M39" i="7"/>
  <c r="N40" i="7"/>
  <c r="M43" i="7"/>
  <c r="M47" i="7"/>
  <c r="N48" i="7"/>
  <c r="M51" i="7"/>
  <c r="N52" i="7"/>
  <c r="M11" i="8"/>
  <c r="M15" i="8"/>
  <c r="N16" i="8"/>
  <c r="M19" i="8"/>
  <c r="N20" i="8"/>
  <c r="N24" i="8"/>
  <c r="M27" i="8"/>
  <c r="N28" i="8"/>
  <c r="M31" i="8"/>
  <c r="N32" i="8"/>
  <c r="M35" i="8"/>
  <c r="N36" i="8"/>
  <c r="M39" i="8"/>
  <c r="N40" i="8"/>
  <c r="M43" i="8"/>
  <c r="M47" i="8"/>
  <c r="N48" i="8"/>
  <c r="M11" i="9"/>
  <c r="N12" i="9"/>
  <c r="N16" i="9"/>
  <c r="M19" i="9"/>
  <c r="N20" i="9"/>
  <c r="M23" i="9"/>
  <c r="N24" i="9"/>
  <c r="M27" i="9"/>
  <c r="N28" i="9"/>
  <c r="M31" i="9"/>
  <c r="N32" i="9"/>
  <c r="M35" i="9"/>
  <c r="M39" i="9"/>
  <c r="N40" i="9"/>
  <c r="M43" i="9"/>
  <c r="N44" i="9"/>
  <c r="N48" i="9"/>
  <c r="M51" i="9"/>
  <c r="N52" i="9"/>
  <c r="M11" i="10"/>
  <c r="N12" i="10"/>
  <c r="M15" i="10"/>
  <c r="N16" i="10"/>
  <c r="M19" i="10"/>
  <c r="N20" i="10"/>
  <c r="M23" i="10"/>
  <c r="N24" i="10"/>
  <c r="M27" i="10"/>
  <c r="N32" i="10"/>
  <c r="M35" i="10"/>
  <c r="N36" i="10"/>
  <c r="M39" i="10"/>
  <c r="N40" i="10"/>
  <c r="M43" i="10"/>
  <c r="N48" i="10"/>
  <c r="M11" i="11"/>
  <c r="N12" i="11"/>
  <c r="M15" i="11"/>
  <c r="N16" i="11"/>
  <c r="M19" i="11"/>
  <c r="N20" i="11"/>
  <c r="M23" i="11"/>
  <c r="N24" i="11"/>
  <c r="M27" i="11"/>
  <c r="N28" i="11"/>
  <c r="N29" i="11"/>
  <c r="M32" i="11"/>
  <c r="N33" i="11"/>
  <c r="M36" i="11"/>
  <c r="N37" i="11"/>
  <c r="M40" i="11"/>
  <c r="N41" i="11"/>
  <c r="M44" i="11"/>
  <c r="N26" i="11"/>
  <c r="N30" i="11"/>
  <c r="M33" i="11"/>
  <c r="N34" i="11"/>
  <c r="N38" i="11"/>
  <c r="M41" i="11"/>
  <c r="N42" i="11"/>
  <c r="M49" i="11"/>
  <c r="N50" i="11"/>
  <c r="M53" i="11"/>
  <c r="N54" i="11"/>
  <c r="M13" i="12"/>
  <c r="N14" i="12"/>
  <c r="N45" i="11"/>
  <c r="M48" i="11"/>
  <c r="N49" i="11"/>
  <c r="M52" i="11"/>
  <c r="N53" i="11"/>
  <c r="M12" i="12"/>
  <c r="N13" i="12"/>
  <c r="M31" i="11"/>
  <c r="N32" i="11"/>
  <c r="M35" i="11"/>
  <c r="N36" i="11"/>
  <c r="M39" i="11"/>
  <c r="N40" i="11"/>
  <c r="M43" i="11"/>
  <c r="N44" i="11"/>
  <c r="M45" i="11"/>
  <c r="N48" i="11"/>
  <c r="M51" i="11"/>
  <c r="N52" i="11"/>
  <c r="M11" i="12"/>
  <c r="N12" i="12"/>
  <c r="M15" i="12"/>
  <c r="N47" i="11"/>
  <c r="M47" i="11"/>
  <c r="N13" i="3"/>
  <c r="M13" i="3"/>
  <c r="M33" i="3"/>
  <c r="N33" i="3"/>
  <c r="D17" i="12"/>
  <c r="L17" i="12"/>
  <c r="L18" i="12" s="1"/>
  <c r="C17" i="12"/>
  <c r="J3" i="2"/>
  <c r="J3" i="3"/>
  <c r="J3" i="4"/>
  <c r="J3" i="5"/>
  <c r="J3" i="6"/>
  <c r="J3" i="7"/>
  <c r="J3" i="8"/>
  <c r="J3" i="13"/>
  <c r="K2" i="13"/>
  <c r="J3" i="12"/>
  <c r="K2" i="12"/>
  <c r="J3" i="11"/>
  <c r="K2" i="11"/>
  <c r="J3" i="10"/>
  <c r="K2" i="10"/>
  <c r="J3" i="9"/>
  <c r="K2" i="9"/>
  <c r="K2" i="8"/>
  <c r="K2" i="7"/>
  <c r="K2" i="6"/>
  <c r="K2" i="5"/>
  <c r="K2" i="4"/>
  <c r="K2" i="3"/>
  <c r="K2" i="2"/>
  <c r="K16" i="12" l="1"/>
  <c r="N16" i="12" s="1"/>
  <c r="J16" i="12"/>
  <c r="M16" i="12" s="1"/>
  <c r="K17" i="12" l="1"/>
  <c r="K18" i="12" s="1"/>
  <c r="B18" i="12"/>
  <c r="F17" i="12"/>
  <c r="F18" i="12" s="1"/>
  <c r="J17" i="12"/>
  <c r="C18" i="12"/>
  <c r="D18" i="12"/>
  <c r="H17" i="12"/>
  <c r="H18" i="12" s="1"/>
  <c r="G17" i="12"/>
  <c r="G18" i="12" s="1"/>
  <c r="E17" i="12"/>
  <c r="E18" i="12" s="1"/>
  <c r="I17" i="12"/>
  <c r="I18" i="12" s="1"/>
  <c r="N17" i="12" l="1"/>
  <c r="M17" i="12"/>
  <c r="J18" i="12"/>
  <c r="M18" i="12" s="1"/>
  <c r="N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<sst xmlns="http://schemas.openxmlformats.org/spreadsheetml/2006/main" count="829" uniqueCount="519">
  <si>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</si>
  <si>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</si>
  <si>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</si>
  <si>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</si>
  <si>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</si>
  <si>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</si>
  <si>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</si>
  <si>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</si>
  <si>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</si>
  <si>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</si>
  <si>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</si>
  <si>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</si>
  <si>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</si>
  <si>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</si>
  <si>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</si>
  <si>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</si>
  <si>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</si>
  <si>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</si>
  <si>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</si>
  <si>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</si>
  <si>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</si>
  <si>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</si>
  <si>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</si>
  <si>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</si>
  <si>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</si>
  <si>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</si>
  <si>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</si>
  <si>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</si>
  <si>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</si>
  <si>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</si>
  <si>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</si>
  <si>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</si>
  <si>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</si>
  <si>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</si>
  <si>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</si>
  <si>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</si>
  <si>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</si>
  <si>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</si>
  <si>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</si>
  <si>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</si>
  <si>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</si>
  <si>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</si>
  <si>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</si>
  <si>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</si>
  <si>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</si>
  <si>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</si>
  <si>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</si>
  <si>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</si>
  <si>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</si>
  <si>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</si>
  <si>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</si>
  <si>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</si>
  <si>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</si>
  <si>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</si>
  <si>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</si>
  <si>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</si>
  <si>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</si>
  <si>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</si>
  <si>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</si>
  <si>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</si>
  <si>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</si>
  <si>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</si>
  <si>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</si>
  <si>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</si>
  <si>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</si>
  <si>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</si>
  <si>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</si>
  <si>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</si>
  <si>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</si>
  <si>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</si>
  <si>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</si>
  <si>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</si>
  <si>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</si>
  <si>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</si>
  <si>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</si>
  <si>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</si>
  <si>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</si>
  <si>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</si>
  <si>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</si>
  <si>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</si>
  <si>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</si>
  <si>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</si>
  <si>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</si>
  <si>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</si>
  <si>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</si>
  <si>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</si>
  <si>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</si>
  <si>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</si>
  <si>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</si>
  <si>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</si>
  <si>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</si>
  <si>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</si>
  <si>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</si>
  <si>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</si>
  <si>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</si>
  <si>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</si>
  <si>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</si>
  <si>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</si>
  <si>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</si>
  <si>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</si>
  <si>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</si>
  <si>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</si>
  <si>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</si>
  <si>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</si>
  <si>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</si>
  <si>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</si>
  <si>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</si>
  <si>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</si>
  <si>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</si>
  <si>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</si>
  <si>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</si>
  <si>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</si>
  <si>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</si>
  <si>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</si>
  <si>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</si>
  <si>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</si>
  <si>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</si>
  <si>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</si>
  <si>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</si>
  <si>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</si>
  <si>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</si>
  <si>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</si>
  <si>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</si>
  <si>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</si>
  <si>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</si>
  <si>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</si>
  <si>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</si>
  <si>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</si>
  <si>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</si>
  <si>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</si>
  <si>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</si>
  <si>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</si>
  <si>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</si>
  <si>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</si>
  <si>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</si>
  <si>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</si>
  <si>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</si>
  <si>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</si>
  <si>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</si>
  <si>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</si>
  <si>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</si>
  <si>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</si>
  <si>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</si>
  <si>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</si>
  <si>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</si>
  <si>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</si>
  <si>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</si>
  <si>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</si>
  <si>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</si>
  <si>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</si>
  <si>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</si>
  <si>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</si>
  <si>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</si>
  <si>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</si>
  <si>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</si>
  <si>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</si>
  <si>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</si>
  <si>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</si>
  <si>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</si>
  <si>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</si>
  <si>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</si>
  <si>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</si>
  <si>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</si>
  <si>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</si>
  <si>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</si>
  <si>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</si>
  <si>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</si>
  <si>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</si>
  <si>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</si>
  <si>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</si>
  <si>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</si>
  <si>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</si>
  <si>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</si>
  <si>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</si>
  <si>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</si>
  <si>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</si>
  <si>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</si>
  <si>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</si>
  <si>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</si>
  <si>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</si>
  <si>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</si>
  <si>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</si>
  <si>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</si>
  <si>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</si>
  <si>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</si>
  <si>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</si>
  <si>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</si>
  <si>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</si>
  <si>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</si>
  <si>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</si>
  <si>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</si>
  <si>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</si>
  <si>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</si>
  <si>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</si>
  <si>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</si>
  <si>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</si>
  <si>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</si>
  <si>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</si>
  <si>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</si>
  <si>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</si>
  <si>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</si>
  <si>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</si>
  <si>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</si>
  <si>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</si>
  <si>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</si>
  <si>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</si>
  <si>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</si>
  <si>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</si>
  <si>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</si>
  <si>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</si>
  <si>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</si>
  <si>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</si>
  <si>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</si>
  <si>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</si>
  <si>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</si>
  <si>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</si>
  <si>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</si>
  <si>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</si>
  <si>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</si>
  <si>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</si>
  <si>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</si>
  <si>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</si>
  <si>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</si>
  <si>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</si>
  <si>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</si>
  <si>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</si>
  <si>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</si>
  <si>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</si>
  <si>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</si>
  <si>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</si>
  <si>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</si>
  <si>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</si>
  <si>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</si>
  <si>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</si>
  <si>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</si>
  <si>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</si>
  <si>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</si>
  <si>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</si>
  <si>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</si>
  <si>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</si>
  <si>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</si>
  <si>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</si>
  <si>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</si>
  <si>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</si>
  <si>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</si>
  <si>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</si>
  <si>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</si>
  <si>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</si>
  <si>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</si>
  <si>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</si>
  <si>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</si>
  <si>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</si>
  <si>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</si>
  <si>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</si>
  <si>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</si>
  <si>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</si>
  <si>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</si>
  <si>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</si>
  <si>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</si>
  <si>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</si>
  <si>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</si>
  <si>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</si>
  <si>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</si>
  <si>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</si>
  <si>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</si>
  <si>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</si>
  <si>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</si>
  <si>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</si>
  <si>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</si>
  <si>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</si>
  <si>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</si>
  <si>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</si>
  <si>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</si>
  <si>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</si>
  <si>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</si>
  <si>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</si>
  <si>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</si>
  <si>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</si>
  <si>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</si>
  <si>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</si>
  <si>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</si>
  <si>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</si>
  <si>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</si>
  <si>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</si>
  <si>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</si>
  <si>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</si>
  <si>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</si>
  <si>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</si>
  <si>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</si>
  <si>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</si>
  <si>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</si>
  <si>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</si>
  <si>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</si>
  <si>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</si>
  <si>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</si>
  <si>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</si>
  <si>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</si>
  <si>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</si>
  <si>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</si>
  <si>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</si>
  <si>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</si>
  <si>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</si>
  <si>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</si>
  <si>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</si>
  <si>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</si>
  <si>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</si>
  <si>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</si>
  <si>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</si>
  <si>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</si>
  <si>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</si>
  <si>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</si>
  <si>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</si>
  <si>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</si>
  <si>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</si>
  <si>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</si>
  <si>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</si>
  <si>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</si>
  <si>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</si>
  <si>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</si>
  <si>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</si>
  <si>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</si>
  <si>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</si>
  <si>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</si>
  <si>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</si>
  <si>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</si>
  <si>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</si>
  <si>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</si>
  <si>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</si>
  <si>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</si>
  <si>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</si>
  <si>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</si>
  <si>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</si>
  <si>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</si>
  <si>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</si>
  <si>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</si>
  <si>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</si>
  <si>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</si>
  <si>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</si>
  <si>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</si>
  <si>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</si>
  <si>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</si>
  <si>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</si>
  <si>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</si>
  <si>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</si>
  <si>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</si>
  <si>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</si>
  <si>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</si>
  <si>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</si>
  <si>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</si>
  <si>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</si>
  <si>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</si>
  <si>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</si>
  <si>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</si>
  <si>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</si>
  <si>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</si>
  <si>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</si>
  <si>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</si>
  <si>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</si>
  <si>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</si>
  <si>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</si>
  <si>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</si>
  <si>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</si>
  <si>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</si>
  <si>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</si>
  <si>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</si>
  <si>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</si>
  <si>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</si>
  <si>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</si>
  <si>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</si>
  <si>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</si>
  <si>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</si>
  <si>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</si>
  <si>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</si>
  <si>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</si>
  <si>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</si>
  <si>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</si>
  <si>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</si>
  <si>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</si>
  <si>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</si>
  <si>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</si>
  <si>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</si>
  <si>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</si>
  <si>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</si>
  <si>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</si>
  <si>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</si>
  <si>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</si>
  <si>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</si>
  <si>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</si>
  <si>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</si>
  <si>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</si>
  <si>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</si>
  <si>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</si>
  <si>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</si>
  <si>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</si>
  <si>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</si>
  <si>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</si>
  <si>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</si>
  <si>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</si>
  <si>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</si>
  <si>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</si>
  <si>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</si>
  <si>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</si>
  <si>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</si>
  <si>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</si>
  <si>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</si>
  <si>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</si>
  <si>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</si>
  <si>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</si>
  <si>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</si>
  <si>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</si>
  <si>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</si>
  <si>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</si>
  <si>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</si>
  <si>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</si>
  <si>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</si>
  <si>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</si>
  <si>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</si>
  <si>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</si>
  <si>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</si>
  <si>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</si>
  <si>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</si>
  <si>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</si>
  <si>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</si>
  <si>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</si>
  <si>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</si>
  <si>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</si>
  <si>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</si>
  <si>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</si>
  <si>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</si>
  <si>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</si>
  <si>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</si>
  <si>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</si>
  <si>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</si>
  <si>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</si>
  <si>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</si>
  <si>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</si>
  <si>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</si>
  <si>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</si>
  <si>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</si>
  <si>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</si>
  <si>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</si>
  <si>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</si>
  <si>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</si>
  <si>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</si>
  <si>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</si>
  <si>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</si>
  <si>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</si>
  <si>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</si>
  <si>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</si>
  <si>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</si>
  <si>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</si>
  <si>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</si>
  <si>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</si>
  <si>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</si>
  <si>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</si>
  <si>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</si>
  <si>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</si>
  <si>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</si>
  <si>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</si>
  <si>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</si>
  <si>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</si>
  <si>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</si>
  <si>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</si>
  <si>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</si>
  <si>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</si>
  <si>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</si>
  <si>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</si>
  <si>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</si>
  <si>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</si>
  <si>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</si>
  <si>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</si>
  <si>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</si>
  <si>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</si>
  <si>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</si>
  <si>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</si>
  <si>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</si>
  <si>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</si>
  <si>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</si>
  <si>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</si>
  <si>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</si>
  <si>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</si>
  <si>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</si>
  <si>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</si>
  <si>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</si>
  <si>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</si>
  <si>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</si>
  <si>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</si>
  <si>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</si>
  <si>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</si>
  <si>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</si>
  <si>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</si>
  <si>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</si>
  <si>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</si>
  <si>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</si>
  <si>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</si>
  <si>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</si>
  <si>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</si>
  <si>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</si>
  <si>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</si>
  <si>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</si>
  <si>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</si>
  <si>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</si>
  <si>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</si>
  <si>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</si>
  <si>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</si>
  <si>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</si>
  <si>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</si>
  <si>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</si>
  <si>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</si>
  <si>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</si>
  <si>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</si>
  <si>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</si>
  <si>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</si>
  <si>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</si>
  <si>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</si>
  <si>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</si>
  <si>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FULL YEAR 2020</t>
  </si>
  <si>
    <t>Beginning  Jan. 2020 - Dec. 2020</t>
  </si>
  <si>
    <t>** REPORT  COVERS THE PERIOD FROM JANUARY, 2020 TO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</si>
</sst>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7">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topLeftCell="A10" zoomScale="120" zoomScaleNormal="120" workbookViewId="0">
      <selection activeCell="M39" sqref="M3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1" t="s">
        <v>480</v>
      </c>
      <c r="B1" s="21"/>
      <c r="C1" s="21"/>
      <c r="D1" s="21"/>
      <c r="E1" s="21"/>
      <c r="F1" s="21"/>
      <c r="G1" s="22"/>
      <c r="H1" s="22"/>
      <c r="I1" s="22"/>
      <c r="J1" s="3" t="s">
        <v>482</v>
      </c>
      <c r="K1" s="3"/>
      <c r="L1" s="3" t="s">
        <v>505</v>
      </c>
    </row>
    <row r="2" spans="1:14" ht="9" customHeight="1" x14ac:dyDescent="0.2">
      <c r="A2" s="21" t="s">
        <v>481</v>
      </c>
      <c r="B2" s="21"/>
      <c r="C2" s="21"/>
      <c r="D2" s="21"/>
      <c r="E2" s="21"/>
      <c r="F2" s="21"/>
      <c r="G2" s="22"/>
      <c r="H2" s="22"/>
      <c r="I2" s="22"/>
      <c r="J2" s="3"/>
      <c r="K2" s="23" t="s">
        <v>516</v>
      </c>
      <c r="L2" s="23"/>
    </row>
    <row r="3" spans="1:14" ht="9.75" customHeight="1" x14ac:dyDescent="0.2">
      <c r="A3" s="3"/>
      <c r="B3" s="3"/>
      <c r="C3" s="3"/>
      <c r="D3" s="3"/>
      <c r="E3" s="3"/>
      <c r="F3" s="3"/>
      <c r="G3" s="3"/>
      <c r="H3" s="3"/>
      <c r="I3" s="3"/>
      <c r="J3" s="23" t="s">
        <v>517</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18" customHeight="1"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9">
        <v>696217</v>
      </c>
      <c r="C10" s="19">
        <v>61755586</v>
      </c>
      <c r="D10" s="19">
        <v>113347</v>
      </c>
      <c r="E10" s="19">
        <v>11887128</v>
      </c>
      <c r="F10" s="19">
        <v>9826</v>
      </c>
      <c r="G10" s="19">
        <v>1004330</v>
      </c>
      <c r="H10" s="19">
        <v>2164</v>
      </c>
      <c r="I10" s="19">
        <v>231675</v>
      </c>
      <c r="J10" s="19">
        <v>821554</v>
      </c>
      <c r="K10" s="19">
        <v>74878719</v>
      </c>
      <c r="L10" s="19">
        <v>3232619021.3000002</v>
      </c>
      <c r="M10" s="20">
        <f>J10-(B10+D10+F10+H10)</f>
        <v>0</v>
      </c>
      <c r="N10" s="20">
        <f>K10-(C10+E10+G10+I10)</f>
        <v>0</v>
      </c>
    </row>
    <row r="11" spans="1:14" ht="9.6" customHeight="1" x14ac:dyDescent="0.2">
      <c r="A11" s="4" t="s">
        <v>1</v>
      </c>
      <c r="B11" s="19">
        <v>659906</v>
      </c>
      <c r="C11" s="19">
        <v>60027512</v>
      </c>
      <c r="D11" s="19">
        <v>106114</v>
      </c>
      <c r="E11" s="19">
        <v>11372892</v>
      </c>
      <c r="F11" s="19">
        <v>9635</v>
      </c>
      <c r="G11" s="19">
        <v>986622</v>
      </c>
      <c r="H11" s="19">
        <v>2159</v>
      </c>
      <c r="I11" s="19">
        <v>231193</v>
      </c>
      <c r="J11" s="19">
        <v>777814</v>
      </c>
      <c r="K11" s="19">
        <v>72618219</v>
      </c>
      <c r="L11" s="19">
        <v>3081356417.3000002</v>
      </c>
      <c r="M11" s="20">
        <f t="shared" ref="M11:M51" si="0">J11-(B11+D11+F11+H11)</f>
        <v>0</v>
      </c>
      <c r="N11" s="20">
        <f t="shared" ref="N11:N51" si="1">K11-(C11+E11+G11+I11)</f>
        <v>0</v>
      </c>
    </row>
    <row r="12" spans="1:14" ht="9.6" customHeight="1" x14ac:dyDescent="0.2">
      <c r="A12" s="4" t="s">
        <v>2</v>
      </c>
      <c r="B12" s="19">
        <v>21541</v>
      </c>
      <c r="C12" s="19">
        <v>468373</v>
      </c>
      <c r="D12" s="19">
        <v>5</v>
      </c>
      <c r="E12" s="19">
        <v>107</v>
      </c>
      <c r="F12" s="19">
        <v>0</v>
      </c>
      <c r="G12" s="19">
        <v>0</v>
      </c>
      <c r="H12" s="19">
        <v>0</v>
      </c>
      <c r="I12" s="19">
        <v>0</v>
      </c>
      <c r="J12" s="19">
        <v>21546</v>
      </c>
      <c r="K12" s="19">
        <v>468480</v>
      </c>
      <c r="L12" s="19">
        <v>26548526</v>
      </c>
      <c r="M12" s="20">
        <f t="shared" si="0"/>
        <v>0</v>
      </c>
      <c r="N12" s="20">
        <f t="shared" si="1"/>
        <v>0</v>
      </c>
    </row>
    <row r="13" spans="1:14" ht="9.6" customHeight="1" x14ac:dyDescent="0.2">
      <c r="A13" s="4" t="s">
        <v>3</v>
      </c>
      <c r="B13" s="19">
        <v>0</v>
      </c>
      <c r="C13" s="19">
        <v>0</v>
      </c>
      <c r="D13" s="19">
        <v>0</v>
      </c>
      <c r="E13" s="19">
        <v>0</v>
      </c>
      <c r="F13" s="19">
        <v>0</v>
      </c>
      <c r="G13" s="19">
        <v>0</v>
      </c>
      <c r="H13" s="19">
        <v>0</v>
      </c>
      <c r="I13" s="19">
        <v>0</v>
      </c>
      <c r="J13" s="19">
        <v>0</v>
      </c>
      <c r="K13" s="19">
        <v>0</v>
      </c>
      <c r="L13" s="19">
        <v>0</v>
      </c>
      <c r="M13" s="20">
        <f t="shared" si="0"/>
        <v>0</v>
      </c>
      <c r="N13" s="20">
        <f t="shared" si="1"/>
        <v>0</v>
      </c>
    </row>
    <row r="14" spans="1:14" ht="9.6" customHeight="1" x14ac:dyDescent="0.2">
      <c r="A14" s="4" t="s">
        <v>4</v>
      </c>
      <c r="B14" s="19">
        <v>8108</v>
      </c>
      <c r="C14" s="19">
        <v>686274</v>
      </c>
      <c r="D14" s="19">
        <v>2067</v>
      </c>
      <c r="E14" s="19">
        <v>208499</v>
      </c>
      <c r="F14" s="19">
        <v>1900</v>
      </c>
      <c r="G14" s="19">
        <v>205525</v>
      </c>
      <c r="H14" s="19">
        <v>34</v>
      </c>
      <c r="I14" s="19">
        <v>3007</v>
      </c>
      <c r="J14" s="19">
        <v>12109</v>
      </c>
      <c r="K14" s="19">
        <v>1103305</v>
      </c>
      <c r="L14" s="19">
        <v>37821390</v>
      </c>
      <c r="M14" s="20">
        <f t="shared" si="0"/>
        <v>0</v>
      </c>
      <c r="N14" s="20">
        <f t="shared" si="1"/>
        <v>0</v>
      </c>
    </row>
    <row r="15" spans="1:14" ht="9.6" customHeight="1" x14ac:dyDescent="0.2">
      <c r="A15" s="4" t="s">
        <v>5</v>
      </c>
      <c r="B15" s="19">
        <v>213809</v>
      </c>
      <c r="C15" s="19">
        <v>22314924</v>
      </c>
      <c r="D15" s="19">
        <v>41442</v>
      </c>
      <c r="E15" s="19">
        <v>4509068</v>
      </c>
      <c r="F15" s="19">
        <v>4698</v>
      </c>
      <c r="G15" s="19">
        <v>507532</v>
      </c>
      <c r="H15" s="19">
        <v>1720</v>
      </c>
      <c r="I15" s="19">
        <v>189093</v>
      </c>
      <c r="J15" s="19">
        <v>261669</v>
      </c>
      <c r="K15" s="19">
        <v>27520617</v>
      </c>
      <c r="L15" s="19">
        <v>1091083853.3199999</v>
      </c>
      <c r="M15" s="20">
        <f t="shared" si="0"/>
        <v>0</v>
      </c>
      <c r="N15" s="20">
        <f t="shared" si="1"/>
        <v>0</v>
      </c>
    </row>
    <row r="16" spans="1:14" ht="9.6" customHeight="1" x14ac:dyDescent="0.2">
      <c r="A16" s="4" t="s">
        <v>6</v>
      </c>
      <c r="B16" s="19">
        <v>3240</v>
      </c>
      <c r="C16" s="19">
        <v>293067</v>
      </c>
      <c r="D16" s="19">
        <v>376</v>
      </c>
      <c r="E16" s="19">
        <v>35556</v>
      </c>
      <c r="F16" s="19">
        <v>513</v>
      </c>
      <c r="G16" s="19">
        <v>48905</v>
      </c>
      <c r="H16" s="19">
        <v>3</v>
      </c>
      <c r="I16" s="19">
        <v>282</v>
      </c>
      <c r="J16" s="19">
        <v>4132</v>
      </c>
      <c r="K16" s="19">
        <v>377810</v>
      </c>
      <c r="L16" s="19">
        <v>17464712</v>
      </c>
      <c r="M16" s="20">
        <f t="shared" si="0"/>
        <v>0</v>
      </c>
      <c r="N16" s="20">
        <f t="shared" si="1"/>
        <v>0</v>
      </c>
    </row>
    <row r="17" spans="1:14" ht="9.6" customHeight="1" x14ac:dyDescent="0.2">
      <c r="A17" s="4" t="s">
        <v>7</v>
      </c>
      <c r="B17" s="19">
        <v>22</v>
      </c>
      <c r="C17" s="19">
        <v>774</v>
      </c>
      <c r="D17" s="19">
        <v>0</v>
      </c>
      <c r="E17" s="19">
        <v>0</v>
      </c>
      <c r="F17" s="19">
        <v>0</v>
      </c>
      <c r="G17" s="19">
        <v>0</v>
      </c>
      <c r="H17" s="19">
        <v>0</v>
      </c>
      <c r="I17" s="19">
        <v>0</v>
      </c>
      <c r="J17" s="19">
        <v>22</v>
      </c>
      <c r="K17" s="19">
        <v>774</v>
      </c>
      <c r="L17" s="19">
        <v>45172</v>
      </c>
      <c r="M17" s="20">
        <f t="shared" si="0"/>
        <v>0</v>
      </c>
      <c r="N17" s="20">
        <f t="shared" si="1"/>
        <v>0</v>
      </c>
    </row>
    <row r="18" spans="1:14" ht="9.6" customHeight="1" x14ac:dyDescent="0.2">
      <c r="A18" s="4" t="s">
        <v>8</v>
      </c>
      <c r="B18" s="19">
        <v>106</v>
      </c>
      <c r="C18" s="19">
        <v>11318</v>
      </c>
      <c r="D18" s="19">
        <v>190</v>
      </c>
      <c r="E18" s="19">
        <v>19872</v>
      </c>
      <c r="F18" s="19">
        <v>11</v>
      </c>
      <c r="G18" s="19">
        <v>1275</v>
      </c>
      <c r="H18" s="19">
        <v>0</v>
      </c>
      <c r="I18" s="19">
        <v>0</v>
      </c>
      <c r="J18" s="19">
        <v>307</v>
      </c>
      <c r="K18" s="19">
        <v>32465</v>
      </c>
      <c r="L18" s="19">
        <v>1160169</v>
      </c>
      <c r="M18" s="20">
        <f t="shared" si="0"/>
        <v>0</v>
      </c>
      <c r="N18" s="20">
        <f t="shared" si="1"/>
        <v>0</v>
      </c>
    </row>
    <row r="19" spans="1:14" ht="9.6" customHeight="1" x14ac:dyDescent="0.2">
      <c r="A19" s="4" t="s">
        <v>9</v>
      </c>
      <c r="B19" s="19">
        <v>31914</v>
      </c>
      <c r="C19" s="19">
        <v>3446818</v>
      </c>
      <c r="D19" s="19">
        <v>1602</v>
      </c>
      <c r="E19" s="19">
        <v>177090</v>
      </c>
      <c r="F19" s="19">
        <v>12</v>
      </c>
      <c r="G19" s="19">
        <v>1397</v>
      </c>
      <c r="H19" s="19">
        <v>0</v>
      </c>
      <c r="I19" s="19">
        <v>0</v>
      </c>
      <c r="J19" s="19">
        <v>33528</v>
      </c>
      <c r="K19" s="19">
        <v>3625305</v>
      </c>
      <c r="L19" s="19">
        <v>122223191</v>
      </c>
      <c r="M19" s="20">
        <f t="shared" si="0"/>
        <v>0</v>
      </c>
      <c r="N19" s="20">
        <f t="shared" si="1"/>
        <v>0</v>
      </c>
    </row>
    <row r="20" spans="1:14" ht="9.6" customHeight="1" x14ac:dyDescent="0.2">
      <c r="A20" s="4" t="s">
        <v>10</v>
      </c>
      <c r="B20" s="19">
        <v>154714</v>
      </c>
      <c r="C20" s="19">
        <v>16839393</v>
      </c>
      <c r="D20" s="19">
        <v>42542</v>
      </c>
      <c r="E20" s="19">
        <v>4555745</v>
      </c>
      <c r="F20" s="19">
        <v>1323</v>
      </c>
      <c r="G20" s="19">
        <v>131551</v>
      </c>
      <c r="H20" s="19">
        <v>291</v>
      </c>
      <c r="I20" s="19">
        <v>28117</v>
      </c>
      <c r="J20" s="19">
        <v>198870</v>
      </c>
      <c r="K20" s="19">
        <v>21554806</v>
      </c>
      <c r="L20" s="19">
        <v>887400220</v>
      </c>
      <c r="M20" s="20">
        <f t="shared" si="0"/>
        <v>0</v>
      </c>
      <c r="N20" s="20">
        <f t="shared" si="1"/>
        <v>0</v>
      </c>
    </row>
    <row r="21" spans="1:14" ht="9.6" customHeight="1" x14ac:dyDescent="0.2">
      <c r="A21" s="4" t="s">
        <v>11</v>
      </c>
      <c r="B21" s="19">
        <v>77771</v>
      </c>
      <c r="C21" s="19">
        <v>2170813</v>
      </c>
      <c r="D21" s="19">
        <v>501</v>
      </c>
      <c r="E21" s="19">
        <v>38244</v>
      </c>
      <c r="F21" s="19">
        <v>38</v>
      </c>
      <c r="G21" s="19">
        <v>3651</v>
      </c>
      <c r="H21" s="19">
        <v>5</v>
      </c>
      <c r="I21" s="19">
        <v>496</v>
      </c>
      <c r="J21" s="19">
        <v>78315</v>
      </c>
      <c r="K21" s="19">
        <v>2213204</v>
      </c>
      <c r="L21" s="19">
        <v>103277382</v>
      </c>
      <c r="M21" s="20">
        <f t="shared" si="0"/>
        <v>0</v>
      </c>
      <c r="N21" s="20">
        <f t="shared" si="1"/>
        <v>0</v>
      </c>
    </row>
    <row r="22" spans="1:14" ht="9.6" customHeight="1" x14ac:dyDescent="0.2">
      <c r="A22" s="4" t="s">
        <v>12</v>
      </c>
      <c r="B22" s="19">
        <v>138458</v>
      </c>
      <c r="C22" s="19">
        <v>13495439</v>
      </c>
      <c r="D22" s="19">
        <v>16276</v>
      </c>
      <c r="E22" s="19">
        <v>1726863</v>
      </c>
      <c r="F22" s="19">
        <v>1015</v>
      </c>
      <c r="G22" s="19">
        <v>76853</v>
      </c>
      <c r="H22" s="19">
        <v>105</v>
      </c>
      <c r="I22" s="19">
        <v>10099</v>
      </c>
      <c r="J22" s="19">
        <v>155854</v>
      </c>
      <c r="K22" s="19">
        <v>15309254</v>
      </c>
      <c r="L22" s="19">
        <v>775755717.98000002</v>
      </c>
      <c r="M22" s="20">
        <f t="shared" si="0"/>
        <v>0</v>
      </c>
      <c r="N22" s="20">
        <f t="shared" si="1"/>
        <v>0</v>
      </c>
    </row>
    <row r="23" spans="1:14" ht="9.6" customHeight="1" x14ac:dyDescent="0.2">
      <c r="A23" s="4" t="s">
        <v>13</v>
      </c>
      <c r="B23" s="19">
        <v>128923</v>
      </c>
      <c r="C23" s="19">
        <v>12587339</v>
      </c>
      <c r="D23" s="19">
        <v>14176</v>
      </c>
      <c r="E23" s="19">
        <v>1538639</v>
      </c>
      <c r="F23" s="19">
        <v>220</v>
      </c>
      <c r="G23" s="19">
        <v>18082</v>
      </c>
      <c r="H23" s="19">
        <v>104</v>
      </c>
      <c r="I23" s="19">
        <v>9996</v>
      </c>
      <c r="J23" s="19">
        <v>143423</v>
      </c>
      <c r="K23" s="19">
        <v>14154056</v>
      </c>
      <c r="L23" s="19">
        <v>706771261.98000002</v>
      </c>
      <c r="M23" s="20">
        <f t="shared" si="0"/>
        <v>0</v>
      </c>
      <c r="N23" s="20">
        <f t="shared" si="1"/>
        <v>0</v>
      </c>
    </row>
    <row r="24" spans="1:14" ht="9.6" customHeight="1" x14ac:dyDescent="0.2">
      <c r="A24" s="4" t="s">
        <v>14</v>
      </c>
      <c r="B24" s="19">
        <v>2114</v>
      </c>
      <c r="C24" s="19">
        <v>82170</v>
      </c>
      <c r="D24" s="19">
        <v>785</v>
      </c>
      <c r="E24" s="19">
        <v>74088</v>
      </c>
      <c r="F24" s="19">
        <v>48</v>
      </c>
      <c r="G24" s="19">
        <v>4322</v>
      </c>
      <c r="H24" s="19">
        <v>1</v>
      </c>
      <c r="I24" s="19">
        <v>99</v>
      </c>
      <c r="J24" s="19">
        <v>2948</v>
      </c>
      <c r="K24" s="19">
        <v>160679</v>
      </c>
      <c r="L24" s="19">
        <v>8685819</v>
      </c>
      <c r="M24" s="20">
        <f t="shared" si="0"/>
        <v>0</v>
      </c>
      <c r="N24" s="20">
        <f t="shared" si="1"/>
        <v>0</v>
      </c>
    </row>
    <row r="25" spans="1:14" ht="9.6" customHeight="1" x14ac:dyDescent="0.2">
      <c r="A25" s="4" t="s">
        <v>15</v>
      </c>
      <c r="B25" s="19">
        <v>8109</v>
      </c>
      <c r="C25" s="19">
        <v>218149</v>
      </c>
      <c r="D25" s="19">
        <v>328</v>
      </c>
      <c r="E25" s="19">
        <v>27760</v>
      </c>
      <c r="F25" s="19">
        <v>77</v>
      </c>
      <c r="G25" s="19">
        <v>5611</v>
      </c>
      <c r="H25" s="19">
        <v>0</v>
      </c>
      <c r="I25" s="19">
        <v>0</v>
      </c>
      <c r="J25" s="19">
        <v>8514</v>
      </c>
      <c r="K25" s="19">
        <v>251520</v>
      </c>
      <c r="L25" s="19">
        <v>9890266</v>
      </c>
      <c r="M25" s="20">
        <f t="shared" si="0"/>
        <v>0</v>
      </c>
      <c r="N25" s="20">
        <f t="shared" si="1"/>
        <v>0</v>
      </c>
    </row>
    <row r="26" spans="1:14" ht="9.6" customHeight="1" x14ac:dyDescent="0.2">
      <c r="A26" s="4" t="s">
        <v>16</v>
      </c>
      <c r="B26" s="19">
        <v>0</v>
      </c>
      <c r="C26" s="19">
        <v>0</v>
      </c>
      <c r="D26" s="19">
        <v>0</v>
      </c>
      <c r="E26" s="19">
        <v>0</v>
      </c>
      <c r="F26" s="19">
        <v>0</v>
      </c>
      <c r="G26" s="19">
        <v>0</v>
      </c>
      <c r="H26" s="19">
        <v>0</v>
      </c>
      <c r="I26" s="19">
        <v>0</v>
      </c>
      <c r="J26" s="19">
        <v>0</v>
      </c>
      <c r="K26" s="19">
        <v>0</v>
      </c>
      <c r="L26" s="19">
        <v>0</v>
      </c>
      <c r="M26" s="20">
        <f t="shared" si="0"/>
        <v>0</v>
      </c>
      <c r="N26" s="20">
        <f t="shared" si="1"/>
        <v>0</v>
      </c>
    </row>
    <row r="27" spans="1:14" ht="9.6" customHeight="1" x14ac:dyDescent="0.2">
      <c r="A27" s="4" t="s">
        <v>17</v>
      </c>
      <c r="B27" s="19">
        <v>111</v>
      </c>
      <c r="C27" s="19">
        <v>4652</v>
      </c>
      <c r="D27" s="19">
        <v>328</v>
      </c>
      <c r="E27" s="19">
        <v>27760</v>
      </c>
      <c r="F27" s="19">
        <v>63</v>
      </c>
      <c r="G27" s="19">
        <v>4928</v>
      </c>
      <c r="H27" s="19">
        <v>0</v>
      </c>
      <c r="I27" s="19">
        <v>0</v>
      </c>
      <c r="J27" s="19">
        <v>502</v>
      </c>
      <c r="K27" s="19">
        <v>37340</v>
      </c>
      <c r="L27" s="19">
        <v>2928934</v>
      </c>
      <c r="M27" s="20">
        <f t="shared" si="0"/>
        <v>0</v>
      </c>
      <c r="N27" s="20">
        <f t="shared" si="1"/>
        <v>0</v>
      </c>
    </row>
    <row r="28" spans="1:14" ht="9.6" customHeight="1" x14ac:dyDescent="0.2">
      <c r="A28" s="4" t="s">
        <v>18</v>
      </c>
      <c r="B28" s="19">
        <v>5</v>
      </c>
      <c r="C28" s="19">
        <v>99</v>
      </c>
      <c r="D28" s="19">
        <v>0</v>
      </c>
      <c r="E28" s="19">
        <v>0</v>
      </c>
      <c r="F28" s="19">
        <v>0</v>
      </c>
      <c r="G28" s="19">
        <v>0</v>
      </c>
      <c r="H28" s="19">
        <v>0</v>
      </c>
      <c r="I28" s="19">
        <v>0</v>
      </c>
      <c r="J28" s="19">
        <v>5</v>
      </c>
      <c r="K28" s="19">
        <v>99</v>
      </c>
      <c r="L28" s="19">
        <v>4373</v>
      </c>
      <c r="M28" s="20">
        <f t="shared" si="0"/>
        <v>0</v>
      </c>
      <c r="N28" s="20">
        <f t="shared" si="1"/>
        <v>0</v>
      </c>
    </row>
    <row r="29" spans="1:14" ht="9.6" customHeight="1" x14ac:dyDescent="0.2">
      <c r="A29" s="4" t="s">
        <v>19</v>
      </c>
      <c r="B29" s="19">
        <v>4927</v>
      </c>
      <c r="C29" s="19">
        <v>100575</v>
      </c>
      <c r="D29" s="19">
        <v>1323</v>
      </c>
      <c r="E29" s="19">
        <v>25298</v>
      </c>
      <c r="F29" s="19">
        <v>0</v>
      </c>
      <c r="G29" s="19">
        <v>0</v>
      </c>
      <c r="H29" s="19">
        <v>0</v>
      </c>
      <c r="I29" s="19">
        <v>0</v>
      </c>
      <c r="J29" s="19">
        <v>6250</v>
      </c>
      <c r="K29" s="19">
        <v>125873</v>
      </c>
      <c r="L29" s="19">
        <v>11599397</v>
      </c>
      <c r="M29" s="20">
        <f t="shared" si="0"/>
        <v>0</v>
      </c>
      <c r="N29" s="20">
        <f t="shared" si="1"/>
        <v>0</v>
      </c>
    </row>
    <row r="30" spans="1:14" ht="9.6" customHeight="1" x14ac:dyDescent="0.2">
      <c r="A30" s="4" t="s">
        <v>20</v>
      </c>
      <c r="B30" s="19">
        <v>1230</v>
      </c>
      <c r="C30" s="19">
        <v>26653</v>
      </c>
      <c r="D30" s="19">
        <v>98</v>
      </c>
      <c r="E30" s="19">
        <v>2147</v>
      </c>
      <c r="F30" s="19">
        <v>0</v>
      </c>
      <c r="G30" s="19">
        <v>0</v>
      </c>
      <c r="H30" s="19">
        <v>0</v>
      </c>
      <c r="I30" s="19">
        <v>0</v>
      </c>
      <c r="J30" s="19">
        <v>1328</v>
      </c>
      <c r="K30" s="19">
        <v>28800</v>
      </c>
      <c r="L30" s="19">
        <v>2669234</v>
      </c>
      <c r="M30" s="20">
        <f t="shared" si="0"/>
        <v>0</v>
      </c>
      <c r="N30" s="20">
        <f t="shared" si="1"/>
        <v>0</v>
      </c>
    </row>
    <row r="31" spans="1:14" ht="9.6" customHeight="1" x14ac:dyDescent="0.2">
      <c r="A31" s="4" t="s">
        <v>21</v>
      </c>
      <c r="B31" s="19">
        <v>1436</v>
      </c>
      <c r="C31" s="19">
        <v>30776</v>
      </c>
      <c r="D31" s="19">
        <v>3</v>
      </c>
      <c r="E31" s="19">
        <v>68</v>
      </c>
      <c r="F31" s="19">
        <v>0</v>
      </c>
      <c r="G31" s="19">
        <v>0</v>
      </c>
      <c r="H31" s="19">
        <v>0</v>
      </c>
      <c r="I31" s="19">
        <v>0</v>
      </c>
      <c r="J31" s="19">
        <v>1439</v>
      </c>
      <c r="K31" s="19">
        <v>30844</v>
      </c>
      <c r="L31" s="19">
        <v>2510811</v>
      </c>
      <c r="M31" s="20">
        <f t="shared" si="0"/>
        <v>0</v>
      </c>
      <c r="N31" s="20">
        <f t="shared" si="1"/>
        <v>0</v>
      </c>
    </row>
    <row r="32" spans="1:14" ht="9.6" customHeight="1" x14ac:dyDescent="0.2">
      <c r="A32" s="4" t="s">
        <v>22</v>
      </c>
      <c r="B32" s="19">
        <v>1148</v>
      </c>
      <c r="C32" s="19">
        <v>24326</v>
      </c>
      <c r="D32" s="19">
        <v>0</v>
      </c>
      <c r="E32" s="19">
        <v>0</v>
      </c>
      <c r="F32" s="19">
        <v>0</v>
      </c>
      <c r="G32" s="19">
        <v>0</v>
      </c>
      <c r="H32" s="19">
        <v>0</v>
      </c>
      <c r="I32" s="19">
        <v>0</v>
      </c>
      <c r="J32" s="19">
        <v>1148</v>
      </c>
      <c r="K32" s="19">
        <v>24326</v>
      </c>
      <c r="L32" s="19">
        <v>1982792</v>
      </c>
      <c r="M32" s="20">
        <f t="shared" si="0"/>
        <v>0</v>
      </c>
      <c r="N32" s="20">
        <f t="shared" si="1"/>
        <v>0</v>
      </c>
    </row>
    <row r="33" spans="1:14" ht="9.6" customHeight="1" x14ac:dyDescent="0.2">
      <c r="A33" s="4" t="s">
        <v>23</v>
      </c>
      <c r="B33" s="19">
        <v>111</v>
      </c>
      <c r="C33" s="19">
        <v>2544</v>
      </c>
      <c r="D33" s="19">
        <v>2</v>
      </c>
      <c r="E33" s="19">
        <v>46</v>
      </c>
      <c r="F33" s="19">
        <v>0</v>
      </c>
      <c r="G33" s="19">
        <v>0</v>
      </c>
      <c r="H33" s="19">
        <v>0</v>
      </c>
      <c r="I33" s="19">
        <v>0</v>
      </c>
      <c r="J33" s="19">
        <v>113</v>
      </c>
      <c r="K33" s="19">
        <v>2590</v>
      </c>
      <c r="L33" s="19">
        <v>199480</v>
      </c>
      <c r="M33" s="20">
        <f t="shared" si="0"/>
        <v>0</v>
      </c>
      <c r="N33" s="20">
        <f t="shared" si="1"/>
        <v>0</v>
      </c>
    </row>
    <row r="34" spans="1:14" ht="9.6" customHeight="1" x14ac:dyDescent="0.2">
      <c r="A34" s="4" t="s">
        <v>24</v>
      </c>
      <c r="B34" s="19">
        <v>3</v>
      </c>
      <c r="C34" s="19">
        <v>69</v>
      </c>
      <c r="D34" s="19">
        <v>0</v>
      </c>
      <c r="E34" s="19">
        <v>0</v>
      </c>
      <c r="F34" s="19">
        <v>0</v>
      </c>
      <c r="G34" s="19">
        <v>0</v>
      </c>
      <c r="H34" s="19">
        <v>0</v>
      </c>
      <c r="I34" s="19">
        <v>0</v>
      </c>
      <c r="J34" s="19">
        <v>3</v>
      </c>
      <c r="K34" s="19">
        <v>69</v>
      </c>
      <c r="L34" s="19">
        <v>5086</v>
      </c>
      <c r="M34" s="20">
        <f t="shared" si="0"/>
        <v>0</v>
      </c>
      <c r="N34" s="20">
        <f t="shared" si="1"/>
        <v>0</v>
      </c>
    </row>
    <row r="35" spans="1:14" ht="9.6" customHeight="1" x14ac:dyDescent="0.2">
      <c r="A35" s="4" t="s">
        <v>25</v>
      </c>
      <c r="B35" s="19">
        <v>47</v>
      </c>
      <c r="C35" s="19">
        <v>945</v>
      </c>
      <c r="D35" s="19">
        <v>0</v>
      </c>
      <c r="E35" s="19">
        <v>0</v>
      </c>
      <c r="F35" s="19">
        <v>0</v>
      </c>
      <c r="G35" s="19">
        <v>0</v>
      </c>
      <c r="H35" s="19">
        <v>0</v>
      </c>
      <c r="I35" s="19">
        <v>0</v>
      </c>
      <c r="J35" s="19">
        <v>47</v>
      </c>
      <c r="K35" s="19">
        <v>945</v>
      </c>
      <c r="L35" s="19">
        <v>41052</v>
      </c>
      <c r="M35" s="20">
        <f t="shared" si="0"/>
        <v>0</v>
      </c>
      <c r="N35" s="20">
        <f t="shared" si="1"/>
        <v>0</v>
      </c>
    </row>
    <row r="36" spans="1:14" ht="9.6" customHeight="1" x14ac:dyDescent="0.2">
      <c r="A36" s="4" t="s">
        <v>26</v>
      </c>
      <c r="B36" s="19">
        <v>0</v>
      </c>
      <c r="C36" s="19">
        <v>0</v>
      </c>
      <c r="D36" s="19">
        <v>0</v>
      </c>
      <c r="E36" s="19">
        <v>0</v>
      </c>
      <c r="F36" s="19">
        <v>0</v>
      </c>
      <c r="G36" s="19">
        <v>0</v>
      </c>
      <c r="H36" s="19">
        <v>0</v>
      </c>
      <c r="I36" s="19">
        <v>0</v>
      </c>
      <c r="J36" s="19">
        <v>0</v>
      </c>
      <c r="K36" s="19">
        <v>0</v>
      </c>
      <c r="L36" s="19">
        <v>0</v>
      </c>
      <c r="M36" s="20">
        <f t="shared" si="0"/>
        <v>0</v>
      </c>
      <c r="N36" s="20">
        <f t="shared" si="1"/>
        <v>0</v>
      </c>
    </row>
    <row r="37" spans="1:14" ht="9.6" customHeight="1" x14ac:dyDescent="0.2">
      <c r="A37" s="4" t="s">
        <v>27</v>
      </c>
      <c r="B37" s="19">
        <v>2214</v>
      </c>
      <c r="C37" s="19">
        <v>42201</v>
      </c>
      <c r="D37" s="19">
        <v>1222</v>
      </c>
      <c r="E37" s="19">
        <v>23083</v>
      </c>
      <c r="F37" s="19">
        <v>0</v>
      </c>
      <c r="G37" s="19">
        <v>0</v>
      </c>
      <c r="H37" s="19">
        <v>0</v>
      </c>
      <c r="I37" s="19">
        <v>0</v>
      </c>
      <c r="J37" s="19">
        <v>3436</v>
      </c>
      <c r="K37" s="19">
        <v>65284</v>
      </c>
      <c r="L37" s="19">
        <v>6378301</v>
      </c>
      <c r="M37" s="20">
        <f t="shared" si="0"/>
        <v>0</v>
      </c>
      <c r="N37" s="20">
        <f t="shared" si="1"/>
        <v>0</v>
      </c>
    </row>
    <row r="38" spans="1:14" ht="9.6" customHeight="1" x14ac:dyDescent="0.2">
      <c r="A38" s="4" t="s">
        <v>28</v>
      </c>
      <c r="B38" s="19">
        <v>42</v>
      </c>
      <c r="C38" s="19">
        <v>830</v>
      </c>
      <c r="D38" s="19">
        <v>0</v>
      </c>
      <c r="E38" s="19">
        <v>0</v>
      </c>
      <c r="F38" s="19">
        <v>0</v>
      </c>
      <c r="G38" s="19">
        <v>0</v>
      </c>
      <c r="H38" s="19">
        <v>0</v>
      </c>
      <c r="I38" s="19">
        <v>0</v>
      </c>
      <c r="J38" s="19">
        <v>42</v>
      </c>
      <c r="K38" s="19">
        <v>830</v>
      </c>
      <c r="L38" s="19">
        <v>47852</v>
      </c>
      <c r="M38" s="20">
        <f t="shared" si="0"/>
        <v>0</v>
      </c>
      <c r="N38" s="20">
        <f t="shared" si="1"/>
        <v>0</v>
      </c>
    </row>
    <row r="39" spans="1:14" ht="9.6" customHeight="1" x14ac:dyDescent="0.2">
      <c r="A39" s="4" t="s">
        <v>29</v>
      </c>
      <c r="B39" s="19">
        <v>26830</v>
      </c>
      <c r="C39" s="19">
        <v>1535054</v>
      </c>
      <c r="D39" s="19">
        <v>5865</v>
      </c>
      <c r="E39" s="19">
        <v>485160</v>
      </c>
      <c r="F39" s="19">
        <v>103</v>
      </c>
      <c r="G39" s="19">
        <v>10003</v>
      </c>
      <c r="H39" s="19">
        <v>5</v>
      </c>
      <c r="I39" s="19">
        <v>482</v>
      </c>
      <c r="J39" s="19">
        <v>32803</v>
      </c>
      <c r="K39" s="19">
        <v>2030699</v>
      </c>
      <c r="L39" s="19">
        <v>132265974</v>
      </c>
      <c r="M39" s="20">
        <f t="shared" si="0"/>
        <v>0</v>
      </c>
      <c r="N39" s="20">
        <f t="shared" si="1"/>
        <v>0</v>
      </c>
    </row>
    <row r="40" spans="1:14" ht="9.6" customHeight="1" x14ac:dyDescent="0.2">
      <c r="A40" s="4" t="s">
        <v>30</v>
      </c>
      <c r="B40" s="19">
        <v>2332</v>
      </c>
      <c r="C40" s="19">
        <v>175638</v>
      </c>
      <c r="D40" s="19">
        <v>76</v>
      </c>
      <c r="E40" s="19">
        <v>6825</v>
      </c>
      <c r="F40" s="19">
        <v>0</v>
      </c>
      <c r="G40" s="19">
        <v>0</v>
      </c>
      <c r="H40" s="19">
        <v>0</v>
      </c>
      <c r="I40" s="19">
        <v>0</v>
      </c>
      <c r="J40" s="19">
        <v>2408</v>
      </c>
      <c r="K40" s="19">
        <v>182463</v>
      </c>
      <c r="L40" s="19">
        <v>22201675</v>
      </c>
      <c r="M40" s="20">
        <f t="shared" si="0"/>
        <v>0</v>
      </c>
      <c r="N40" s="20">
        <f t="shared" si="1"/>
        <v>0</v>
      </c>
    </row>
    <row r="41" spans="1:14" ht="9.6" customHeight="1" x14ac:dyDescent="0.2">
      <c r="A41" s="4" t="s">
        <v>31</v>
      </c>
      <c r="B41" s="19">
        <v>142</v>
      </c>
      <c r="C41" s="19">
        <v>3137</v>
      </c>
      <c r="D41" s="19">
        <v>4</v>
      </c>
      <c r="E41" s="19">
        <v>284</v>
      </c>
      <c r="F41" s="19">
        <v>0</v>
      </c>
      <c r="G41" s="19">
        <v>0</v>
      </c>
      <c r="H41" s="19">
        <v>0</v>
      </c>
      <c r="I41" s="19">
        <v>0</v>
      </c>
      <c r="J41" s="19">
        <v>146</v>
      </c>
      <c r="K41" s="19">
        <v>3421</v>
      </c>
      <c r="L41" s="19">
        <v>301814</v>
      </c>
      <c r="M41" s="20">
        <f t="shared" si="0"/>
        <v>0</v>
      </c>
      <c r="N41" s="20">
        <f t="shared" si="1"/>
        <v>0</v>
      </c>
    </row>
    <row r="42" spans="1:14" ht="9.6" customHeight="1" x14ac:dyDescent="0.2">
      <c r="A42" s="4" t="s">
        <v>32</v>
      </c>
      <c r="B42" s="19">
        <v>3064</v>
      </c>
      <c r="C42" s="19">
        <v>63668</v>
      </c>
      <c r="D42" s="19">
        <v>39</v>
      </c>
      <c r="E42" s="19">
        <v>897</v>
      </c>
      <c r="F42" s="19">
        <v>0</v>
      </c>
      <c r="G42" s="19">
        <v>0</v>
      </c>
      <c r="H42" s="19">
        <v>0</v>
      </c>
      <c r="I42" s="19">
        <v>0</v>
      </c>
      <c r="J42" s="19">
        <v>3103</v>
      </c>
      <c r="K42" s="19">
        <v>64565</v>
      </c>
      <c r="L42" s="19">
        <v>6072247</v>
      </c>
      <c r="M42" s="20">
        <f t="shared" si="0"/>
        <v>0</v>
      </c>
      <c r="N42" s="20">
        <f t="shared" si="1"/>
        <v>0</v>
      </c>
    </row>
    <row r="43" spans="1:14" ht="9.6" customHeight="1" x14ac:dyDescent="0.2">
      <c r="A43" s="4" t="s">
        <v>33</v>
      </c>
      <c r="B43" s="19">
        <v>385</v>
      </c>
      <c r="C43" s="19">
        <v>8844</v>
      </c>
      <c r="D43" s="19">
        <v>33</v>
      </c>
      <c r="E43" s="19">
        <v>759</v>
      </c>
      <c r="F43" s="19">
        <v>0</v>
      </c>
      <c r="G43" s="19">
        <v>0</v>
      </c>
      <c r="H43" s="19">
        <v>0</v>
      </c>
      <c r="I43" s="19">
        <v>0</v>
      </c>
      <c r="J43" s="19">
        <v>418</v>
      </c>
      <c r="K43" s="19">
        <v>9603</v>
      </c>
      <c r="L43" s="19">
        <v>749502</v>
      </c>
      <c r="M43" s="20">
        <f t="shared" si="0"/>
        <v>0</v>
      </c>
      <c r="N43" s="20">
        <f t="shared" si="1"/>
        <v>0</v>
      </c>
    </row>
    <row r="44" spans="1:14" ht="9.6" customHeight="1" x14ac:dyDescent="0.2">
      <c r="A44" s="4" t="s">
        <v>34</v>
      </c>
      <c r="B44" s="19">
        <v>39</v>
      </c>
      <c r="C44" s="19">
        <v>876</v>
      </c>
      <c r="D44" s="19">
        <v>1</v>
      </c>
      <c r="E44" s="19">
        <v>23</v>
      </c>
      <c r="F44" s="19">
        <v>0</v>
      </c>
      <c r="G44" s="19">
        <v>0</v>
      </c>
      <c r="H44" s="19">
        <v>0</v>
      </c>
      <c r="I44" s="19">
        <v>0</v>
      </c>
      <c r="J44" s="19">
        <v>40</v>
      </c>
      <c r="K44" s="19">
        <v>899</v>
      </c>
      <c r="L44" s="19">
        <v>73935</v>
      </c>
      <c r="M44" s="20">
        <f t="shared" si="0"/>
        <v>0</v>
      </c>
      <c r="N44" s="20">
        <f t="shared" si="1"/>
        <v>0</v>
      </c>
    </row>
    <row r="45" spans="1:14" ht="9.6" customHeight="1" x14ac:dyDescent="0.2">
      <c r="A45" s="4" t="s">
        <v>35</v>
      </c>
      <c r="B45" s="19">
        <v>16543</v>
      </c>
      <c r="C45" s="19">
        <v>1191767</v>
      </c>
      <c r="D45" s="19">
        <v>4515</v>
      </c>
      <c r="E45" s="19">
        <v>450305</v>
      </c>
      <c r="F45" s="19">
        <v>103</v>
      </c>
      <c r="G45" s="19">
        <v>10003</v>
      </c>
      <c r="H45" s="19">
        <v>5</v>
      </c>
      <c r="I45" s="19">
        <v>482</v>
      </c>
      <c r="J45" s="19">
        <v>21166</v>
      </c>
      <c r="K45" s="19">
        <v>1652557</v>
      </c>
      <c r="L45" s="19">
        <v>92360698</v>
      </c>
      <c r="M45" s="20">
        <f t="shared" si="0"/>
        <v>0</v>
      </c>
      <c r="N45" s="20">
        <f t="shared" si="1"/>
        <v>0</v>
      </c>
    </row>
    <row r="46" spans="1:14" ht="9.6" customHeight="1" x14ac:dyDescent="0.2">
      <c r="A46" s="4" t="s">
        <v>36</v>
      </c>
      <c r="B46" s="19">
        <v>8999</v>
      </c>
      <c r="C46" s="19">
        <v>419025</v>
      </c>
      <c r="D46" s="19">
        <v>2470</v>
      </c>
      <c r="E46" s="19">
        <v>246066</v>
      </c>
      <c r="F46" s="19">
        <v>94</v>
      </c>
      <c r="G46" s="19">
        <v>9091</v>
      </c>
      <c r="H46" s="19">
        <v>5</v>
      </c>
      <c r="I46" s="19">
        <v>482</v>
      </c>
      <c r="J46" s="19">
        <v>11568</v>
      </c>
      <c r="K46" s="19">
        <v>674664</v>
      </c>
      <c r="L46" s="19">
        <v>36565965</v>
      </c>
      <c r="M46" s="20">
        <f t="shared" si="0"/>
        <v>0</v>
      </c>
      <c r="N46" s="20">
        <f t="shared" si="1"/>
        <v>0</v>
      </c>
    </row>
    <row r="47" spans="1:14" ht="9.6" customHeight="1" x14ac:dyDescent="0.2">
      <c r="A47" s="4" t="s">
        <v>37</v>
      </c>
      <c r="B47" s="19">
        <v>5586</v>
      </c>
      <c r="C47" s="19">
        <v>575241</v>
      </c>
      <c r="D47" s="19">
        <v>1171</v>
      </c>
      <c r="E47" s="19">
        <v>119423</v>
      </c>
      <c r="F47" s="19">
        <v>5</v>
      </c>
      <c r="G47" s="19">
        <v>514</v>
      </c>
      <c r="H47" s="19">
        <v>0</v>
      </c>
      <c r="I47" s="19">
        <v>0</v>
      </c>
      <c r="J47" s="19">
        <v>6762</v>
      </c>
      <c r="K47" s="19">
        <v>695178</v>
      </c>
      <c r="L47" s="19">
        <v>39310093</v>
      </c>
      <c r="M47" s="20">
        <f t="shared" si="0"/>
        <v>0</v>
      </c>
      <c r="N47" s="20">
        <f t="shared" si="1"/>
        <v>0</v>
      </c>
    </row>
    <row r="48" spans="1:14" ht="9.6" customHeight="1" x14ac:dyDescent="0.2">
      <c r="A48" s="4" t="s">
        <v>38</v>
      </c>
      <c r="B48" s="19">
        <v>4891</v>
      </c>
      <c r="C48" s="19">
        <v>103981</v>
      </c>
      <c r="D48" s="19">
        <v>1235</v>
      </c>
      <c r="E48" s="19">
        <v>27133</v>
      </c>
      <c r="F48" s="19">
        <v>0</v>
      </c>
      <c r="G48" s="19">
        <v>0</v>
      </c>
      <c r="H48" s="19">
        <v>0</v>
      </c>
      <c r="I48" s="19">
        <v>0</v>
      </c>
      <c r="J48" s="19">
        <v>6126</v>
      </c>
      <c r="K48" s="19">
        <v>131114</v>
      </c>
      <c r="L48" s="19">
        <v>11631354</v>
      </c>
      <c r="M48" s="20">
        <f t="shared" si="0"/>
        <v>0</v>
      </c>
      <c r="N48" s="20">
        <f t="shared" si="1"/>
        <v>0</v>
      </c>
    </row>
    <row r="49" spans="1:14" ht="9.6" customHeight="1" x14ac:dyDescent="0.2">
      <c r="A49" s="4" t="s">
        <v>39</v>
      </c>
      <c r="B49" s="19">
        <v>3</v>
      </c>
      <c r="C49" s="19">
        <v>67</v>
      </c>
      <c r="D49" s="19">
        <v>0</v>
      </c>
      <c r="E49" s="19">
        <v>0</v>
      </c>
      <c r="F49" s="19">
        <v>0</v>
      </c>
      <c r="G49" s="19">
        <v>0</v>
      </c>
      <c r="H49" s="19">
        <v>0</v>
      </c>
      <c r="I49" s="19">
        <v>0</v>
      </c>
      <c r="J49" s="19">
        <v>3</v>
      </c>
      <c r="K49" s="19">
        <v>67</v>
      </c>
      <c r="L49" s="19">
        <v>5528</v>
      </c>
      <c r="M49" s="20">
        <f t="shared" si="0"/>
        <v>0</v>
      </c>
      <c r="N49" s="20">
        <f t="shared" si="1"/>
        <v>0</v>
      </c>
    </row>
    <row r="50" spans="1:14" ht="9.6" customHeight="1" x14ac:dyDescent="0.2">
      <c r="A50" s="4" t="s">
        <v>40</v>
      </c>
      <c r="B50" s="19">
        <v>8</v>
      </c>
      <c r="C50" s="19">
        <v>184</v>
      </c>
      <c r="D50" s="19">
        <v>0</v>
      </c>
      <c r="E50" s="19">
        <v>0</v>
      </c>
      <c r="F50" s="19">
        <v>0</v>
      </c>
      <c r="G50" s="19">
        <v>0</v>
      </c>
      <c r="H50" s="19">
        <v>0</v>
      </c>
      <c r="I50" s="19">
        <v>0</v>
      </c>
      <c r="J50" s="19">
        <v>8</v>
      </c>
      <c r="K50" s="19">
        <v>184</v>
      </c>
      <c r="L50" s="19">
        <v>14287</v>
      </c>
      <c r="M50" s="20">
        <f t="shared" si="0"/>
        <v>0</v>
      </c>
      <c r="N50" s="20">
        <f t="shared" si="1"/>
        <v>0</v>
      </c>
    </row>
    <row r="51" spans="1:14" ht="9.6" customHeight="1" x14ac:dyDescent="0.2">
      <c r="A51" s="4" t="s">
        <v>41</v>
      </c>
      <c r="B51" s="19">
        <v>114</v>
      </c>
      <c r="C51" s="19">
        <v>2622</v>
      </c>
      <c r="D51" s="19">
        <v>1</v>
      </c>
      <c r="E51" s="19">
        <v>23</v>
      </c>
      <c r="F51" s="19">
        <v>0</v>
      </c>
      <c r="G51" s="19">
        <v>0</v>
      </c>
      <c r="H51" s="19">
        <v>0</v>
      </c>
      <c r="I51" s="19">
        <v>0</v>
      </c>
      <c r="J51" s="19">
        <v>115</v>
      </c>
      <c r="K51" s="19">
        <v>2645</v>
      </c>
      <c r="L51" s="19">
        <v>204990</v>
      </c>
      <c r="M51" s="20">
        <f t="shared" si="0"/>
        <v>0</v>
      </c>
      <c r="N51" s="20">
        <f t="shared" si="1"/>
        <v>0</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topLeftCell="A13" zoomScale="120" zoomScaleNormal="120" workbookViewId="0">
      <selection activeCell="O33" sqref="O3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1" t="s">
        <v>480</v>
      </c>
      <c r="B1" s="21"/>
      <c r="C1" s="21"/>
      <c r="D1" s="21"/>
      <c r="E1" s="21"/>
      <c r="F1" s="21"/>
      <c r="G1" s="22"/>
      <c r="H1" s="22"/>
      <c r="I1" s="22"/>
      <c r="J1" s="3" t="s">
        <v>482</v>
      </c>
      <c r="K1" s="3"/>
      <c r="L1" s="3" t="s">
        <v>504</v>
      </c>
    </row>
    <row r="2" spans="1:14" ht="9.75" customHeight="1" x14ac:dyDescent="0.2">
      <c r="A2" s="21" t="s">
        <v>481</v>
      </c>
      <c r="B2" s="21"/>
      <c r="C2" s="21"/>
      <c r="D2" s="21"/>
      <c r="E2" s="21"/>
      <c r="F2" s="21"/>
      <c r="G2" s="22"/>
      <c r="H2" s="22"/>
      <c r="I2" s="22"/>
      <c r="J2" s="3"/>
      <c r="K2" s="23" t="str">
        <f>+'QCS Page 1'!K2:L2</f>
        <v>FULL YEAR 2020</v>
      </c>
      <c r="L2" s="23"/>
    </row>
    <row r="3" spans="1:14" ht="8.25" customHeight="1"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21" customHeight="1" x14ac:dyDescent="0.2">
      <c r="A8" s="4"/>
      <c r="B8" s="26" t="s">
        <v>473</v>
      </c>
      <c r="C8" s="25"/>
      <c r="D8" s="25" t="s">
        <v>474</v>
      </c>
      <c r="E8" s="25"/>
      <c r="F8" s="25" t="s">
        <v>473</v>
      </c>
      <c r="G8" s="25"/>
      <c r="H8" s="25" t="s">
        <v>474</v>
      </c>
      <c r="I8" s="25"/>
      <c r="J8" s="25" t="s">
        <v>478</v>
      </c>
      <c r="K8" s="25"/>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9">
        <v>608</v>
      </c>
      <c r="C10" s="19">
        <v>10319</v>
      </c>
      <c r="D10" s="19">
        <v>0</v>
      </c>
      <c r="E10" s="19">
        <v>0</v>
      </c>
      <c r="F10" s="19">
        <v>0</v>
      </c>
      <c r="G10" s="19">
        <v>0</v>
      </c>
      <c r="H10" s="19">
        <v>0</v>
      </c>
      <c r="I10" s="19">
        <v>0</v>
      </c>
      <c r="J10" s="19">
        <v>608</v>
      </c>
      <c r="K10" s="19">
        <v>10319</v>
      </c>
      <c r="L10" s="19">
        <v>1032892</v>
      </c>
      <c r="M10" s="20">
        <f t="shared" ref="M10:M51" si="0">J10-(B10+D10+F10+H10)</f>
        <v>0</v>
      </c>
      <c r="N10" s="20">
        <f t="shared" ref="N10:N51" si="1">K10-(C10+E10+G10+I10)</f>
        <v>0</v>
      </c>
    </row>
    <row r="11" spans="1:14" ht="9.6" customHeight="1" x14ac:dyDescent="0.2">
      <c r="A11" s="10" t="s">
        <v>43</v>
      </c>
      <c r="B11" s="19">
        <v>0</v>
      </c>
      <c r="C11" s="19">
        <v>0</v>
      </c>
      <c r="D11" s="19">
        <v>0</v>
      </c>
      <c r="E11" s="19">
        <v>0</v>
      </c>
      <c r="F11" s="19">
        <v>0</v>
      </c>
      <c r="G11" s="19">
        <v>0</v>
      </c>
      <c r="H11" s="19">
        <v>0</v>
      </c>
      <c r="I11" s="19">
        <v>0</v>
      </c>
      <c r="J11" s="19">
        <v>0</v>
      </c>
      <c r="K11" s="19">
        <v>0</v>
      </c>
      <c r="L11" s="19">
        <v>0</v>
      </c>
      <c r="M11" s="20">
        <f t="shared" si="0"/>
        <v>0</v>
      </c>
      <c r="N11" s="20">
        <f t="shared" si="1"/>
        <v>0</v>
      </c>
    </row>
    <row r="12" spans="1:14" ht="9.6" customHeight="1" x14ac:dyDescent="0.2">
      <c r="A12" s="10" t="s">
        <v>44</v>
      </c>
      <c r="B12" s="19">
        <v>0</v>
      </c>
      <c r="C12" s="19">
        <v>0</v>
      </c>
      <c r="D12" s="19">
        <v>0</v>
      </c>
      <c r="E12" s="19">
        <v>0</v>
      </c>
      <c r="F12" s="19">
        <v>0</v>
      </c>
      <c r="G12" s="19">
        <v>0</v>
      </c>
      <c r="H12" s="19">
        <v>0</v>
      </c>
      <c r="I12" s="19">
        <v>0</v>
      </c>
      <c r="J12" s="19">
        <v>0</v>
      </c>
      <c r="K12" s="19">
        <v>0</v>
      </c>
      <c r="L12" s="19">
        <v>0</v>
      </c>
      <c r="M12" s="20">
        <f t="shared" si="0"/>
        <v>0</v>
      </c>
      <c r="N12" s="20">
        <f t="shared" si="1"/>
        <v>0</v>
      </c>
    </row>
    <row r="13" spans="1:14" ht="9.6" customHeight="1" x14ac:dyDescent="0.2">
      <c r="A13" s="10" t="s">
        <v>45</v>
      </c>
      <c r="B13" s="19">
        <v>0</v>
      </c>
      <c r="C13" s="19">
        <v>0</v>
      </c>
      <c r="D13" s="19">
        <v>0</v>
      </c>
      <c r="E13" s="19">
        <v>0</v>
      </c>
      <c r="F13" s="19">
        <v>0</v>
      </c>
      <c r="G13" s="19">
        <v>0</v>
      </c>
      <c r="H13" s="19">
        <v>0</v>
      </c>
      <c r="I13" s="19">
        <v>0</v>
      </c>
      <c r="J13" s="19">
        <v>0</v>
      </c>
      <c r="K13" s="19">
        <v>0</v>
      </c>
      <c r="L13" s="19">
        <v>0</v>
      </c>
      <c r="M13" s="20">
        <f t="shared" si="0"/>
        <v>0</v>
      </c>
      <c r="N13" s="20">
        <f t="shared" si="1"/>
        <v>0</v>
      </c>
    </row>
    <row r="14" spans="1:14" ht="9.6" customHeight="1" x14ac:dyDescent="0.2">
      <c r="A14" s="10" t="s">
        <v>46</v>
      </c>
      <c r="B14" s="19">
        <v>0</v>
      </c>
      <c r="C14" s="19">
        <v>0</v>
      </c>
      <c r="D14" s="19">
        <v>0</v>
      </c>
      <c r="E14" s="19">
        <v>0</v>
      </c>
      <c r="F14" s="19">
        <v>0</v>
      </c>
      <c r="G14" s="19">
        <v>0</v>
      </c>
      <c r="H14" s="19">
        <v>0</v>
      </c>
      <c r="I14" s="19">
        <v>0</v>
      </c>
      <c r="J14" s="19">
        <v>0</v>
      </c>
      <c r="K14" s="19">
        <v>0</v>
      </c>
      <c r="L14" s="19">
        <v>0</v>
      </c>
      <c r="M14" s="20">
        <f t="shared" si="0"/>
        <v>0</v>
      </c>
      <c r="N14" s="20">
        <f t="shared" si="1"/>
        <v>0</v>
      </c>
    </row>
    <row r="15" spans="1:14" ht="9.6" customHeight="1" x14ac:dyDescent="0.2">
      <c r="A15" s="10" t="s">
        <v>47</v>
      </c>
      <c r="B15" s="19">
        <v>608</v>
      </c>
      <c r="C15" s="19">
        <v>10319</v>
      </c>
      <c r="D15" s="19">
        <v>0</v>
      </c>
      <c r="E15" s="19">
        <v>0</v>
      </c>
      <c r="F15" s="19">
        <v>0</v>
      </c>
      <c r="G15" s="19">
        <v>0</v>
      </c>
      <c r="H15" s="19">
        <v>0</v>
      </c>
      <c r="I15" s="19">
        <v>0</v>
      </c>
      <c r="J15" s="19">
        <v>608</v>
      </c>
      <c r="K15" s="19">
        <v>10319</v>
      </c>
      <c r="L15" s="19">
        <v>1032892</v>
      </c>
      <c r="M15" s="20">
        <f t="shared" si="0"/>
        <v>0</v>
      </c>
      <c r="N15" s="20">
        <f t="shared" si="1"/>
        <v>0</v>
      </c>
    </row>
    <row r="16" spans="1:14" ht="9.6" customHeight="1" x14ac:dyDescent="0.2">
      <c r="A16" s="10" t="s">
        <v>48</v>
      </c>
      <c r="B16" s="19">
        <v>0</v>
      </c>
      <c r="C16" s="19">
        <v>0</v>
      </c>
      <c r="D16" s="19">
        <v>0</v>
      </c>
      <c r="E16" s="19">
        <v>0</v>
      </c>
      <c r="F16" s="19">
        <v>0</v>
      </c>
      <c r="G16" s="19">
        <v>0</v>
      </c>
      <c r="H16" s="19">
        <v>0</v>
      </c>
      <c r="I16" s="19">
        <v>0</v>
      </c>
      <c r="J16" s="19">
        <v>0</v>
      </c>
      <c r="K16" s="19">
        <v>0</v>
      </c>
      <c r="L16" s="19">
        <v>0</v>
      </c>
      <c r="M16" s="20">
        <f t="shared" si="0"/>
        <v>0</v>
      </c>
      <c r="N16" s="20">
        <f t="shared" si="1"/>
        <v>0</v>
      </c>
    </row>
    <row r="17" spans="1:14" ht="9.6" customHeight="1" x14ac:dyDescent="0.2">
      <c r="A17" s="10" t="s">
        <v>49</v>
      </c>
      <c r="B17" s="19">
        <v>0</v>
      </c>
      <c r="C17" s="19">
        <v>0</v>
      </c>
      <c r="D17" s="19">
        <v>0</v>
      </c>
      <c r="E17" s="19">
        <v>0</v>
      </c>
      <c r="F17" s="19">
        <v>0</v>
      </c>
      <c r="G17" s="19">
        <v>0</v>
      </c>
      <c r="H17" s="19">
        <v>0</v>
      </c>
      <c r="I17" s="19">
        <v>0</v>
      </c>
      <c r="J17" s="19">
        <v>0</v>
      </c>
      <c r="K17" s="19">
        <v>0</v>
      </c>
      <c r="L17" s="19">
        <v>0</v>
      </c>
      <c r="M17" s="20">
        <f t="shared" si="0"/>
        <v>0</v>
      </c>
      <c r="N17" s="20">
        <f t="shared" si="1"/>
        <v>0</v>
      </c>
    </row>
    <row r="18" spans="1:14" ht="9.6" customHeight="1" x14ac:dyDescent="0.2">
      <c r="A18" s="10" t="s">
        <v>50</v>
      </c>
      <c r="B18" s="19">
        <v>4</v>
      </c>
      <c r="C18" s="19">
        <v>72</v>
      </c>
      <c r="D18" s="19">
        <v>0</v>
      </c>
      <c r="E18" s="19">
        <v>0</v>
      </c>
      <c r="F18" s="19">
        <v>0</v>
      </c>
      <c r="G18" s="19">
        <v>0</v>
      </c>
      <c r="H18" s="19">
        <v>0</v>
      </c>
      <c r="I18" s="19">
        <v>0</v>
      </c>
      <c r="J18" s="19">
        <v>4</v>
      </c>
      <c r="K18" s="19">
        <v>72</v>
      </c>
      <c r="L18" s="19">
        <v>4391</v>
      </c>
      <c r="M18" s="20">
        <f t="shared" si="0"/>
        <v>0</v>
      </c>
      <c r="N18" s="20">
        <f t="shared" si="1"/>
        <v>0</v>
      </c>
    </row>
    <row r="19" spans="1:14" ht="9.6" customHeight="1" x14ac:dyDescent="0.2">
      <c r="A19" s="10" t="s">
        <v>51</v>
      </c>
      <c r="B19" s="19">
        <v>0</v>
      </c>
      <c r="C19" s="19">
        <v>0</v>
      </c>
      <c r="D19" s="19">
        <v>0</v>
      </c>
      <c r="E19" s="19">
        <v>0</v>
      </c>
      <c r="F19" s="19">
        <v>0</v>
      </c>
      <c r="G19" s="19">
        <v>0</v>
      </c>
      <c r="H19" s="19">
        <v>0</v>
      </c>
      <c r="I19" s="19">
        <v>0</v>
      </c>
      <c r="J19" s="19">
        <v>0</v>
      </c>
      <c r="K19" s="19">
        <v>0</v>
      </c>
      <c r="L19" s="19">
        <v>0</v>
      </c>
      <c r="M19" s="20">
        <f t="shared" si="0"/>
        <v>0</v>
      </c>
      <c r="N19" s="20">
        <f t="shared" si="1"/>
        <v>0</v>
      </c>
    </row>
    <row r="20" spans="1:14" ht="9.6" customHeight="1" x14ac:dyDescent="0.2">
      <c r="A20" s="10" t="s">
        <v>52</v>
      </c>
      <c r="B20" s="19">
        <v>4</v>
      </c>
      <c r="C20" s="19">
        <v>72</v>
      </c>
      <c r="D20" s="19">
        <v>0</v>
      </c>
      <c r="E20" s="19">
        <v>0</v>
      </c>
      <c r="F20" s="19">
        <v>0</v>
      </c>
      <c r="G20" s="19">
        <v>0</v>
      </c>
      <c r="H20" s="19">
        <v>0</v>
      </c>
      <c r="I20" s="19">
        <v>0</v>
      </c>
      <c r="J20" s="19">
        <v>4</v>
      </c>
      <c r="K20" s="19">
        <v>72</v>
      </c>
      <c r="L20" s="19">
        <v>4391</v>
      </c>
      <c r="M20" s="20">
        <f t="shared" si="0"/>
        <v>0</v>
      </c>
      <c r="N20" s="20">
        <f t="shared" si="1"/>
        <v>0</v>
      </c>
    </row>
    <row r="21" spans="1:14" ht="9.6" customHeight="1" x14ac:dyDescent="0.2">
      <c r="A21" s="10" t="s">
        <v>53</v>
      </c>
      <c r="B21" s="19">
        <v>3942</v>
      </c>
      <c r="C21" s="19">
        <v>82054</v>
      </c>
      <c r="D21" s="19">
        <v>45</v>
      </c>
      <c r="E21" s="19">
        <v>3778</v>
      </c>
      <c r="F21" s="19">
        <v>88</v>
      </c>
      <c r="G21" s="19">
        <v>7705</v>
      </c>
      <c r="H21" s="19">
        <v>0</v>
      </c>
      <c r="I21" s="19">
        <v>0</v>
      </c>
      <c r="J21" s="19">
        <v>4075</v>
      </c>
      <c r="K21" s="19">
        <v>93537</v>
      </c>
      <c r="L21" s="19">
        <v>6359950</v>
      </c>
      <c r="M21" s="20">
        <f t="shared" si="0"/>
        <v>0</v>
      </c>
      <c r="N21" s="20">
        <f t="shared" si="1"/>
        <v>0</v>
      </c>
    </row>
    <row r="22" spans="1:14" ht="9.6" customHeight="1" x14ac:dyDescent="0.2">
      <c r="A22" s="10" t="s">
        <v>54</v>
      </c>
      <c r="B22" s="19">
        <v>3916</v>
      </c>
      <c r="C22" s="19">
        <v>81480</v>
      </c>
      <c r="D22" s="19">
        <v>6</v>
      </c>
      <c r="E22" s="19">
        <v>76</v>
      </c>
      <c r="F22" s="19">
        <v>86</v>
      </c>
      <c r="G22" s="19">
        <v>7625</v>
      </c>
      <c r="H22" s="19">
        <v>0</v>
      </c>
      <c r="I22" s="19">
        <v>0</v>
      </c>
      <c r="J22" s="19">
        <v>4008</v>
      </c>
      <c r="K22" s="19">
        <v>89181</v>
      </c>
      <c r="L22" s="19">
        <v>6171495</v>
      </c>
      <c r="M22" s="20">
        <f t="shared" si="0"/>
        <v>0</v>
      </c>
      <c r="N22" s="20">
        <f t="shared" si="1"/>
        <v>0</v>
      </c>
    </row>
    <row r="23" spans="1:14" ht="9.6" customHeight="1" x14ac:dyDescent="0.2">
      <c r="A23" s="10" t="s">
        <v>55</v>
      </c>
      <c r="B23" s="19">
        <v>0</v>
      </c>
      <c r="C23" s="19">
        <v>0</v>
      </c>
      <c r="D23" s="19">
        <v>0</v>
      </c>
      <c r="E23" s="19">
        <v>0</v>
      </c>
      <c r="F23" s="19">
        <v>0</v>
      </c>
      <c r="G23" s="19">
        <v>0</v>
      </c>
      <c r="H23" s="19">
        <v>0</v>
      </c>
      <c r="I23" s="19">
        <v>0</v>
      </c>
      <c r="J23" s="19">
        <v>0</v>
      </c>
      <c r="K23" s="19">
        <v>0</v>
      </c>
      <c r="L23" s="19">
        <v>0</v>
      </c>
      <c r="M23" s="20">
        <f t="shared" si="0"/>
        <v>0</v>
      </c>
      <c r="N23" s="20">
        <f t="shared" si="1"/>
        <v>0</v>
      </c>
    </row>
    <row r="24" spans="1:14" ht="9.6" customHeight="1" x14ac:dyDescent="0.2">
      <c r="A24" s="10" t="s">
        <v>56</v>
      </c>
      <c r="B24" s="19">
        <v>7</v>
      </c>
      <c r="C24" s="19">
        <v>133</v>
      </c>
      <c r="D24" s="19">
        <v>11</v>
      </c>
      <c r="E24" s="19">
        <v>903</v>
      </c>
      <c r="F24" s="19">
        <v>0</v>
      </c>
      <c r="G24" s="19">
        <v>0</v>
      </c>
      <c r="H24" s="19">
        <v>0</v>
      </c>
      <c r="I24" s="19">
        <v>0</v>
      </c>
      <c r="J24" s="19">
        <v>18</v>
      </c>
      <c r="K24" s="19">
        <v>1036</v>
      </c>
      <c r="L24" s="19">
        <v>41545</v>
      </c>
      <c r="M24" s="20">
        <f t="shared" si="0"/>
        <v>0</v>
      </c>
      <c r="N24" s="20">
        <f t="shared" si="1"/>
        <v>0</v>
      </c>
    </row>
    <row r="25" spans="1:14" ht="9.6" customHeight="1" x14ac:dyDescent="0.2">
      <c r="A25" s="10" t="s">
        <v>57</v>
      </c>
      <c r="B25" s="19">
        <v>3</v>
      </c>
      <c r="C25" s="19">
        <v>51</v>
      </c>
      <c r="D25" s="19">
        <v>11</v>
      </c>
      <c r="E25" s="19">
        <v>903</v>
      </c>
      <c r="F25" s="19">
        <v>0</v>
      </c>
      <c r="G25" s="19">
        <v>0</v>
      </c>
      <c r="H25" s="19">
        <v>0</v>
      </c>
      <c r="I25" s="19">
        <v>0</v>
      </c>
      <c r="J25" s="19">
        <v>14</v>
      </c>
      <c r="K25" s="19">
        <v>954</v>
      </c>
      <c r="L25" s="19">
        <v>34736</v>
      </c>
      <c r="M25" s="20">
        <f t="shared" si="0"/>
        <v>0</v>
      </c>
      <c r="N25" s="20">
        <f t="shared" si="1"/>
        <v>0</v>
      </c>
    </row>
    <row r="26" spans="1:14" ht="9.6" customHeight="1" x14ac:dyDescent="0.2">
      <c r="A26" s="10" t="s">
        <v>58</v>
      </c>
      <c r="B26" s="19">
        <v>3</v>
      </c>
      <c r="C26" s="19">
        <v>51</v>
      </c>
      <c r="D26" s="19">
        <v>0</v>
      </c>
      <c r="E26" s="19">
        <v>0</v>
      </c>
      <c r="F26" s="19">
        <v>0</v>
      </c>
      <c r="G26" s="19">
        <v>0</v>
      </c>
      <c r="H26" s="19">
        <v>0</v>
      </c>
      <c r="I26" s="19">
        <v>0</v>
      </c>
      <c r="J26" s="19">
        <v>3</v>
      </c>
      <c r="K26" s="19">
        <v>51</v>
      </c>
      <c r="L26" s="19">
        <v>3802</v>
      </c>
      <c r="M26" s="20">
        <f t="shared" si="0"/>
        <v>0</v>
      </c>
      <c r="N26" s="20">
        <f t="shared" si="1"/>
        <v>0</v>
      </c>
    </row>
    <row r="27" spans="1:14" ht="9.6" customHeight="1" x14ac:dyDescent="0.2">
      <c r="A27" s="10" t="s">
        <v>59</v>
      </c>
      <c r="B27" s="19">
        <v>4</v>
      </c>
      <c r="C27" s="19">
        <v>82</v>
      </c>
      <c r="D27" s="19">
        <v>0</v>
      </c>
      <c r="E27" s="19">
        <v>0</v>
      </c>
      <c r="F27" s="19">
        <v>0</v>
      </c>
      <c r="G27" s="19">
        <v>0</v>
      </c>
      <c r="H27" s="19">
        <v>0</v>
      </c>
      <c r="I27" s="19">
        <v>0</v>
      </c>
      <c r="J27" s="19">
        <v>4</v>
      </c>
      <c r="K27" s="19">
        <v>82</v>
      </c>
      <c r="L27" s="19">
        <v>6809</v>
      </c>
      <c r="M27" s="20">
        <f t="shared" si="0"/>
        <v>0</v>
      </c>
      <c r="N27" s="20">
        <f t="shared" si="1"/>
        <v>0</v>
      </c>
    </row>
    <row r="28" spans="1:14" ht="9.6" customHeight="1" x14ac:dyDescent="0.2">
      <c r="A28" s="10" t="s">
        <v>60</v>
      </c>
      <c r="B28" s="19">
        <v>350</v>
      </c>
      <c r="C28" s="19">
        <v>6490</v>
      </c>
      <c r="D28" s="19">
        <v>24</v>
      </c>
      <c r="E28" s="19">
        <v>1401</v>
      </c>
      <c r="F28" s="19">
        <v>0</v>
      </c>
      <c r="G28" s="19">
        <v>0</v>
      </c>
      <c r="H28" s="19">
        <v>0</v>
      </c>
      <c r="I28" s="19">
        <v>0</v>
      </c>
      <c r="J28" s="19">
        <v>374</v>
      </c>
      <c r="K28" s="19">
        <v>7891</v>
      </c>
      <c r="L28" s="19">
        <v>808870</v>
      </c>
      <c r="M28" s="20">
        <f t="shared" si="0"/>
        <v>0</v>
      </c>
      <c r="N28" s="20">
        <f t="shared" si="1"/>
        <v>0</v>
      </c>
    </row>
    <row r="29" spans="1:14" ht="9.6" customHeight="1" x14ac:dyDescent="0.2">
      <c r="A29" s="10" t="s">
        <v>61</v>
      </c>
      <c r="B29" s="19">
        <v>350</v>
      </c>
      <c r="C29" s="19">
        <v>6490</v>
      </c>
      <c r="D29" s="19">
        <v>24</v>
      </c>
      <c r="E29" s="19">
        <v>1401</v>
      </c>
      <c r="F29" s="19">
        <v>0</v>
      </c>
      <c r="G29" s="19">
        <v>0</v>
      </c>
      <c r="H29" s="19">
        <v>0</v>
      </c>
      <c r="I29" s="19">
        <v>0</v>
      </c>
      <c r="J29" s="19">
        <v>374</v>
      </c>
      <c r="K29" s="19">
        <v>7891</v>
      </c>
      <c r="L29" s="19">
        <v>808870</v>
      </c>
      <c r="M29" s="20">
        <f t="shared" si="0"/>
        <v>0</v>
      </c>
      <c r="N29" s="20">
        <f t="shared" si="1"/>
        <v>0</v>
      </c>
    </row>
    <row r="30" spans="1:14" ht="9.6" customHeight="1" x14ac:dyDescent="0.2">
      <c r="A30" s="10" t="s">
        <v>62</v>
      </c>
      <c r="B30" s="19">
        <v>337</v>
      </c>
      <c r="C30" s="19">
        <v>6422</v>
      </c>
      <c r="D30" s="19">
        <v>24</v>
      </c>
      <c r="E30" s="19">
        <v>1401</v>
      </c>
      <c r="F30" s="19">
        <v>0</v>
      </c>
      <c r="G30" s="19">
        <v>0</v>
      </c>
      <c r="H30" s="19">
        <v>0</v>
      </c>
      <c r="I30" s="19">
        <v>0</v>
      </c>
      <c r="J30" s="19">
        <v>361</v>
      </c>
      <c r="K30" s="19">
        <v>7823</v>
      </c>
      <c r="L30" s="19">
        <v>786801</v>
      </c>
      <c r="M30" s="20">
        <f t="shared" si="0"/>
        <v>0</v>
      </c>
      <c r="N30" s="20">
        <f t="shared" si="1"/>
        <v>0</v>
      </c>
    </row>
    <row r="31" spans="1:14" ht="9.6" customHeight="1" x14ac:dyDescent="0.2">
      <c r="A31" s="10" t="s">
        <v>63</v>
      </c>
      <c r="B31" s="19">
        <v>0</v>
      </c>
      <c r="C31" s="19">
        <v>0</v>
      </c>
      <c r="D31" s="19">
        <v>0</v>
      </c>
      <c r="E31" s="19">
        <v>0</v>
      </c>
      <c r="F31" s="19">
        <v>0</v>
      </c>
      <c r="G31" s="19">
        <v>0</v>
      </c>
      <c r="H31" s="19">
        <v>0</v>
      </c>
      <c r="I31" s="19">
        <v>0</v>
      </c>
      <c r="J31" s="19">
        <v>0</v>
      </c>
      <c r="K31" s="19">
        <v>0</v>
      </c>
      <c r="L31" s="19">
        <v>0</v>
      </c>
      <c r="M31" s="20">
        <f t="shared" si="0"/>
        <v>0</v>
      </c>
      <c r="N31" s="20">
        <f t="shared" si="1"/>
        <v>0</v>
      </c>
    </row>
    <row r="32" spans="1:14" ht="9.6" customHeight="1" x14ac:dyDescent="0.2">
      <c r="A32" s="10" t="s">
        <v>64</v>
      </c>
      <c r="B32" s="19">
        <v>0</v>
      </c>
      <c r="C32" s="19">
        <v>0</v>
      </c>
      <c r="D32" s="19">
        <v>0</v>
      </c>
      <c r="E32" s="19">
        <v>0</v>
      </c>
      <c r="F32" s="19">
        <v>0</v>
      </c>
      <c r="G32" s="19">
        <v>0</v>
      </c>
      <c r="H32" s="19">
        <v>0</v>
      </c>
      <c r="I32" s="19">
        <v>0</v>
      </c>
      <c r="J32" s="19">
        <v>0</v>
      </c>
      <c r="K32" s="19">
        <v>0</v>
      </c>
      <c r="L32" s="19">
        <v>0</v>
      </c>
      <c r="M32" s="20">
        <f t="shared" si="0"/>
        <v>0</v>
      </c>
      <c r="N32" s="20">
        <f t="shared" si="1"/>
        <v>0</v>
      </c>
    </row>
    <row r="33" spans="1:14" ht="9.6" customHeight="1" x14ac:dyDescent="0.2">
      <c r="A33" s="10" t="s">
        <v>65</v>
      </c>
      <c r="B33" s="19">
        <v>84970</v>
      </c>
      <c r="C33" s="19">
        <v>8904617</v>
      </c>
      <c r="D33" s="19">
        <v>189</v>
      </c>
      <c r="E33" s="19">
        <v>16364</v>
      </c>
      <c r="F33" s="19">
        <v>13266</v>
      </c>
      <c r="G33" s="19">
        <v>1313370</v>
      </c>
      <c r="H33" s="19">
        <v>79</v>
      </c>
      <c r="I33" s="19">
        <v>7644</v>
      </c>
      <c r="J33" s="19">
        <v>98504</v>
      </c>
      <c r="K33" s="19">
        <v>10241995</v>
      </c>
      <c r="L33" s="19">
        <v>128764586</v>
      </c>
      <c r="M33" s="20">
        <f t="shared" si="0"/>
        <v>0</v>
      </c>
      <c r="N33" s="20">
        <f t="shared" si="1"/>
        <v>0</v>
      </c>
    </row>
    <row r="34" spans="1:14" ht="9.6" customHeight="1" x14ac:dyDescent="0.2">
      <c r="A34" s="10" t="s">
        <v>66</v>
      </c>
      <c r="B34" s="19">
        <v>77270</v>
      </c>
      <c r="C34" s="19">
        <v>8077926</v>
      </c>
      <c r="D34" s="19">
        <v>15</v>
      </c>
      <c r="E34" s="19">
        <v>1531</v>
      </c>
      <c r="F34" s="19">
        <v>12042</v>
      </c>
      <c r="G34" s="19">
        <v>1197894</v>
      </c>
      <c r="H34" s="19">
        <v>0</v>
      </c>
      <c r="I34" s="19">
        <v>0</v>
      </c>
      <c r="J34" s="19">
        <v>89327</v>
      </c>
      <c r="K34" s="19">
        <v>9277351</v>
      </c>
      <c r="L34" s="19">
        <v>105937366</v>
      </c>
      <c r="M34" s="20">
        <f t="shared" si="0"/>
        <v>0</v>
      </c>
      <c r="N34" s="20">
        <f t="shared" si="1"/>
        <v>0</v>
      </c>
    </row>
    <row r="35" spans="1:14" ht="9.6" customHeight="1" x14ac:dyDescent="0.2">
      <c r="A35" s="10" t="s">
        <v>67</v>
      </c>
      <c r="B35" s="19">
        <v>39</v>
      </c>
      <c r="C35" s="19">
        <v>3909</v>
      </c>
      <c r="D35" s="19">
        <v>9</v>
      </c>
      <c r="E35" s="19">
        <v>905</v>
      </c>
      <c r="F35" s="19">
        <v>67</v>
      </c>
      <c r="G35" s="19">
        <v>6558</v>
      </c>
      <c r="H35" s="19">
        <v>0</v>
      </c>
      <c r="I35" s="19">
        <v>0</v>
      </c>
      <c r="J35" s="19">
        <v>115</v>
      </c>
      <c r="K35" s="19">
        <v>11372</v>
      </c>
      <c r="L35" s="19">
        <v>336428</v>
      </c>
      <c r="M35" s="20">
        <f t="shared" si="0"/>
        <v>0</v>
      </c>
      <c r="N35" s="20">
        <f t="shared" si="1"/>
        <v>0</v>
      </c>
    </row>
    <row r="36" spans="1:14" ht="9.6" customHeight="1" x14ac:dyDescent="0.2">
      <c r="A36" s="10" t="s">
        <v>68</v>
      </c>
      <c r="B36" s="19">
        <v>0</v>
      </c>
      <c r="C36" s="19">
        <v>0</v>
      </c>
      <c r="D36" s="19">
        <v>0</v>
      </c>
      <c r="E36" s="19">
        <v>0</v>
      </c>
      <c r="F36" s="19">
        <v>391</v>
      </c>
      <c r="G36" s="19">
        <v>43562</v>
      </c>
      <c r="H36" s="19">
        <v>0</v>
      </c>
      <c r="I36" s="19">
        <v>0</v>
      </c>
      <c r="J36" s="19">
        <v>391</v>
      </c>
      <c r="K36" s="19">
        <v>43562</v>
      </c>
      <c r="L36" s="19">
        <v>1487268</v>
      </c>
      <c r="M36" s="20">
        <f t="shared" si="0"/>
        <v>0</v>
      </c>
      <c r="N36" s="20">
        <f t="shared" si="1"/>
        <v>0</v>
      </c>
    </row>
    <row r="37" spans="1:14" ht="9.6" customHeight="1" x14ac:dyDescent="0.2">
      <c r="A37" s="10" t="s">
        <v>69</v>
      </c>
      <c r="B37" s="19">
        <v>4947</v>
      </c>
      <c r="C37" s="19">
        <v>537060</v>
      </c>
      <c r="D37" s="19">
        <v>0</v>
      </c>
      <c r="E37" s="19">
        <v>0</v>
      </c>
      <c r="F37" s="19">
        <v>0</v>
      </c>
      <c r="G37" s="19">
        <v>0</v>
      </c>
      <c r="H37" s="19">
        <v>0</v>
      </c>
      <c r="I37" s="19">
        <v>0</v>
      </c>
      <c r="J37" s="19">
        <v>4947</v>
      </c>
      <c r="K37" s="19">
        <v>537060</v>
      </c>
      <c r="L37" s="19">
        <v>13692138</v>
      </c>
      <c r="M37" s="20">
        <f t="shared" si="0"/>
        <v>0</v>
      </c>
      <c r="N37" s="20">
        <f t="shared" si="1"/>
        <v>0</v>
      </c>
    </row>
    <row r="38" spans="1:14" ht="9.6" customHeight="1" x14ac:dyDescent="0.2">
      <c r="A38" s="10" t="s">
        <v>70</v>
      </c>
      <c r="B38" s="19">
        <v>182</v>
      </c>
      <c r="C38" s="19">
        <v>19348</v>
      </c>
      <c r="D38" s="19">
        <v>0</v>
      </c>
      <c r="E38" s="19">
        <v>0</v>
      </c>
      <c r="F38" s="19">
        <v>0</v>
      </c>
      <c r="G38" s="19">
        <v>0</v>
      </c>
      <c r="H38" s="19">
        <v>0</v>
      </c>
      <c r="I38" s="19">
        <v>0</v>
      </c>
      <c r="J38" s="19">
        <v>182</v>
      </c>
      <c r="K38" s="19">
        <v>19348</v>
      </c>
      <c r="L38" s="19">
        <v>497148</v>
      </c>
      <c r="M38" s="20">
        <f t="shared" si="0"/>
        <v>0</v>
      </c>
      <c r="N38" s="20">
        <f t="shared" si="1"/>
        <v>0</v>
      </c>
    </row>
    <row r="39" spans="1:14" ht="9.6" customHeight="1" x14ac:dyDescent="0.2">
      <c r="A39" s="10" t="s">
        <v>71</v>
      </c>
      <c r="B39" s="19">
        <v>4765</v>
      </c>
      <c r="C39" s="19">
        <v>517712</v>
      </c>
      <c r="D39" s="19">
        <v>0</v>
      </c>
      <c r="E39" s="19">
        <v>0</v>
      </c>
      <c r="F39" s="19">
        <v>0</v>
      </c>
      <c r="G39" s="19">
        <v>0</v>
      </c>
      <c r="H39" s="19">
        <v>0</v>
      </c>
      <c r="I39" s="19">
        <v>0</v>
      </c>
      <c r="J39" s="19">
        <v>4765</v>
      </c>
      <c r="K39" s="19">
        <v>517712</v>
      </c>
      <c r="L39" s="19">
        <v>13194990</v>
      </c>
      <c r="M39" s="20">
        <f t="shared" si="0"/>
        <v>0</v>
      </c>
      <c r="N39" s="20">
        <f t="shared" si="1"/>
        <v>0</v>
      </c>
    </row>
    <row r="40" spans="1:14" ht="9.6" customHeight="1" x14ac:dyDescent="0.2">
      <c r="A40" s="10" t="s">
        <v>72</v>
      </c>
      <c r="B40" s="19">
        <v>0</v>
      </c>
      <c r="C40" s="19">
        <v>0</v>
      </c>
      <c r="D40" s="19">
        <v>0</v>
      </c>
      <c r="E40" s="19">
        <v>0</v>
      </c>
      <c r="F40" s="19">
        <v>0</v>
      </c>
      <c r="G40" s="19">
        <v>0</v>
      </c>
      <c r="H40" s="19">
        <v>0</v>
      </c>
      <c r="I40" s="19">
        <v>0</v>
      </c>
      <c r="J40" s="19">
        <v>0</v>
      </c>
      <c r="K40" s="19">
        <v>0</v>
      </c>
      <c r="L40" s="19">
        <v>0</v>
      </c>
      <c r="M40" s="20">
        <f t="shared" si="0"/>
        <v>0</v>
      </c>
      <c r="N40" s="20">
        <f t="shared" si="1"/>
        <v>0</v>
      </c>
    </row>
    <row r="41" spans="1:14" ht="9.6" customHeight="1" x14ac:dyDescent="0.2">
      <c r="A41" s="10" t="s">
        <v>73</v>
      </c>
      <c r="B41" s="19">
        <v>240</v>
      </c>
      <c r="C41" s="19">
        <v>20146</v>
      </c>
      <c r="D41" s="19">
        <v>174</v>
      </c>
      <c r="E41" s="19">
        <v>14833</v>
      </c>
      <c r="F41" s="19">
        <v>826</v>
      </c>
      <c r="G41" s="19">
        <v>71159</v>
      </c>
      <c r="H41" s="19">
        <v>79</v>
      </c>
      <c r="I41" s="19">
        <v>7644</v>
      </c>
      <c r="J41" s="19">
        <v>1319</v>
      </c>
      <c r="K41" s="19">
        <v>113782</v>
      </c>
      <c r="L41" s="19">
        <v>6053183</v>
      </c>
      <c r="M41" s="20">
        <f t="shared" si="0"/>
        <v>0</v>
      </c>
      <c r="N41" s="20">
        <f t="shared" si="1"/>
        <v>0</v>
      </c>
    </row>
    <row r="42" spans="1:14" ht="9.6" customHeight="1" x14ac:dyDescent="0.2">
      <c r="A42" s="10" t="s">
        <v>74</v>
      </c>
      <c r="B42" s="19">
        <v>2</v>
      </c>
      <c r="C42" s="19">
        <v>96</v>
      </c>
      <c r="D42" s="19">
        <v>0</v>
      </c>
      <c r="E42" s="19">
        <v>0</v>
      </c>
      <c r="F42" s="19">
        <v>0</v>
      </c>
      <c r="G42" s="19">
        <v>0</v>
      </c>
      <c r="H42" s="19">
        <v>0</v>
      </c>
      <c r="I42" s="19">
        <v>0</v>
      </c>
      <c r="J42" s="19">
        <v>2</v>
      </c>
      <c r="K42" s="19">
        <v>96</v>
      </c>
      <c r="L42" s="19">
        <v>9008</v>
      </c>
      <c r="M42" s="20">
        <f t="shared" si="0"/>
        <v>0</v>
      </c>
      <c r="N42" s="20">
        <f t="shared" si="1"/>
        <v>0</v>
      </c>
    </row>
    <row r="43" spans="1:14" ht="9.6" customHeight="1" x14ac:dyDescent="0.2">
      <c r="A43" s="10" t="s">
        <v>75</v>
      </c>
      <c r="B43" s="19">
        <v>0</v>
      </c>
      <c r="C43" s="19">
        <v>0</v>
      </c>
      <c r="D43" s="19">
        <v>0</v>
      </c>
      <c r="E43" s="19">
        <v>0</v>
      </c>
      <c r="F43" s="19">
        <v>0</v>
      </c>
      <c r="G43" s="19">
        <v>0</v>
      </c>
      <c r="H43" s="19">
        <v>0</v>
      </c>
      <c r="I43" s="19">
        <v>0</v>
      </c>
      <c r="J43" s="19">
        <v>0</v>
      </c>
      <c r="K43" s="19">
        <v>0</v>
      </c>
      <c r="L43" s="19">
        <v>0</v>
      </c>
      <c r="M43" s="20">
        <f t="shared" si="0"/>
        <v>0</v>
      </c>
      <c r="N43" s="20">
        <f t="shared" si="1"/>
        <v>0</v>
      </c>
    </row>
    <row r="44" spans="1:14" ht="9.6" customHeight="1" x14ac:dyDescent="0.2">
      <c r="A44" s="10" t="s">
        <v>76</v>
      </c>
      <c r="B44" s="19">
        <v>0</v>
      </c>
      <c r="C44" s="19">
        <v>0</v>
      </c>
      <c r="D44" s="19">
        <v>0</v>
      </c>
      <c r="E44" s="19">
        <v>0</v>
      </c>
      <c r="F44" s="19">
        <v>0</v>
      </c>
      <c r="G44" s="19">
        <v>0</v>
      </c>
      <c r="H44" s="19">
        <v>0</v>
      </c>
      <c r="I44" s="19">
        <v>0</v>
      </c>
      <c r="J44" s="19">
        <v>0</v>
      </c>
      <c r="K44" s="19">
        <v>0</v>
      </c>
      <c r="L44" s="19">
        <v>0</v>
      </c>
      <c r="M44" s="20">
        <f t="shared" si="0"/>
        <v>0</v>
      </c>
      <c r="N44" s="20">
        <f t="shared" si="1"/>
        <v>0</v>
      </c>
    </row>
    <row r="45" spans="1:14" ht="9.6" customHeight="1" x14ac:dyDescent="0.2">
      <c r="A45" s="10" t="s">
        <v>77</v>
      </c>
      <c r="B45" s="19">
        <v>2511</v>
      </c>
      <c r="C45" s="19">
        <v>269389</v>
      </c>
      <c r="D45" s="19">
        <v>0</v>
      </c>
      <c r="E45" s="19">
        <v>0</v>
      </c>
      <c r="F45" s="19">
        <v>7</v>
      </c>
      <c r="G45" s="19">
        <v>755</v>
      </c>
      <c r="H45" s="19">
        <v>0</v>
      </c>
      <c r="I45" s="19">
        <v>0</v>
      </c>
      <c r="J45" s="19">
        <v>2518</v>
      </c>
      <c r="K45" s="19">
        <v>270144</v>
      </c>
      <c r="L45" s="19">
        <v>1585623</v>
      </c>
      <c r="M45" s="20">
        <f t="shared" si="0"/>
        <v>0</v>
      </c>
      <c r="N45" s="20">
        <f t="shared" si="1"/>
        <v>0</v>
      </c>
    </row>
    <row r="46" spans="1:14" ht="9.6" customHeight="1" x14ac:dyDescent="0.2">
      <c r="A46" s="10" t="s">
        <v>78</v>
      </c>
      <c r="B46" s="19">
        <v>1032907</v>
      </c>
      <c r="C46" s="19">
        <v>123033913</v>
      </c>
      <c r="D46" s="19">
        <v>367243</v>
      </c>
      <c r="E46" s="19">
        <v>43977079</v>
      </c>
      <c r="F46" s="19">
        <v>3470</v>
      </c>
      <c r="G46" s="19">
        <v>393592</v>
      </c>
      <c r="H46" s="19">
        <v>1759</v>
      </c>
      <c r="I46" s="19">
        <v>187719</v>
      </c>
      <c r="J46" s="19">
        <v>1405379</v>
      </c>
      <c r="K46" s="19">
        <v>167592303</v>
      </c>
      <c r="L46" s="19">
        <v>2558246997.02</v>
      </c>
      <c r="M46" s="20">
        <f t="shared" si="0"/>
        <v>0</v>
      </c>
      <c r="N46" s="20">
        <f t="shared" si="1"/>
        <v>0</v>
      </c>
    </row>
    <row r="47" spans="1:14" ht="9.6" customHeight="1" x14ac:dyDescent="0.2">
      <c r="A47" s="10" t="s">
        <v>79</v>
      </c>
      <c r="B47" s="19">
        <v>1</v>
      </c>
      <c r="C47" s="19">
        <v>23</v>
      </c>
      <c r="D47" s="19">
        <v>0</v>
      </c>
      <c r="E47" s="19">
        <v>0</v>
      </c>
      <c r="F47" s="19">
        <v>63</v>
      </c>
      <c r="G47" s="19">
        <v>6205</v>
      </c>
      <c r="H47" s="19">
        <v>1</v>
      </c>
      <c r="I47" s="19">
        <v>110</v>
      </c>
      <c r="J47" s="19">
        <v>65</v>
      </c>
      <c r="K47" s="19">
        <v>6338</v>
      </c>
      <c r="L47" s="19">
        <v>349895</v>
      </c>
      <c r="M47" s="20">
        <f t="shared" si="0"/>
        <v>0</v>
      </c>
      <c r="N47" s="20">
        <f t="shared" si="1"/>
        <v>0</v>
      </c>
    </row>
    <row r="48" spans="1:14" ht="9.6" customHeight="1" x14ac:dyDescent="0.2">
      <c r="A48" s="10" t="s">
        <v>80</v>
      </c>
      <c r="B48" s="19">
        <v>1</v>
      </c>
      <c r="C48" s="19">
        <v>23</v>
      </c>
      <c r="D48" s="19">
        <v>0</v>
      </c>
      <c r="E48" s="19">
        <v>0</v>
      </c>
      <c r="F48" s="19">
        <v>0</v>
      </c>
      <c r="G48" s="19">
        <v>0</v>
      </c>
      <c r="H48" s="19">
        <v>0</v>
      </c>
      <c r="I48" s="19">
        <v>0</v>
      </c>
      <c r="J48" s="19">
        <v>1</v>
      </c>
      <c r="K48" s="19">
        <v>23</v>
      </c>
      <c r="L48" s="19">
        <v>1708</v>
      </c>
      <c r="M48" s="20">
        <f t="shared" si="0"/>
        <v>0</v>
      </c>
      <c r="N48" s="20">
        <f t="shared" si="1"/>
        <v>0</v>
      </c>
    </row>
    <row r="49" spans="1:14" ht="9.6" customHeight="1" x14ac:dyDescent="0.2">
      <c r="A49" s="10" t="s">
        <v>81</v>
      </c>
      <c r="B49" s="19">
        <v>0</v>
      </c>
      <c r="C49" s="19">
        <v>0</v>
      </c>
      <c r="D49" s="19">
        <v>0</v>
      </c>
      <c r="E49" s="19">
        <v>0</v>
      </c>
      <c r="F49" s="19">
        <v>63</v>
      </c>
      <c r="G49" s="19">
        <v>6205</v>
      </c>
      <c r="H49" s="19">
        <v>1</v>
      </c>
      <c r="I49" s="19">
        <v>110</v>
      </c>
      <c r="J49" s="19">
        <v>64</v>
      </c>
      <c r="K49" s="19">
        <v>6315</v>
      </c>
      <c r="L49" s="19">
        <v>348187</v>
      </c>
      <c r="M49" s="20">
        <f t="shared" si="0"/>
        <v>0</v>
      </c>
      <c r="N49" s="20">
        <f t="shared" si="1"/>
        <v>0</v>
      </c>
    </row>
    <row r="50" spans="1:14" ht="9.6" customHeight="1" x14ac:dyDescent="0.2">
      <c r="A50" s="10" t="s">
        <v>82</v>
      </c>
      <c r="B50" s="19">
        <v>1032906</v>
      </c>
      <c r="C50" s="19">
        <v>123033890</v>
      </c>
      <c r="D50" s="19">
        <v>367243</v>
      </c>
      <c r="E50" s="19">
        <v>43977079</v>
      </c>
      <c r="F50" s="19">
        <v>3407</v>
      </c>
      <c r="G50" s="19">
        <v>387387</v>
      </c>
      <c r="H50" s="19">
        <v>1758</v>
      </c>
      <c r="I50" s="19">
        <v>187609</v>
      </c>
      <c r="J50" s="19">
        <v>1405314</v>
      </c>
      <c r="K50" s="19">
        <v>167585965</v>
      </c>
      <c r="L50" s="19">
        <v>2557897102</v>
      </c>
      <c r="M50" s="20">
        <f t="shared" si="0"/>
        <v>0</v>
      </c>
      <c r="N50" s="20">
        <f t="shared" si="1"/>
        <v>0</v>
      </c>
    </row>
    <row r="51" spans="1:14" ht="9.6" customHeight="1" x14ac:dyDescent="0.2">
      <c r="A51" s="10" t="s">
        <v>83</v>
      </c>
      <c r="B51" s="19">
        <v>1032906</v>
      </c>
      <c r="C51" s="19">
        <v>123033890</v>
      </c>
      <c r="D51" s="19">
        <v>367243</v>
      </c>
      <c r="E51" s="19">
        <v>43977079</v>
      </c>
      <c r="F51" s="19">
        <v>2706</v>
      </c>
      <c r="G51" s="19">
        <v>317387</v>
      </c>
      <c r="H51" s="19">
        <v>1758</v>
      </c>
      <c r="I51" s="19">
        <v>187609</v>
      </c>
      <c r="J51" s="19">
        <v>1404613</v>
      </c>
      <c r="K51" s="19">
        <v>167515965</v>
      </c>
      <c r="L51" s="19">
        <v>2557539321</v>
      </c>
      <c r="M51" s="20">
        <f t="shared" si="0"/>
        <v>0</v>
      </c>
      <c r="N51" s="20">
        <f t="shared" si="1"/>
        <v>0</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topLeftCell="A4" zoomScale="120" zoomScaleNormal="120" workbookViewId="0">
      <selection activeCell="F19" sqref="F1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1" t="s">
        <v>480</v>
      </c>
      <c r="B1" s="21"/>
      <c r="C1" s="21"/>
      <c r="D1" s="21"/>
      <c r="E1" s="21"/>
      <c r="F1" s="21"/>
      <c r="G1" s="22"/>
      <c r="H1" s="22"/>
      <c r="I1" s="22"/>
      <c r="J1" s="3" t="s">
        <v>482</v>
      </c>
      <c r="K1" s="3"/>
      <c r="L1" s="3" t="s">
        <v>503</v>
      </c>
    </row>
    <row r="2" spans="1:14" ht="9.75" customHeight="1" x14ac:dyDescent="0.2">
      <c r="A2" s="21" t="s">
        <v>481</v>
      </c>
      <c r="B2" s="21"/>
      <c r="C2" s="21"/>
      <c r="D2" s="21"/>
      <c r="E2" s="21"/>
      <c r="F2" s="21"/>
      <c r="G2" s="22"/>
      <c r="H2" s="22"/>
      <c r="I2" s="22"/>
      <c r="J2" s="3"/>
      <c r="K2" s="23" t="str">
        <f>+'QCS Page 1'!K2:L2</f>
        <v>FULL YEAR 2020</v>
      </c>
      <c r="L2" s="23"/>
    </row>
    <row r="3" spans="1:14" ht="9.75" customHeight="1"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19.5" customHeight="1"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9">
        <v>85787</v>
      </c>
      <c r="C10" s="19">
        <v>8160763</v>
      </c>
      <c r="D10" s="19">
        <v>39264</v>
      </c>
      <c r="E10" s="19">
        <v>3784394</v>
      </c>
      <c r="F10" s="19">
        <v>29701</v>
      </c>
      <c r="G10" s="19">
        <v>2798448</v>
      </c>
      <c r="H10" s="19">
        <v>0</v>
      </c>
      <c r="I10" s="19">
        <v>0</v>
      </c>
      <c r="J10" s="19">
        <v>154752</v>
      </c>
      <c r="K10" s="19">
        <v>14743605</v>
      </c>
      <c r="L10" s="19">
        <v>475287005</v>
      </c>
      <c r="M10" s="20">
        <f t="shared" ref="M10:M51" si="0">J10-(B10+D10+F10+H10)</f>
        <v>0</v>
      </c>
      <c r="N10" s="20">
        <f t="shared" ref="N10:N51" si="1">K10-(C10+E10+G10+I10)</f>
        <v>0</v>
      </c>
    </row>
    <row r="11" spans="1:14" ht="9.6" customHeight="1" x14ac:dyDescent="0.2">
      <c r="A11" s="2" t="s">
        <v>85</v>
      </c>
      <c r="B11" s="19">
        <v>85786</v>
      </c>
      <c r="C11" s="19">
        <v>8160612</v>
      </c>
      <c r="D11" s="19">
        <v>39237</v>
      </c>
      <c r="E11" s="19">
        <v>3782526</v>
      </c>
      <c r="F11" s="19">
        <v>29701</v>
      </c>
      <c r="G11" s="19">
        <v>2798448</v>
      </c>
      <c r="H11" s="19">
        <v>0</v>
      </c>
      <c r="I11" s="19">
        <v>0</v>
      </c>
      <c r="J11" s="19">
        <v>154724</v>
      </c>
      <c r="K11" s="19">
        <v>14741586</v>
      </c>
      <c r="L11" s="19">
        <v>475168147</v>
      </c>
      <c r="M11" s="20">
        <f t="shared" si="0"/>
        <v>0</v>
      </c>
      <c r="N11" s="20">
        <f t="shared" si="1"/>
        <v>0</v>
      </c>
    </row>
    <row r="12" spans="1:14" ht="9.6" customHeight="1" x14ac:dyDescent="0.2">
      <c r="A12" s="2" t="s">
        <v>86</v>
      </c>
      <c r="B12" s="19">
        <v>1</v>
      </c>
      <c r="C12" s="19">
        <v>151</v>
      </c>
      <c r="D12" s="19">
        <v>27</v>
      </c>
      <c r="E12" s="19">
        <v>1868</v>
      </c>
      <c r="F12" s="19">
        <v>0</v>
      </c>
      <c r="G12" s="19">
        <v>0</v>
      </c>
      <c r="H12" s="19">
        <v>0</v>
      </c>
      <c r="I12" s="19">
        <v>0</v>
      </c>
      <c r="J12" s="19">
        <v>28</v>
      </c>
      <c r="K12" s="19">
        <v>2019</v>
      </c>
      <c r="L12" s="19">
        <v>118858</v>
      </c>
      <c r="M12" s="20">
        <f t="shared" si="0"/>
        <v>0</v>
      </c>
      <c r="N12" s="20">
        <f t="shared" si="1"/>
        <v>0</v>
      </c>
    </row>
    <row r="13" spans="1:14" ht="9.6" customHeight="1" x14ac:dyDescent="0.2">
      <c r="A13" s="2" t="s">
        <v>87</v>
      </c>
      <c r="B13" s="19">
        <v>180789</v>
      </c>
      <c r="C13" s="19">
        <v>19889316</v>
      </c>
      <c r="D13" s="19">
        <v>21629</v>
      </c>
      <c r="E13" s="19">
        <v>2345371</v>
      </c>
      <c r="F13" s="19">
        <v>11391</v>
      </c>
      <c r="G13" s="19">
        <v>1215145</v>
      </c>
      <c r="H13" s="19">
        <v>247</v>
      </c>
      <c r="I13" s="19">
        <v>35503</v>
      </c>
      <c r="J13" s="19">
        <v>214056</v>
      </c>
      <c r="K13" s="19">
        <v>23485335</v>
      </c>
      <c r="L13" s="19">
        <v>436597667</v>
      </c>
      <c r="M13" s="20">
        <f t="shared" si="0"/>
        <v>0</v>
      </c>
      <c r="N13" s="20">
        <f t="shared" si="1"/>
        <v>0</v>
      </c>
    </row>
    <row r="14" spans="1:14" ht="9.6" customHeight="1" x14ac:dyDescent="0.2">
      <c r="A14" s="2" t="s">
        <v>88</v>
      </c>
      <c r="B14" s="19">
        <v>75</v>
      </c>
      <c r="C14" s="19">
        <v>1730</v>
      </c>
      <c r="D14" s="19">
        <v>3</v>
      </c>
      <c r="E14" s="19">
        <v>275</v>
      </c>
      <c r="F14" s="19">
        <v>22</v>
      </c>
      <c r="G14" s="19">
        <v>1928</v>
      </c>
      <c r="H14" s="19">
        <v>0</v>
      </c>
      <c r="I14" s="19">
        <v>0</v>
      </c>
      <c r="J14" s="19">
        <v>100</v>
      </c>
      <c r="K14" s="19">
        <v>3933</v>
      </c>
      <c r="L14" s="19">
        <v>247322</v>
      </c>
      <c r="M14" s="20">
        <f t="shared" si="0"/>
        <v>0</v>
      </c>
      <c r="N14" s="20">
        <f t="shared" si="1"/>
        <v>0</v>
      </c>
    </row>
    <row r="15" spans="1:14" ht="9.6" customHeight="1" x14ac:dyDescent="0.2">
      <c r="A15" s="2" t="s">
        <v>89</v>
      </c>
      <c r="B15" s="19">
        <v>112065</v>
      </c>
      <c r="C15" s="19">
        <v>12357413</v>
      </c>
      <c r="D15" s="19">
        <v>287</v>
      </c>
      <c r="E15" s="19">
        <v>28738</v>
      </c>
      <c r="F15" s="19">
        <v>5122</v>
      </c>
      <c r="G15" s="19">
        <v>530432</v>
      </c>
      <c r="H15" s="19">
        <v>0</v>
      </c>
      <c r="I15" s="19">
        <v>0</v>
      </c>
      <c r="J15" s="19">
        <v>117474</v>
      </c>
      <c r="K15" s="19">
        <v>12916583</v>
      </c>
      <c r="L15" s="19">
        <v>136223153</v>
      </c>
      <c r="M15" s="20">
        <f t="shared" si="0"/>
        <v>0</v>
      </c>
      <c r="N15" s="20">
        <f t="shared" si="1"/>
        <v>0</v>
      </c>
    </row>
    <row r="16" spans="1:14" ht="9.6" customHeight="1" x14ac:dyDescent="0.2">
      <c r="A16" s="2" t="s">
        <v>90</v>
      </c>
      <c r="B16" s="19">
        <v>45</v>
      </c>
      <c r="C16" s="19">
        <v>4823</v>
      </c>
      <c r="D16" s="19">
        <v>0</v>
      </c>
      <c r="E16" s="19">
        <v>0</v>
      </c>
      <c r="F16" s="19">
        <v>0</v>
      </c>
      <c r="G16" s="19">
        <v>0</v>
      </c>
      <c r="H16" s="19">
        <v>0</v>
      </c>
      <c r="I16" s="19">
        <v>0</v>
      </c>
      <c r="J16" s="19">
        <v>45</v>
      </c>
      <c r="K16" s="19">
        <v>4823</v>
      </c>
      <c r="L16" s="19">
        <v>152669</v>
      </c>
      <c r="M16" s="20">
        <f t="shared" si="0"/>
        <v>0</v>
      </c>
      <c r="N16" s="20">
        <f t="shared" si="1"/>
        <v>0</v>
      </c>
    </row>
    <row r="17" spans="1:14" ht="9.6" customHeight="1" x14ac:dyDescent="0.2">
      <c r="A17" s="2" t="s">
        <v>91</v>
      </c>
      <c r="B17" s="19">
        <v>0</v>
      </c>
      <c r="C17" s="19">
        <v>0</v>
      </c>
      <c r="D17" s="19">
        <v>0</v>
      </c>
      <c r="E17" s="19">
        <v>0</v>
      </c>
      <c r="F17" s="19">
        <v>0</v>
      </c>
      <c r="G17" s="19">
        <v>0</v>
      </c>
      <c r="H17" s="19">
        <v>0</v>
      </c>
      <c r="I17" s="19">
        <v>0</v>
      </c>
      <c r="J17" s="19">
        <v>0</v>
      </c>
      <c r="K17" s="19">
        <v>0</v>
      </c>
      <c r="L17" s="19">
        <v>0</v>
      </c>
      <c r="M17" s="20">
        <f t="shared" si="0"/>
        <v>0</v>
      </c>
      <c r="N17" s="20">
        <f t="shared" si="1"/>
        <v>0</v>
      </c>
    </row>
    <row r="18" spans="1:14" ht="9.6" customHeight="1" x14ac:dyDescent="0.2">
      <c r="A18" s="2" t="s">
        <v>92</v>
      </c>
      <c r="B18" s="19">
        <v>112020</v>
      </c>
      <c r="C18" s="19">
        <v>12352590</v>
      </c>
      <c r="D18" s="19">
        <v>287</v>
      </c>
      <c r="E18" s="19">
        <v>28738</v>
      </c>
      <c r="F18" s="19">
        <v>5122</v>
      </c>
      <c r="G18" s="19">
        <v>530432</v>
      </c>
      <c r="H18" s="19">
        <v>0</v>
      </c>
      <c r="I18" s="19">
        <v>0</v>
      </c>
      <c r="J18" s="19">
        <v>117429</v>
      </c>
      <c r="K18" s="19">
        <v>12911760</v>
      </c>
      <c r="L18" s="19">
        <v>136070484</v>
      </c>
      <c r="M18" s="20">
        <f t="shared" si="0"/>
        <v>0</v>
      </c>
      <c r="N18" s="20">
        <f t="shared" si="1"/>
        <v>0</v>
      </c>
    </row>
    <row r="19" spans="1:14" ht="9.6" customHeight="1" x14ac:dyDescent="0.2">
      <c r="A19" s="2" t="s">
        <v>93</v>
      </c>
      <c r="B19" s="19">
        <v>56512</v>
      </c>
      <c r="C19" s="19">
        <v>6399831</v>
      </c>
      <c r="D19" s="19">
        <v>14843</v>
      </c>
      <c r="E19" s="19">
        <v>1677980</v>
      </c>
      <c r="F19" s="19">
        <v>4789</v>
      </c>
      <c r="G19" s="19">
        <v>548156</v>
      </c>
      <c r="H19" s="19">
        <v>19</v>
      </c>
      <c r="I19" s="19">
        <v>13003</v>
      </c>
      <c r="J19" s="19">
        <v>76163</v>
      </c>
      <c r="K19" s="19">
        <v>8638970</v>
      </c>
      <c r="L19" s="19">
        <v>219034313</v>
      </c>
      <c r="M19" s="20">
        <f t="shared" si="0"/>
        <v>0</v>
      </c>
      <c r="N19" s="20">
        <f t="shared" si="1"/>
        <v>0</v>
      </c>
    </row>
    <row r="20" spans="1:14" ht="9.6" customHeight="1" x14ac:dyDescent="0.2">
      <c r="A20" s="2" t="s">
        <v>94</v>
      </c>
      <c r="B20" s="19">
        <v>13774</v>
      </c>
      <c r="C20" s="19">
        <v>1510765</v>
      </c>
      <c r="D20" s="19">
        <v>0</v>
      </c>
      <c r="E20" s="19">
        <v>0</v>
      </c>
      <c r="F20" s="19">
        <v>1</v>
      </c>
      <c r="G20" s="19">
        <v>401</v>
      </c>
      <c r="H20" s="19">
        <v>0</v>
      </c>
      <c r="I20" s="19">
        <v>0</v>
      </c>
      <c r="J20" s="19">
        <v>13775</v>
      </c>
      <c r="K20" s="19">
        <v>1511166</v>
      </c>
      <c r="L20" s="19">
        <v>14241024</v>
      </c>
      <c r="M20" s="20">
        <f t="shared" si="0"/>
        <v>0</v>
      </c>
      <c r="N20" s="20">
        <f t="shared" si="1"/>
        <v>0</v>
      </c>
    </row>
    <row r="21" spans="1:14" ht="9.6" customHeight="1" x14ac:dyDescent="0.2">
      <c r="A21" s="2" t="s">
        <v>95</v>
      </c>
      <c r="B21" s="19">
        <v>2666</v>
      </c>
      <c r="C21" s="19">
        <v>270928</v>
      </c>
      <c r="D21" s="19">
        <v>8</v>
      </c>
      <c r="E21" s="19">
        <v>629</v>
      </c>
      <c r="F21" s="19">
        <v>2</v>
      </c>
      <c r="G21" s="19">
        <v>59</v>
      </c>
      <c r="H21" s="19">
        <v>0</v>
      </c>
      <c r="I21" s="19">
        <v>0</v>
      </c>
      <c r="J21" s="19">
        <v>2676</v>
      </c>
      <c r="K21" s="19">
        <v>271616</v>
      </c>
      <c r="L21" s="19">
        <v>4257970</v>
      </c>
      <c r="M21" s="20">
        <f t="shared" si="0"/>
        <v>0</v>
      </c>
      <c r="N21" s="20">
        <f t="shared" si="1"/>
        <v>0</v>
      </c>
    </row>
    <row r="22" spans="1:14" ht="9.6" customHeight="1" x14ac:dyDescent="0.2">
      <c r="A22" s="2" t="s">
        <v>96</v>
      </c>
      <c r="B22" s="19">
        <v>40072</v>
      </c>
      <c r="C22" s="19">
        <v>4618138</v>
      </c>
      <c r="D22" s="19">
        <v>14835</v>
      </c>
      <c r="E22" s="19">
        <v>1677351</v>
      </c>
      <c r="F22" s="19">
        <v>4786</v>
      </c>
      <c r="G22" s="19">
        <v>547696</v>
      </c>
      <c r="H22" s="19">
        <v>19</v>
      </c>
      <c r="I22" s="19">
        <v>13003</v>
      </c>
      <c r="J22" s="19">
        <v>59712</v>
      </c>
      <c r="K22" s="19">
        <v>6856188</v>
      </c>
      <c r="L22" s="19">
        <v>200535320</v>
      </c>
      <c r="M22" s="20">
        <f t="shared" si="0"/>
        <v>0</v>
      </c>
      <c r="N22" s="20">
        <f t="shared" si="1"/>
        <v>0</v>
      </c>
    </row>
    <row r="23" spans="1:14" ht="9.6" customHeight="1" x14ac:dyDescent="0.2">
      <c r="A23" s="2" t="s">
        <v>97</v>
      </c>
      <c r="B23" s="19">
        <v>3319</v>
      </c>
      <c r="C23" s="19">
        <v>335901</v>
      </c>
      <c r="D23" s="19">
        <v>479</v>
      </c>
      <c r="E23" s="19">
        <v>48551</v>
      </c>
      <c r="F23" s="19">
        <v>876</v>
      </c>
      <c r="G23" s="19">
        <v>84081</v>
      </c>
      <c r="H23" s="19">
        <v>225</v>
      </c>
      <c r="I23" s="19">
        <v>22300</v>
      </c>
      <c r="J23" s="19">
        <v>4899</v>
      </c>
      <c r="K23" s="19">
        <v>490833</v>
      </c>
      <c r="L23" s="19">
        <v>27506163</v>
      </c>
      <c r="M23" s="20">
        <f t="shared" si="0"/>
        <v>0</v>
      </c>
      <c r="N23" s="20">
        <f t="shared" si="1"/>
        <v>0</v>
      </c>
    </row>
    <row r="24" spans="1:14" ht="9.6" customHeight="1" x14ac:dyDescent="0.2">
      <c r="A24" s="2" t="s">
        <v>98</v>
      </c>
      <c r="B24" s="19">
        <v>3090</v>
      </c>
      <c r="C24" s="19">
        <v>326291</v>
      </c>
      <c r="D24" s="19">
        <v>467</v>
      </c>
      <c r="E24" s="19">
        <v>48345</v>
      </c>
      <c r="F24" s="19">
        <v>873</v>
      </c>
      <c r="G24" s="19">
        <v>84024</v>
      </c>
      <c r="H24" s="19">
        <v>225</v>
      </c>
      <c r="I24" s="19">
        <v>22300</v>
      </c>
      <c r="J24" s="19">
        <v>4655</v>
      </c>
      <c r="K24" s="19">
        <v>480960</v>
      </c>
      <c r="L24" s="19">
        <v>26962525</v>
      </c>
      <c r="M24" s="20">
        <f t="shared" si="0"/>
        <v>0</v>
      </c>
      <c r="N24" s="20">
        <f t="shared" si="1"/>
        <v>0</v>
      </c>
    </row>
    <row r="25" spans="1:14" ht="9.6" customHeight="1" x14ac:dyDescent="0.2">
      <c r="A25" s="2" t="s">
        <v>99</v>
      </c>
      <c r="B25" s="19">
        <v>0</v>
      </c>
      <c r="C25" s="19">
        <v>0</v>
      </c>
      <c r="D25" s="19">
        <v>0</v>
      </c>
      <c r="E25" s="19">
        <v>0</v>
      </c>
      <c r="F25" s="19">
        <v>0</v>
      </c>
      <c r="G25" s="19">
        <v>0</v>
      </c>
      <c r="H25" s="19">
        <v>0</v>
      </c>
      <c r="I25" s="19">
        <v>0</v>
      </c>
      <c r="J25" s="19">
        <v>0</v>
      </c>
      <c r="K25" s="19">
        <v>0</v>
      </c>
      <c r="L25" s="19">
        <v>0</v>
      </c>
      <c r="M25" s="20">
        <f t="shared" si="0"/>
        <v>0</v>
      </c>
      <c r="N25" s="20">
        <f t="shared" si="1"/>
        <v>0</v>
      </c>
    </row>
    <row r="26" spans="1:14" ht="9.6" customHeight="1" x14ac:dyDescent="0.2">
      <c r="A26" s="2" t="s">
        <v>100</v>
      </c>
      <c r="B26" s="19">
        <v>112</v>
      </c>
      <c r="C26" s="19">
        <v>2243</v>
      </c>
      <c r="D26" s="19">
        <v>0</v>
      </c>
      <c r="E26" s="19">
        <v>0</v>
      </c>
      <c r="F26" s="19">
        <v>0</v>
      </c>
      <c r="G26" s="19">
        <v>0</v>
      </c>
      <c r="H26" s="19">
        <v>0</v>
      </c>
      <c r="I26" s="19">
        <v>0</v>
      </c>
      <c r="J26" s="19">
        <v>112</v>
      </c>
      <c r="K26" s="19">
        <v>2243</v>
      </c>
      <c r="L26" s="19">
        <v>119621</v>
      </c>
      <c r="M26" s="20">
        <f t="shared" si="0"/>
        <v>0</v>
      </c>
      <c r="N26" s="20">
        <f t="shared" si="1"/>
        <v>0</v>
      </c>
    </row>
    <row r="27" spans="1:14" ht="9.6" customHeight="1" x14ac:dyDescent="0.2">
      <c r="A27" s="2" t="s">
        <v>101</v>
      </c>
      <c r="B27" s="19">
        <v>4569</v>
      </c>
      <c r="C27" s="19">
        <v>459653</v>
      </c>
      <c r="D27" s="19">
        <v>3825</v>
      </c>
      <c r="E27" s="19">
        <v>385643</v>
      </c>
      <c r="F27" s="19">
        <v>240</v>
      </c>
      <c r="G27" s="19">
        <v>24286</v>
      </c>
      <c r="H27" s="19">
        <v>0</v>
      </c>
      <c r="I27" s="19">
        <v>0</v>
      </c>
      <c r="J27" s="19">
        <v>8634</v>
      </c>
      <c r="K27" s="19">
        <v>869582</v>
      </c>
      <c r="L27" s="19">
        <v>28044798</v>
      </c>
      <c r="M27" s="20">
        <f>J27-(B27+D27+F27+H27)</f>
        <v>0</v>
      </c>
      <c r="N27" s="20">
        <f t="shared" si="1"/>
        <v>0</v>
      </c>
    </row>
    <row r="28" spans="1:14" ht="9.6" customHeight="1" x14ac:dyDescent="0.2">
      <c r="A28" s="2" t="s">
        <v>102</v>
      </c>
      <c r="B28" s="19">
        <v>1005</v>
      </c>
      <c r="C28" s="19">
        <v>97873</v>
      </c>
      <c r="D28" s="19">
        <v>384</v>
      </c>
      <c r="E28" s="19">
        <v>38262</v>
      </c>
      <c r="F28" s="19">
        <v>40</v>
      </c>
      <c r="G28" s="19">
        <v>4209</v>
      </c>
      <c r="H28" s="19">
        <v>0</v>
      </c>
      <c r="I28" s="19">
        <v>0</v>
      </c>
      <c r="J28" s="19">
        <v>1429</v>
      </c>
      <c r="K28" s="19">
        <v>140344</v>
      </c>
      <c r="L28" s="19">
        <v>7980568</v>
      </c>
      <c r="M28" s="20">
        <f t="shared" si="0"/>
        <v>0</v>
      </c>
      <c r="N28" s="20">
        <f t="shared" si="1"/>
        <v>0</v>
      </c>
    </row>
    <row r="29" spans="1:14" ht="9.6" customHeight="1" x14ac:dyDescent="0.2">
      <c r="A29" s="2" t="s">
        <v>103</v>
      </c>
      <c r="B29" s="19">
        <v>0</v>
      </c>
      <c r="C29" s="19">
        <v>0</v>
      </c>
      <c r="D29" s="19">
        <v>0</v>
      </c>
      <c r="E29" s="19">
        <v>0</v>
      </c>
      <c r="F29" s="19">
        <v>14</v>
      </c>
      <c r="G29" s="19">
        <v>1381</v>
      </c>
      <c r="H29" s="19">
        <v>0</v>
      </c>
      <c r="I29" s="19">
        <v>0</v>
      </c>
      <c r="J29" s="19">
        <v>14</v>
      </c>
      <c r="K29" s="19">
        <v>1381</v>
      </c>
      <c r="L29" s="19">
        <v>39970</v>
      </c>
      <c r="M29" s="20">
        <f t="shared" si="0"/>
        <v>0</v>
      </c>
      <c r="N29" s="20">
        <f t="shared" si="1"/>
        <v>0</v>
      </c>
    </row>
    <row r="30" spans="1:14" ht="9.6" customHeight="1" x14ac:dyDescent="0.2">
      <c r="A30" s="2" t="s">
        <v>104</v>
      </c>
      <c r="B30" s="19">
        <v>0</v>
      </c>
      <c r="C30" s="19">
        <v>0</v>
      </c>
      <c r="D30" s="19">
        <v>0</v>
      </c>
      <c r="E30" s="19">
        <v>0</v>
      </c>
      <c r="F30" s="19">
        <v>0</v>
      </c>
      <c r="G30" s="19">
        <v>0</v>
      </c>
      <c r="H30" s="19">
        <v>0</v>
      </c>
      <c r="I30" s="19">
        <v>0</v>
      </c>
      <c r="J30" s="19">
        <v>0</v>
      </c>
      <c r="K30" s="19">
        <v>0</v>
      </c>
      <c r="L30" s="19">
        <v>0</v>
      </c>
      <c r="M30" s="20">
        <f t="shared" si="0"/>
        <v>0</v>
      </c>
      <c r="N30" s="20">
        <f t="shared" si="1"/>
        <v>0</v>
      </c>
    </row>
    <row r="31" spans="1:14" ht="9.6" customHeight="1" x14ac:dyDescent="0.2">
      <c r="A31" s="2" t="s">
        <v>105</v>
      </c>
      <c r="B31" s="19">
        <v>3033</v>
      </c>
      <c r="C31" s="19">
        <v>308253</v>
      </c>
      <c r="D31" s="19">
        <v>81</v>
      </c>
      <c r="E31" s="19">
        <v>7300</v>
      </c>
      <c r="F31" s="19">
        <v>5</v>
      </c>
      <c r="G31" s="19">
        <v>559</v>
      </c>
      <c r="H31" s="19">
        <v>0</v>
      </c>
      <c r="I31" s="19">
        <v>0</v>
      </c>
      <c r="J31" s="19">
        <v>3119</v>
      </c>
      <c r="K31" s="19">
        <v>316112</v>
      </c>
      <c r="L31" s="19">
        <v>6935009</v>
      </c>
      <c r="M31" s="20">
        <f t="shared" si="0"/>
        <v>0</v>
      </c>
      <c r="N31" s="20">
        <f t="shared" si="1"/>
        <v>0</v>
      </c>
    </row>
    <row r="32" spans="1:14" ht="9.6" customHeight="1" x14ac:dyDescent="0.2">
      <c r="A32" s="2" t="s">
        <v>106</v>
      </c>
      <c r="B32" s="19">
        <v>503</v>
      </c>
      <c r="C32" s="19">
        <v>52114</v>
      </c>
      <c r="D32" s="19">
        <v>3331</v>
      </c>
      <c r="E32" s="19">
        <v>337332</v>
      </c>
      <c r="F32" s="19">
        <v>181</v>
      </c>
      <c r="G32" s="19">
        <v>18137</v>
      </c>
      <c r="H32" s="19">
        <v>0</v>
      </c>
      <c r="I32" s="19">
        <v>0</v>
      </c>
      <c r="J32" s="19">
        <v>4015</v>
      </c>
      <c r="K32" s="19">
        <v>407583</v>
      </c>
      <c r="L32" s="19">
        <v>12918659</v>
      </c>
      <c r="M32" s="20">
        <f t="shared" si="0"/>
        <v>0</v>
      </c>
      <c r="N32" s="20">
        <f t="shared" si="1"/>
        <v>0</v>
      </c>
    </row>
    <row r="33" spans="1:14" ht="9.6" customHeight="1" x14ac:dyDescent="0.2">
      <c r="A33" s="2" t="s">
        <v>107</v>
      </c>
      <c r="B33" s="19">
        <v>4249</v>
      </c>
      <c r="C33" s="19">
        <v>334788</v>
      </c>
      <c r="D33" s="19">
        <v>2192</v>
      </c>
      <c r="E33" s="19">
        <v>204184</v>
      </c>
      <c r="F33" s="19">
        <v>342</v>
      </c>
      <c r="G33" s="19">
        <v>26262</v>
      </c>
      <c r="H33" s="19">
        <v>3</v>
      </c>
      <c r="I33" s="19">
        <v>200</v>
      </c>
      <c r="J33" s="19">
        <v>6786</v>
      </c>
      <c r="K33" s="19">
        <v>565434</v>
      </c>
      <c r="L33" s="19">
        <v>25541917</v>
      </c>
      <c r="M33" s="20">
        <f t="shared" si="0"/>
        <v>0</v>
      </c>
      <c r="N33" s="20">
        <f t="shared" si="1"/>
        <v>0</v>
      </c>
    </row>
    <row r="34" spans="1:14" ht="9.6" customHeight="1" x14ac:dyDescent="0.2">
      <c r="A34" s="2" t="s">
        <v>108</v>
      </c>
      <c r="B34" s="19">
        <v>2736</v>
      </c>
      <c r="C34" s="19">
        <v>259188</v>
      </c>
      <c r="D34" s="19">
        <v>43</v>
      </c>
      <c r="E34" s="19">
        <v>4159</v>
      </c>
      <c r="F34" s="19">
        <v>0</v>
      </c>
      <c r="G34" s="19">
        <v>0</v>
      </c>
      <c r="H34" s="19">
        <v>0</v>
      </c>
      <c r="I34" s="19">
        <v>0</v>
      </c>
      <c r="J34" s="19">
        <v>2779</v>
      </c>
      <c r="K34" s="19">
        <v>263347</v>
      </c>
      <c r="L34" s="19">
        <v>7617831</v>
      </c>
      <c r="M34" s="20">
        <f t="shared" si="0"/>
        <v>0</v>
      </c>
      <c r="N34" s="20">
        <f t="shared" si="1"/>
        <v>0</v>
      </c>
    </row>
    <row r="35" spans="1:14" ht="9.6" customHeight="1" x14ac:dyDescent="0.2">
      <c r="A35" s="2" t="s">
        <v>109</v>
      </c>
      <c r="B35" s="19">
        <v>35</v>
      </c>
      <c r="C35" s="19">
        <v>546</v>
      </c>
      <c r="D35" s="19">
        <v>0</v>
      </c>
      <c r="E35" s="19">
        <v>0</v>
      </c>
      <c r="F35" s="19">
        <v>3</v>
      </c>
      <c r="G35" s="19">
        <v>266</v>
      </c>
      <c r="H35" s="19">
        <v>0</v>
      </c>
      <c r="I35" s="19">
        <v>0</v>
      </c>
      <c r="J35" s="19">
        <v>38</v>
      </c>
      <c r="K35" s="19">
        <v>812</v>
      </c>
      <c r="L35" s="19">
        <v>50402</v>
      </c>
      <c r="M35" s="20">
        <f t="shared" si="0"/>
        <v>0</v>
      </c>
      <c r="N35" s="20">
        <f t="shared" si="1"/>
        <v>0</v>
      </c>
    </row>
    <row r="36" spans="1:14" ht="9.6" customHeight="1" x14ac:dyDescent="0.2">
      <c r="A36" s="2" t="s">
        <v>110</v>
      </c>
      <c r="B36" s="19">
        <v>16</v>
      </c>
      <c r="C36" s="19">
        <v>1600</v>
      </c>
      <c r="D36" s="19">
        <v>513</v>
      </c>
      <c r="E36" s="19">
        <v>50996</v>
      </c>
      <c r="F36" s="19">
        <v>0</v>
      </c>
      <c r="G36" s="19">
        <v>0</v>
      </c>
      <c r="H36" s="19">
        <v>0</v>
      </c>
      <c r="I36" s="19">
        <v>0</v>
      </c>
      <c r="J36" s="19">
        <v>529</v>
      </c>
      <c r="K36" s="19">
        <v>52596</v>
      </c>
      <c r="L36" s="19">
        <v>1590968</v>
      </c>
      <c r="M36" s="20">
        <f t="shared" si="0"/>
        <v>0</v>
      </c>
      <c r="N36" s="20">
        <f t="shared" si="1"/>
        <v>0</v>
      </c>
    </row>
    <row r="37" spans="1:14" ht="9.6" customHeight="1" x14ac:dyDescent="0.2">
      <c r="A37" s="2" t="s">
        <v>111</v>
      </c>
      <c r="B37" s="19">
        <v>703</v>
      </c>
      <c r="C37" s="19">
        <v>20701</v>
      </c>
      <c r="D37" s="19">
        <v>105</v>
      </c>
      <c r="E37" s="19">
        <v>5832</v>
      </c>
      <c r="F37" s="19">
        <v>177</v>
      </c>
      <c r="G37" s="19">
        <v>13496</v>
      </c>
      <c r="H37" s="19">
        <v>0</v>
      </c>
      <c r="I37" s="19">
        <v>0</v>
      </c>
      <c r="J37" s="19">
        <v>985</v>
      </c>
      <c r="K37" s="19">
        <v>40029</v>
      </c>
      <c r="L37" s="19">
        <v>4227499</v>
      </c>
      <c r="M37" s="20">
        <f t="shared" si="0"/>
        <v>0</v>
      </c>
      <c r="N37" s="20">
        <f t="shared" si="1"/>
        <v>0</v>
      </c>
    </row>
    <row r="38" spans="1:14" ht="9.6" customHeight="1" x14ac:dyDescent="0.2">
      <c r="A38" s="2" t="s">
        <v>112</v>
      </c>
      <c r="B38" s="19">
        <v>2</v>
      </c>
      <c r="C38" s="19">
        <v>42</v>
      </c>
      <c r="D38" s="19">
        <v>0</v>
      </c>
      <c r="E38" s="19">
        <v>0</v>
      </c>
      <c r="F38" s="19">
        <v>38</v>
      </c>
      <c r="G38" s="19">
        <v>1900</v>
      </c>
      <c r="H38" s="19">
        <v>0</v>
      </c>
      <c r="I38" s="19">
        <v>0</v>
      </c>
      <c r="J38" s="19">
        <v>40</v>
      </c>
      <c r="K38" s="19">
        <v>1942</v>
      </c>
      <c r="L38" s="19">
        <v>288133</v>
      </c>
      <c r="M38" s="20">
        <f t="shared" si="0"/>
        <v>0</v>
      </c>
      <c r="N38" s="20">
        <f t="shared" si="1"/>
        <v>0</v>
      </c>
    </row>
    <row r="39" spans="1:14" ht="9.6" customHeight="1" x14ac:dyDescent="0.2">
      <c r="A39" s="2" t="s">
        <v>113</v>
      </c>
      <c r="B39" s="19">
        <v>4</v>
      </c>
      <c r="C39" s="19">
        <v>16</v>
      </c>
      <c r="D39" s="19">
        <v>78</v>
      </c>
      <c r="E39" s="19">
        <v>3916</v>
      </c>
      <c r="F39" s="19">
        <v>4</v>
      </c>
      <c r="G39" s="19">
        <v>64</v>
      </c>
      <c r="H39" s="19">
        <v>0</v>
      </c>
      <c r="I39" s="19">
        <v>0</v>
      </c>
      <c r="J39" s="19">
        <v>86</v>
      </c>
      <c r="K39" s="19">
        <v>3996</v>
      </c>
      <c r="L39" s="19">
        <v>491773</v>
      </c>
      <c r="M39" s="20">
        <f t="shared" si="0"/>
        <v>0</v>
      </c>
      <c r="N39" s="20">
        <f t="shared" si="1"/>
        <v>0</v>
      </c>
    </row>
    <row r="40" spans="1:14" ht="9.6" customHeight="1" x14ac:dyDescent="0.2">
      <c r="A40" s="2" t="s">
        <v>114</v>
      </c>
      <c r="B40" s="19">
        <v>226</v>
      </c>
      <c r="C40" s="19">
        <v>9852</v>
      </c>
      <c r="D40" s="19">
        <v>27</v>
      </c>
      <c r="E40" s="19">
        <v>1916</v>
      </c>
      <c r="F40" s="19">
        <v>135</v>
      </c>
      <c r="G40" s="19">
        <v>11532</v>
      </c>
      <c r="H40" s="19">
        <v>0</v>
      </c>
      <c r="I40" s="19">
        <v>0</v>
      </c>
      <c r="J40" s="19">
        <v>388</v>
      </c>
      <c r="K40" s="19">
        <v>23300</v>
      </c>
      <c r="L40" s="19">
        <v>2831966</v>
      </c>
      <c r="M40" s="20">
        <f t="shared" si="0"/>
        <v>0</v>
      </c>
      <c r="N40" s="20">
        <f t="shared" si="1"/>
        <v>0</v>
      </c>
    </row>
    <row r="41" spans="1:14" ht="9.6" customHeight="1" x14ac:dyDescent="0.2">
      <c r="A41" s="2" t="s">
        <v>115</v>
      </c>
      <c r="B41" s="19">
        <v>0</v>
      </c>
      <c r="C41" s="19">
        <v>0</v>
      </c>
      <c r="D41" s="19">
        <v>0</v>
      </c>
      <c r="E41" s="19">
        <v>0</v>
      </c>
      <c r="F41" s="19">
        <v>0</v>
      </c>
      <c r="G41" s="19">
        <v>0</v>
      </c>
      <c r="H41" s="19">
        <v>0</v>
      </c>
      <c r="I41" s="19">
        <v>0</v>
      </c>
      <c r="J41" s="19">
        <v>0</v>
      </c>
      <c r="K41" s="19">
        <v>0</v>
      </c>
      <c r="L41" s="19">
        <v>0</v>
      </c>
      <c r="M41" s="20">
        <f t="shared" si="0"/>
        <v>0</v>
      </c>
      <c r="N41" s="20">
        <f t="shared" si="1"/>
        <v>0</v>
      </c>
    </row>
    <row r="42" spans="1:14" ht="9.6" customHeight="1" x14ac:dyDescent="0.2">
      <c r="A42" s="2" t="s">
        <v>116</v>
      </c>
      <c r="B42" s="19">
        <v>0</v>
      </c>
      <c r="C42" s="19">
        <v>0</v>
      </c>
      <c r="D42" s="19">
        <v>0</v>
      </c>
      <c r="E42" s="19">
        <v>0</v>
      </c>
      <c r="F42" s="19">
        <v>0</v>
      </c>
      <c r="G42" s="19">
        <v>0</v>
      </c>
      <c r="H42" s="19">
        <v>0</v>
      </c>
      <c r="I42" s="19">
        <v>0</v>
      </c>
      <c r="J42" s="19">
        <v>0</v>
      </c>
      <c r="K42" s="19">
        <v>0</v>
      </c>
      <c r="L42" s="19">
        <v>0</v>
      </c>
      <c r="M42" s="20">
        <f t="shared" si="0"/>
        <v>0</v>
      </c>
      <c r="N42" s="20">
        <f t="shared" si="1"/>
        <v>0</v>
      </c>
    </row>
    <row r="43" spans="1:14" ht="9.6" customHeight="1" x14ac:dyDescent="0.2">
      <c r="A43" s="2" t="s">
        <v>117</v>
      </c>
      <c r="B43" s="19">
        <v>471</v>
      </c>
      <c r="C43" s="19">
        <v>10791</v>
      </c>
      <c r="D43" s="19">
        <v>0</v>
      </c>
      <c r="E43" s="19">
        <v>0</v>
      </c>
      <c r="F43" s="19">
        <v>0</v>
      </c>
      <c r="G43" s="19">
        <v>0</v>
      </c>
      <c r="H43" s="19">
        <v>0</v>
      </c>
      <c r="I43" s="19">
        <v>0</v>
      </c>
      <c r="J43" s="19">
        <v>471</v>
      </c>
      <c r="K43" s="19">
        <v>10791</v>
      </c>
      <c r="L43" s="19">
        <v>615627</v>
      </c>
      <c r="M43" s="20">
        <f t="shared" si="0"/>
        <v>0</v>
      </c>
      <c r="N43" s="20">
        <f t="shared" si="1"/>
        <v>0</v>
      </c>
    </row>
    <row r="44" spans="1:14" ht="9.6" customHeight="1" x14ac:dyDescent="0.2">
      <c r="A44" s="2" t="s">
        <v>118</v>
      </c>
      <c r="B44" s="19">
        <v>0</v>
      </c>
      <c r="C44" s="19">
        <v>0</v>
      </c>
      <c r="D44" s="19">
        <v>0</v>
      </c>
      <c r="E44" s="19">
        <v>0</v>
      </c>
      <c r="F44" s="19">
        <v>0</v>
      </c>
      <c r="G44" s="19">
        <v>0</v>
      </c>
      <c r="H44" s="19">
        <v>0</v>
      </c>
      <c r="I44" s="19">
        <v>0</v>
      </c>
      <c r="J44" s="19">
        <v>0</v>
      </c>
      <c r="K44" s="19">
        <v>0</v>
      </c>
      <c r="L44" s="19">
        <v>0</v>
      </c>
      <c r="M44" s="20">
        <f t="shared" si="0"/>
        <v>0</v>
      </c>
      <c r="N44" s="20">
        <f t="shared" si="1"/>
        <v>0</v>
      </c>
    </row>
    <row r="45" spans="1:14" ht="9.6" customHeight="1" x14ac:dyDescent="0.2">
      <c r="A45" s="2" t="s">
        <v>119</v>
      </c>
      <c r="B45" s="19">
        <v>396435</v>
      </c>
      <c r="C45" s="19">
        <v>22714729</v>
      </c>
      <c r="D45" s="19">
        <v>111214</v>
      </c>
      <c r="E45" s="19">
        <v>10341447</v>
      </c>
      <c r="F45" s="19">
        <v>77139</v>
      </c>
      <c r="G45" s="19">
        <v>6912491</v>
      </c>
      <c r="H45" s="19">
        <v>16490</v>
      </c>
      <c r="I45" s="19">
        <v>1709138</v>
      </c>
      <c r="J45" s="19">
        <v>601278</v>
      </c>
      <c r="K45" s="19">
        <v>41677805</v>
      </c>
      <c r="L45" s="19">
        <v>1895443870.7600002</v>
      </c>
      <c r="M45" s="20">
        <f t="shared" si="0"/>
        <v>0</v>
      </c>
      <c r="N45" s="20">
        <f>K45-(C45+E45+G45+I45)</f>
        <v>0</v>
      </c>
    </row>
    <row r="46" spans="1:14" ht="9.6" customHeight="1" x14ac:dyDescent="0.2">
      <c r="A46" s="2" t="s">
        <v>120</v>
      </c>
      <c r="B46" s="19">
        <v>23402</v>
      </c>
      <c r="C46" s="19">
        <v>1115679</v>
      </c>
      <c r="D46" s="19">
        <v>8847</v>
      </c>
      <c r="E46" s="19">
        <v>820187</v>
      </c>
      <c r="F46" s="19">
        <v>727</v>
      </c>
      <c r="G46" s="19">
        <v>64460</v>
      </c>
      <c r="H46" s="19">
        <v>367</v>
      </c>
      <c r="I46" s="19">
        <v>36148</v>
      </c>
      <c r="J46" s="19">
        <v>33343</v>
      </c>
      <c r="K46" s="19">
        <v>2036474</v>
      </c>
      <c r="L46" s="19">
        <v>108683562</v>
      </c>
      <c r="M46" s="20">
        <f t="shared" si="0"/>
        <v>0</v>
      </c>
      <c r="N46" s="20">
        <f t="shared" si="1"/>
        <v>0</v>
      </c>
    </row>
    <row r="47" spans="1:14" ht="9.6" customHeight="1" x14ac:dyDescent="0.2">
      <c r="A47" s="2" t="s">
        <v>121</v>
      </c>
      <c r="B47" s="19">
        <v>36</v>
      </c>
      <c r="C47" s="19">
        <v>555</v>
      </c>
      <c r="D47" s="19">
        <v>0</v>
      </c>
      <c r="E47" s="19">
        <v>0</v>
      </c>
      <c r="F47" s="19">
        <v>0</v>
      </c>
      <c r="G47" s="19">
        <v>0</v>
      </c>
      <c r="H47" s="19">
        <v>0</v>
      </c>
      <c r="I47" s="19">
        <v>0</v>
      </c>
      <c r="J47" s="19">
        <v>36</v>
      </c>
      <c r="K47" s="19">
        <v>555</v>
      </c>
      <c r="L47" s="19">
        <v>68648</v>
      </c>
      <c r="M47" s="20">
        <f t="shared" si="0"/>
        <v>0</v>
      </c>
      <c r="N47" s="20">
        <f t="shared" si="1"/>
        <v>0</v>
      </c>
    </row>
    <row r="48" spans="1:14" ht="9.6" customHeight="1" x14ac:dyDescent="0.2">
      <c r="A48" s="2" t="s">
        <v>122</v>
      </c>
      <c r="B48" s="19">
        <v>8260</v>
      </c>
      <c r="C48" s="19">
        <v>315571</v>
      </c>
      <c r="D48" s="19">
        <v>148</v>
      </c>
      <c r="E48" s="19">
        <v>12002</v>
      </c>
      <c r="F48" s="19">
        <v>46</v>
      </c>
      <c r="G48" s="19">
        <v>3450</v>
      </c>
      <c r="H48" s="19">
        <v>0</v>
      </c>
      <c r="I48" s="19">
        <v>0</v>
      </c>
      <c r="J48" s="19">
        <v>8454</v>
      </c>
      <c r="K48" s="19">
        <v>331023</v>
      </c>
      <c r="L48" s="19">
        <v>32048463</v>
      </c>
      <c r="M48" s="20">
        <f t="shared" si="0"/>
        <v>0</v>
      </c>
      <c r="N48" s="20">
        <f t="shared" si="1"/>
        <v>0</v>
      </c>
    </row>
    <row r="49" spans="1:14" ht="9.6" customHeight="1" x14ac:dyDescent="0.2">
      <c r="A49" s="2" t="s">
        <v>123</v>
      </c>
      <c r="B49" s="19">
        <v>1696</v>
      </c>
      <c r="C49" s="19">
        <v>149824</v>
      </c>
      <c r="D49" s="19">
        <v>1572</v>
      </c>
      <c r="E49" s="19">
        <v>144007</v>
      </c>
      <c r="F49" s="19">
        <v>141</v>
      </c>
      <c r="G49" s="19">
        <v>13676</v>
      </c>
      <c r="H49" s="19">
        <v>11</v>
      </c>
      <c r="I49" s="19">
        <v>991</v>
      </c>
      <c r="J49" s="19">
        <v>3420</v>
      </c>
      <c r="K49" s="19">
        <v>308498</v>
      </c>
      <c r="L49" s="19">
        <v>15213321</v>
      </c>
      <c r="M49" s="20">
        <f t="shared" si="0"/>
        <v>0</v>
      </c>
      <c r="N49" s="20">
        <f t="shared" si="1"/>
        <v>0</v>
      </c>
    </row>
    <row r="50" spans="1:14" ht="9.6" customHeight="1" x14ac:dyDescent="0.2">
      <c r="A50" s="2" t="s">
        <v>124</v>
      </c>
      <c r="B50" s="19">
        <v>13362</v>
      </c>
      <c r="C50" s="19">
        <v>646694</v>
      </c>
      <c r="D50" s="19">
        <v>7127</v>
      </c>
      <c r="E50" s="19">
        <v>664178</v>
      </c>
      <c r="F50" s="19">
        <v>528</v>
      </c>
      <c r="G50" s="19">
        <v>46356</v>
      </c>
      <c r="H50" s="19">
        <v>355</v>
      </c>
      <c r="I50" s="19">
        <v>35072</v>
      </c>
      <c r="J50" s="19">
        <v>21372</v>
      </c>
      <c r="K50" s="19">
        <v>1392300</v>
      </c>
      <c r="L50" s="19">
        <v>60867719</v>
      </c>
      <c r="M50" s="20">
        <f t="shared" si="0"/>
        <v>0</v>
      </c>
      <c r="N50" s="20">
        <f t="shared" si="1"/>
        <v>0</v>
      </c>
    </row>
    <row r="51" spans="1:14" ht="9.6" customHeight="1" x14ac:dyDescent="0.2">
      <c r="A51" s="2" t="s">
        <v>125</v>
      </c>
      <c r="B51" s="19">
        <v>7996</v>
      </c>
      <c r="C51" s="19">
        <v>171693</v>
      </c>
      <c r="D51" s="19">
        <v>1</v>
      </c>
      <c r="E51" s="19">
        <v>21</v>
      </c>
      <c r="F51" s="19">
        <v>52</v>
      </c>
      <c r="G51" s="19">
        <v>1185</v>
      </c>
      <c r="H51" s="19">
        <v>6</v>
      </c>
      <c r="I51" s="19">
        <v>614</v>
      </c>
      <c r="J51" s="19">
        <v>8055</v>
      </c>
      <c r="K51" s="19">
        <v>173513</v>
      </c>
      <c r="L51" s="19">
        <v>8678584</v>
      </c>
      <c r="M51" s="20">
        <f t="shared" si="0"/>
        <v>0</v>
      </c>
      <c r="N51" s="20">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topLeftCell="A7" zoomScale="120" zoomScaleNormal="120" workbookViewId="0">
      <selection activeCell="J10" sqref="J10:L5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1" t="s">
        <v>480</v>
      </c>
      <c r="B1" s="21"/>
      <c r="C1" s="21"/>
      <c r="D1" s="21"/>
      <c r="E1" s="21"/>
      <c r="F1" s="21"/>
      <c r="G1" s="22"/>
      <c r="H1" s="22"/>
      <c r="I1" s="22"/>
      <c r="J1" s="3" t="s">
        <v>482</v>
      </c>
      <c r="K1" s="3"/>
      <c r="L1" s="3" t="s">
        <v>502</v>
      </c>
    </row>
    <row r="2" spans="1:14" x14ac:dyDescent="0.2">
      <c r="A2" s="21" t="s">
        <v>481</v>
      </c>
      <c r="B2" s="21"/>
      <c r="C2" s="21"/>
      <c r="D2" s="21"/>
      <c r="E2" s="21"/>
      <c r="F2" s="21"/>
      <c r="G2" s="22"/>
      <c r="H2" s="22"/>
      <c r="I2" s="22"/>
      <c r="J2" s="3"/>
      <c r="K2" s="23" t="str">
        <f>+'QCS Page 1'!K2:L2</f>
        <v>FULL YEAR 2020</v>
      </c>
      <c r="L2" s="23"/>
    </row>
    <row r="3" spans="1:14" ht="8.25" customHeight="1"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19.5" customHeight="1"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9">
        <v>0</v>
      </c>
      <c r="C10" s="19">
        <v>0</v>
      </c>
      <c r="D10" s="19">
        <v>0</v>
      </c>
      <c r="E10" s="19">
        <v>0</v>
      </c>
      <c r="F10" s="19">
        <v>8</v>
      </c>
      <c r="G10" s="19">
        <v>645</v>
      </c>
      <c r="H10" s="19">
        <v>0</v>
      </c>
      <c r="I10" s="19">
        <v>0</v>
      </c>
      <c r="J10" s="19">
        <v>8</v>
      </c>
      <c r="K10" s="19">
        <v>645</v>
      </c>
      <c r="L10" s="19">
        <v>38689</v>
      </c>
      <c r="M10" s="20">
        <f t="shared" ref="M10:M51" si="0">J10-(B10+D10+F10+H10)</f>
        <v>0</v>
      </c>
      <c r="N10" s="20">
        <f t="shared" ref="N10:N51" si="1">K10-(C10+E10+G10+I10)</f>
        <v>0</v>
      </c>
    </row>
    <row r="11" spans="1:14" ht="9.6" customHeight="1" x14ac:dyDescent="0.2">
      <c r="A11" s="10" t="s">
        <v>127</v>
      </c>
      <c r="B11" s="19">
        <v>40</v>
      </c>
      <c r="C11" s="19">
        <v>2869</v>
      </c>
      <c r="D11" s="19">
        <v>0</v>
      </c>
      <c r="E11" s="19">
        <v>0</v>
      </c>
      <c r="F11" s="19">
        <v>4</v>
      </c>
      <c r="G11" s="19">
        <v>333</v>
      </c>
      <c r="H11" s="19">
        <v>1</v>
      </c>
      <c r="I11" s="19">
        <v>85</v>
      </c>
      <c r="J11" s="19">
        <v>45</v>
      </c>
      <c r="K11" s="19">
        <v>3287</v>
      </c>
      <c r="L11" s="19">
        <v>433814</v>
      </c>
      <c r="M11" s="20">
        <f t="shared" si="0"/>
        <v>0</v>
      </c>
      <c r="N11" s="20">
        <f t="shared" si="1"/>
        <v>0</v>
      </c>
    </row>
    <row r="12" spans="1:14" ht="9.6" customHeight="1" x14ac:dyDescent="0.2">
      <c r="A12" s="10" t="s">
        <v>128</v>
      </c>
      <c r="B12" s="19">
        <v>8</v>
      </c>
      <c r="C12" s="19">
        <v>166</v>
      </c>
      <c r="D12" s="19">
        <v>0</v>
      </c>
      <c r="E12" s="19">
        <v>0</v>
      </c>
      <c r="F12" s="19">
        <v>0</v>
      </c>
      <c r="G12" s="19">
        <v>0</v>
      </c>
      <c r="H12" s="19">
        <v>0</v>
      </c>
      <c r="I12" s="19">
        <v>0</v>
      </c>
      <c r="J12" s="19">
        <v>8</v>
      </c>
      <c r="K12" s="19">
        <v>166</v>
      </c>
      <c r="L12" s="19">
        <v>12908</v>
      </c>
      <c r="M12" s="20">
        <f t="shared" si="0"/>
        <v>0</v>
      </c>
      <c r="N12" s="20">
        <f t="shared" si="1"/>
        <v>0</v>
      </c>
    </row>
    <row r="13" spans="1:14" ht="9.6" customHeight="1" x14ac:dyDescent="0.2">
      <c r="A13" s="10" t="s">
        <v>129</v>
      </c>
      <c r="B13" s="19">
        <v>1807</v>
      </c>
      <c r="C13" s="19">
        <v>36655</v>
      </c>
      <c r="D13" s="19">
        <v>822</v>
      </c>
      <c r="E13" s="19">
        <v>52951</v>
      </c>
      <c r="F13" s="19">
        <v>282</v>
      </c>
      <c r="G13" s="19">
        <v>22060</v>
      </c>
      <c r="H13" s="19">
        <v>0</v>
      </c>
      <c r="I13" s="19">
        <v>0</v>
      </c>
      <c r="J13" s="19">
        <v>2911</v>
      </c>
      <c r="K13" s="19">
        <v>111666</v>
      </c>
      <c r="L13" s="19">
        <v>7619380.6799999997</v>
      </c>
      <c r="M13" s="20">
        <f t="shared" si="0"/>
        <v>0</v>
      </c>
      <c r="N13" s="20">
        <f t="shared" si="1"/>
        <v>0</v>
      </c>
    </row>
    <row r="14" spans="1:14" ht="9.6" customHeight="1" x14ac:dyDescent="0.2">
      <c r="A14" s="10" t="s">
        <v>130</v>
      </c>
      <c r="B14" s="19">
        <v>7</v>
      </c>
      <c r="C14" s="19">
        <v>508</v>
      </c>
      <c r="D14" s="19">
        <v>21</v>
      </c>
      <c r="E14" s="19">
        <v>1562</v>
      </c>
      <c r="F14" s="19">
        <v>0</v>
      </c>
      <c r="G14" s="19">
        <v>0</v>
      </c>
      <c r="H14" s="19">
        <v>0</v>
      </c>
      <c r="I14" s="19">
        <v>0</v>
      </c>
      <c r="J14" s="19">
        <v>28</v>
      </c>
      <c r="K14" s="19">
        <v>2070</v>
      </c>
      <c r="L14" s="19">
        <v>173039</v>
      </c>
      <c r="M14" s="20">
        <f t="shared" si="0"/>
        <v>0</v>
      </c>
      <c r="N14" s="20">
        <f t="shared" si="1"/>
        <v>0</v>
      </c>
    </row>
    <row r="15" spans="1:14" ht="9.6" customHeight="1" x14ac:dyDescent="0.2">
      <c r="A15" s="10" t="s">
        <v>131</v>
      </c>
      <c r="B15" s="19">
        <v>364</v>
      </c>
      <c r="C15" s="19">
        <v>8187</v>
      </c>
      <c r="D15" s="19">
        <v>7</v>
      </c>
      <c r="E15" s="19">
        <v>133</v>
      </c>
      <c r="F15" s="19">
        <v>1</v>
      </c>
      <c r="G15" s="19">
        <v>18</v>
      </c>
      <c r="H15" s="19">
        <v>0</v>
      </c>
      <c r="I15" s="19">
        <v>0</v>
      </c>
      <c r="J15" s="19">
        <v>372</v>
      </c>
      <c r="K15" s="19">
        <v>8338</v>
      </c>
      <c r="L15" s="19">
        <v>510500</v>
      </c>
      <c r="M15" s="20">
        <f t="shared" si="0"/>
        <v>0</v>
      </c>
      <c r="N15" s="20">
        <f t="shared" si="1"/>
        <v>0</v>
      </c>
    </row>
    <row r="16" spans="1:14" ht="9.6" customHeight="1" x14ac:dyDescent="0.2">
      <c r="A16" s="10" t="s">
        <v>132</v>
      </c>
      <c r="B16" s="19">
        <v>334</v>
      </c>
      <c r="C16" s="19">
        <v>5053</v>
      </c>
      <c r="D16" s="19">
        <v>0</v>
      </c>
      <c r="E16" s="19">
        <v>0</v>
      </c>
      <c r="F16" s="19">
        <v>0</v>
      </c>
      <c r="G16" s="19">
        <v>0</v>
      </c>
      <c r="H16" s="19">
        <v>0</v>
      </c>
      <c r="I16" s="19">
        <v>0</v>
      </c>
      <c r="J16" s="19">
        <v>334</v>
      </c>
      <c r="K16" s="19">
        <v>5053</v>
      </c>
      <c r="L16" s="19">
        <v>591692</v>
      </c>
      <c r="M16" s="20">
        <f t="shared" si="0"/>
        <v>0</v>
      </c>
      <c r="N16" s="20">
        <f t="shared" si="1"/>
        <v>0</v>
      </c>
    </row>
    <row r="17" spans="1:14" ht="9.6" customHeight="1" x14ac:dyDescent="0.2">
      <c r="A17" s="10" t="s">
        <v>133</v>
      </c>
      <c r="B17" s="19">
        <v>1058</v>
      </c>
      <c r="C17" s="19">
        <v>21984</v>
      </c>
      <c r="D17" s="19">
        <v>761</v>
      </c>
      <c r="E17" s="19">
        <v>50559</v>
      </c>
      <c r="F17" s="19">
        <v>281</v>
      </c>
      <c r="G17" s="19">
        <v>22042</v>
      </c>
      <c r="H17" s="19">
        <v>0</v>
      </c>
      <c r="I17" s="19">
        <v>0</v>
      </c>
      <c r="J17" s="19">
        <v>2100</v>
      </c>
      <c r="K17" s="19">
        <v>94585</v>
      </c>
      <c r="L17" s="19">
        <v>6236334</v>
      </c>
      <c r="M17" s="20">
        <f t="shared" si="0"/>
        <v>0</v>
      </c>
      <c r="N17" s="20">
        <f t="shared" si="1"/>
        <v>0</v>
      </c>
    </row>
    <row r="18" spans="1:14" ht="9.6" customHeight="1" x14ac:dyDescent="0.2">
      <c r="A18" s="10" t="s">
        <v>134</v>
      </c>
      <c r="B18" s="19">
        <v>44</v>
      </c>
      <c r="C18" s="19">
        <v>923</v>
      </c>
      <c r="D18" s="19">
        <v>33</v>
      </c>
      <c r="E18" s="19">
        <v>697</v>
      </c>
      <c r="F18" s="19">
        <v>0</v>
      </c>
      <c r="G18" s="19">
        <v>0</v>
      </c>
      <c r="H18" s="19">
        <v>0</v>
      </c>
      <c r="I18" s="19">
        <v>0</v>
      </c>
      <c r="J18" s="19">
        <v>77</v>
      </c>
      <c r="K18" s="19">
        <v>1620</v>
      </c>
      <c r="L18" s="19">
        <v>107817</v>
      </c>
      <c r="M18" s="20">
        <f t="shared" si="0"/>
        <v>0</v>
      </c>
      <c r="N18" s="20">
        <f t="shared" si="1"/>
        <v>0</v>
      </c>
    </row>
    <row r="19" spans="1:14" ht="9.6" customHeight="1" x14ac:dyDescent="0.2">
      <c r="A19" s="10" t="s">
        <v>135</v>
      </c>
      <c r="B19" s="19">
        <v>27356</v>
      </c>
      <c r="C19" s="19">
        <v>779073</v>
      </c>
      <c r="D19" s="19">
        <v>11296</v>
      </c>
      <c r="E19" s="19">
        <v>823616</v>
      </c>
      <c r="F19" s="19">
        <v>1221</v>
      </c>
      <c r="G19" s="19">
        <v>51102</v>
      </c>
      <c r="H19" s="19">
        <v>1291</v>
      </c>
      <c r="I19" s="19">
        <v>122291</v>
      </c>
      <c r="J19" s="19">
        <v>41164</v>
      </c>
      <c r="K19" s="19">
        <v>1776082</v>
      </c>
      <c r="L19" s="19">
        <v>153021211</v>
      </c>
      <c r="M19" s="20">
        <f t="shared" si="0"/>
        <v>0</v>
      </c>
      <c r="N19" s="20">
        <f t="shared" si="1"/>
        <v>0</v>
      </c>
    </row>
    <row r="20" spans="1:14" ht="9.6" customHeight="1" x14ac:dyDescent="0.2">
      <c r="A20" s="10" t="s">
        <v>136</v>
      </c>
      <c r="B20" s="19">
        <v>28</v>
      </c>
      <c r="C20" s="19">
        <v>556</v>
      </c>
      <c r="D20" s="19">
        <v>13</v>
      </c>
      <c r="E20" s="19">
        <v>277</v>
      </c>
      <c r="F20" s="19">
        <v>3</v>
      </c>
      <c r="G20" s="19">
        <v>52</v>
      </c>
      <c r="H20" s="19">
        <v>0</v>
      </c>
      <c r="I20" s="19">
        <v>0</v>
      </c>
      <c r="J20" s="19">
        <v>44</v>
      </c>
      <c r="K20" s="19">
        <v>885</v>
      </c>
      <c r="L20" s="19">
        <v>55764</v>
      </c>
      <c r="M20" s="20">
        <f t="shared" si="0"/>
        <v>0</v>
      </c>
      <c r="N20" s="20">
        <f t="shared" si="1"/>
        <v>0</v>
      </c>
    </row>
    <row r="21" spans="1:14" ht="9.6" customHeight="1" x14ac:dyDescent="0.2">
      <c r="A21" s="10" t="s">
        <v>137</v>
      </c>
      <c r="B21" s="19">
        <v>626</v>
      </c>
      <c r="C21" s="19">
        <v>7629</v>
      </c>
      <c r="D21" s="19">
        <v>407</v>
      </c>
      <c r="E21" s="19">
        <v>4612</v>
      </c>
      <c r="F21" s="19">
        <v>2</v>
      </c>
      <c r="G21" s="19">
        <v>30</v>
      </c>
      <c r="H21" s="19">
        <v>0</v>
      </c>
      <c r="I21" s="19">
        <v>0</v>
      </c>
      <c r="J21" s="19">
        <v>1035</v>
      </c>
      <c r="K21" s="19">
        <v>12271</v>
      </c>
      <c r="L21" s="19">
        <v>1617904</v>
      </c>
      <c r="M21" s="20">
        <f t="shared" si="0"/>
        <v>0</v>
      </c>
      <c r="N21" s="20">
        <f t="shared" si="1"/>
        <v>0</v>
      </c>
    </row>
    <row r="22" spans="1:14" ht="9.6" customHeight="1" x14ac:dyDescent="0.2">
      <c r="A22" s="10" t="s">
        <v>138</v>
      </c>
      <c r="B22" s="19">
        <v>1853</v>
      </c>
      <c r="C22" s="19">
        <v>78579</v>
      </c>
      <c r="D22" s="19">
        <v>3992</v>
      </c>
      <c r="E22" s="19">
        <v>319974</v>
      </c>
      <c r="F22" s="19">
        <v>280</v>
      </c>
      <c r="G22" s="19">
        <v>25164</v>
      </c>
      <c r="H22" s="19">
        <v>1223</v>
      </c>
      <c r="I22" s="19">
        <v>119128</v>
      </c>
      <c r="J22" s="19">
        <v>7348</v>
      </c>
      <c r="K22" s="19">
        <v>542845</v>
      </c>
      <c r="L22" s="19">
        <v>36967471</v>
      </c>
      <c r="M22" s="20">
        <f t="shared" si="0"/>
        <v>0</v>
      </c>
      <c r="N22" s="20">
        <f t="shared" si="1"/>
        <v>0</v>
      </c>
    </row>
    <row r="23" spans="1:14" ht="9.6" customHeight="1" x14ac:dyDescent="0.2">
      <c r="A23" s="10" t="s">
        <v>139</v>
      </c>
      <c r="B23" s="19">
        <v>1300</v>
      </c>
      <c r="C23" s="19">
        <v>59817</v>
      </c>
      <c r="D23" s="19">
        <v>875</v>
      </c>
      <c r="E23" s="19">
        <v>49047</v>
      </c>
      <c r="F23" s="19">
        <v>87</v>
      </c>
      <c r="G23" s="19">
        <v>7324</v>
      </c>
      <c r="H23" s="19">
        <v>0</v>
      </c>
      <c r="I23" s="19">
        <v>0</v>
      </c>
      <c r="J23" s="19">
        <v>2262</v>
      </c>
      <c r="K23" s="19">
        <v>116188</v>
      </c>
      <c r="L23" s="19">
        <v>7002045</v>
      </c>
      <c r="M23" s="20">
        <f t="shared" si="0"/>
        <v>0</v>
      </c>
      <c r="N23" s="20">
        <f t="shared" si="1"/>
        <v>0</v>
      </c>
    </row>
    <row r="24" spans="1:14" ht="9.6" customHeight="1" x14ac:dyDescent="0.2">
      <c r="A24" s="10" t="s">
        <v>140</v>
      </c>
      <c r="B24" s="19">
        <v>3506</v>
      </c>
      <c r="C24" s="19">
        <v>113096</v>
      </c>
      <c r="D24" s="19">
        <v>243</v>
      </c>
      <c r="E24" s="19">
        <v>23045</v>
      </c>
      <c r="F24" s="19">
        <v>618</v>
      </c>
      <c r="G24" s="19">
        <v>10140</v>
      </c>
      <c r="H24" s="19">
        <v>58</v>
      </c>
      <c r="I24" s="19">
        <v>2179</v>
      </c>
      <c r="J24" s="19">
        <v>4425</v>
      </c>
      <c r="K24" s="19">
        <v>148460</v>
      </c>
      <c r="L24" s="19">
        <v>9660532</v>
      </c>
      <c r="M24" s="20">
        <f t="shared" si="0"/>
        <v>0</v>
      </c>
      <c r="N24" s="20">
        <f t="shared" si="1"/>
        <v>0</v>
      </c>
    </row>
    <row r="25" spans="1:14" ht="9.6" customHeight="1" x14ac:dyDescent="0.2">
      <c r="A25" s="10" t="s">
        <v>141</v>
      </c>
      <c r="B25" s="19">
        <v>16</v>
      </c>
      <c r="C25" s="19">
        <v>335</v>
      </c>
      <c r="D25" s="19">
        <v>81</v>
      </c>
      <c r="E25" s="19">
        <v>6186</v>
      </c>
      <c r="F25" s="19">
        <v>0</v>
      </c>
      <c r="G25" s="19">
        <v>0</v>
      </c>
      <c r="H25" s="19">
        <v>0</v>
      </c>
      <c r="I25" s="19">
        <v>0</v>
      </c>
      <c r="J25" s="19">
        <v>97</v>
      </c>
      <c r="K25" s="19">
        <v>6521</v>
      </c>
      <c r="L25" s="19">
        <v>877122</v>
      </c>
      <c r="M25" s="20">
        <f t="shared" si="0"/>
        <v>0</v>
      </c>
      <c r="N25" s="20">
        <f t="shared" si="1"/>
        <v>0</v>
      </c>
    </row>
    <row r="26" spans="1:14" ht="9.6" customHeight="1" x14ac:dyDescent="0.2">
      <c r="A26" s="10" t="s">
        <v>142</v>
      </c>
      <c r="B26" s="19">
        <v>2092</v>
      </c>
      <c r="C26" s="19">
        <v>108568</v>
      </c>
      <c r="D26" s="19">
        <v>4163</v>
      </c>
      <c r="E26" s="19">
        <v>298036</v>
      </c>
      <c r="F26" s="19">
        <v>68</v>
      </c>
      <c r="G26" s="19">
        <v>4990</v>
      </c>
      <c r="H26" s="19">
        <v>0</v>
      </c>
      <c r="I26" s="19">
        <v>0</v>
      </c>
      <c r="J26" s="19">
        <v>6323</v>
      </c>
      <c r="K26" s="19">
        <v>411594</v>
      </c>
      <c r="L26" s="19">
        <v>51786243</v>
      </c>
      <c r="M26" s="20">
        <f t="shared" si="0"/>
        <v>0</v>
      </c>
      <c r="N26" s="20">
        <f t="shared" si="1"/>
        <v>0</v>
      </c>
    </row>
    <row r="27" spans="1:14" ht="9.6" customHeight="1" x14ac:dyDescent="0.2">
      <c r="A27" s="10" t="s">
        <v>143</v>
      </c>
      <c r="B27" s="19">
        <v>16427</v>
      </c>
      <c r="C27" s="19">
        <v>298107</v>
      </c>
      <c r="D27" s="19">
        <v>43</v>
      </c>
      <c r="E27" s="19">
        <v>756</v>
      </c>
      <c r="F27" s="19">
        <v>3</v>
      </c>
      <c r="G27" s="19">
        <v>55</v>
      </c>
      <c r="H27" s="19">
        <v>0</v>
      </c>
      <c r="I27" s="19">
        <v>0</v>
      </c>
      <c r="J27" s="19">
        <v>16473</v>
      </c>
      <c r="K27" s="19">
        <v>298918</v>
      </c>
      <c r="L27" s="19">
        <v>27445112</v>
      </c>
      <c r="M27" s="20">
        <f t="shared" si="0"/>
        <v>0</v>
      </c>
      <c r="N27" s="20">
        <f t="shared" si="1"/>
        <v>0</v>
      </c>
    </row>
    <row r="28" spans="1:14" ht="9.6" customHeight="1" x14ac:dyDescent="0.2">
      <c r="A28" s="10" t="s">
        <v>144</v>
      </c>
      <c r="B28" s="19">
        <v>1508</v>
      </c>
      <c r="C28" s="19">
        <v>112386</v>
      </c>
      <c r="D28" s="19">
        <v>1479</v>
      </c>
      <c r="E28" s="19">
        <v>121683</v>
      </c>
      <c r="F28" s="19">
        <v>160</v>
      </c>
      <c r="G28" s="19">
        <v>3347</v>
      </c>
      <c r="H28" s="19">
        <v>10</v>
      </c>
      <c r="I28" s="19">
        <v>984</v>
      </c>
      <c r="J28" s="19">
        <v>3157</v>
      </c>
      <c r="K28" s="19">
        <v>238400</v>
      </c>
      <c r="L28" s="19">
        <v>17609018</v>
      </c>
      <c r="M28" s="20">
        <f t="shared" si="0"/>
        <v>0</v>
      </c>
      <c r="N28" s="20">
        <f t="shared" si="1"/>
        <v>0</v>
      </c>
    </row>
    <row r="29" spans="1:14" ht="9.6" customHeight="1" x14ac:dyDescent="0.2">
      <c r="A29" s="10" t="s">
        <v>145</v>
      </c>
      <c r="B29" s="19">
        <v>90421</v>
      </c>
      <c r="C29" s="19">
        <v>6698854</v>
      </c>
      <c r="D29" s="19">
        <v>35613</v>
      </c>
      <c r="E29" s="19">
        <v>3489051</v>
      </c>
      <c r="F29" s="19">
        <v>24183</v>
      </c>
      <c r="G29" s="19">
        <v>2445848</v>
      </c>
      <c r="H29" s="19">
        <v>5225</v>
      </c>
      <c r="I29" s="19">
        <v>551210</v>
      </c>
      <c r="J29" s="19">
        <v>155442</v>
      </c>
      <c r="K29" s="19">
        <v>13184963</v>
      </c>
      <c r="L29" s="19">
        <v>463837841</v>
      </c>
      <c r="M29" s="20">
        <f t="shared" si="0"/>
        <v>0</v>
      </c>
      <c r="N29" s="20">
        <f t="shared" si="1"/>
        <v>0</v>
      </c>
    </row>
    <row r="30" spans="1:14" ht="9.6" customHeight="1" x14ac:dyDescent="0.2">
      <c r="A30" s="10" t="s">
        <v>146</v>
      </c>
      <c r="B30" s="19">
        <v>13839</v>
      </c>
      <c r="C30" s="19">
        <v>1219765</v>
      </c>
      <c r="D30" s="19">
        <v>12173</v>
      </c>
      <c r="E30" s="19">
        <v>1216293</v>
      </c>
      <c r="F30" s="19">
        <v>1917</v>
      </c>
      <c r="G30" s="19">
        <v>189191</v>
      </c>
      <c r="H30" s="19">
        <v>70</v>
      </c>
      <c r="I30" s="19">
        <v>6917</v>
      </c>
      <c r="J30" s="19">
        <v>27999</v>
      </c>
      <c r="K30" s="19">
        <v>2632166</v>
      </c>
      <c r="L30" s="19">
        <v>111140204</v>
      </c>
      <c r="M30" s="20">
        <f t="shared" si="0"/>
        <v>0</v>
      </c>
      <c r="N30" s="20">
        <f t="shared" si="1"/>
        <v>0</v>
      </c>
    </row>
    <row r="31" spans="1:14" ht="9.6" customHeight="1" x14ac:dyDescent="0.2">
      <c r="A31" s="10" t="s">
        <v>147</v>
      </c>
      <c r="B31" s="19">
        <v>4777</v>
      </c>
      <c r="C31" s="19">
        <v>479937</v>
      </c>
      <c r="D31" s="19">
        <v>8431</v>
      </c>
      <c r="E31" s="19">
        <v>856383</v>
      </c>
      <c r="F31" s="19">
        <v>498</v>
      </c>
      <c r="G31" s="19">
        <v>50474</v>
      </c>
      <c r="H31" s="19">
        <v>0</v>
      </c>
      <c r="I31" s="19">
        <v>0</v>
      </c>
      <c r="J31" s="19">
        <v>13706</v>
      </c>
      <c r="K31" s="19">
        <v>1386794</v>
      </c>
      <c r="L31" s="19">
        <v>53826675</v>
      </c>
      <c r="M31" s="20">
        <f t="shared" si="0"/>
        <v>0</v>
      </c>
      <c r="N31" s="20">
        <f t="shared" si="1"/>
        <v>0</v>
      </c>
    </row>
    <row r="32" spans="1:14" ht="9.6" customHeight="1" x14ac:dyDescent="0.2">
      <c r="A32" s="10" t="s">
        <v>148</v>
      </c>
      <c r="B32" s="19">
        <v>2144</v>
      </c>
      <c r="C32" s="19">
        <v>184762</v>
      </c>
      <c r="D32" s="19">
        <v>83</v>
      </c>
      <c r="E32" s="19">
        <v>7467</v>
      </c>
      <c r="F32" s="19">
        <v>3</v>
      </c>
      <c r="G32" s="19">
        <v>173</v>
      </c>
      <c r="H32" s="19">
        <v>0</v>
      </c>
      <c r="I32" s="19">
        <v>0</v>
      </c>
      <c r="J32" s="19">
        <v>2230</v>
      </c>
      <c r="K32" s="19">
        <v>192402</v>
      </c>
      <c r="L32" s="19">
        <v>12603161</v>
      </c>
      <c r="M32" s="20">
        <f t="shared" si="0"/>
        <v>0</v>
      </c>
      <c r="N32" s="20">
        <f t="shared" si="1"/>
        <v>0</v>
      </c>
    </row>
    <row r="33" spans="1:14" ht="9.6" customHeight="1" x14ac:dyDescent="0.2">
      <c r="A33" s="10" t="s">
        <v>149</v>
      </c>
      <c r="B33" s="19">
        <v>26494</v>
      </c>
      <c r="C33" s="19">
        <v>2267907</v>
      </c>
      <c r="D33" s="19">
        <v>919</v>
      </c>
      <c r="E33" s="19">
        <v>64543</v>
      </c>
      <c r="F33" s="19">
        <v>16485</v>
      </c>
      <c r="G33" s="19">
        <v>1730935</v>
      </c>
      <c r="H33" s="19">
        <v>75</v>
      </c>
      <c r="I33" s="19">
        <v>6742</v>
      </c>
      <c r="J33" s="19">
        <v>43973</v>
      </c>
      <c r="K33" s="19">
        <v>4070127</v>
      </c>
      <c r="L33" s="19">
        <v>107295178</v>
      </c>
      <c r="M33" s="20">
        <f t="shared" si="0"/>
        <v>0</v>
      </c>
      <c r="N33" s="20">
        <f t="shared" si="1"/>
        <v>0</v>
      </c>
    </row>
    <row r="34" spans="1:14" ht="9.6" customHeight="1" x14ac:dyDescent="0.2">
      <c r="A34" s="10" t="s">
        <v>150</v>
      </c>
      <c r="B34" s="19">
        <v>155</v>
      </c>
      <c r="C34" s="19">
        <v>1818</v>
      </c>
      <c r="D34" s="19">
        <v>0</v>
      </c>
      <c r="E34" s="19">
        <v>0</v>
      </c>
      <c r="F34" s="19">
        <v>0</v>
      </c>
      <c r="G34" s="19">
        <v>0</v>
      </c>
      <c r="H34" s="19">
        <v>0</v>
      </c>
      <c r="I34" s="19">
        <v>0</v>
      </c>
      <c r="J34" s="19">
        <v>155</v>
      </c>
      <c r="K34" s="19">
        <v>1818</v>
      </c>
      <c r="L34" s="19">
        <v>164606</v>
      </c>
      <c r="M34" s="20">
        <f t="shared" si="0"/>
        <v>0</v>
      </c>
      <c r="N34" s="20">
        <f t="shared" si="1"/>
        <v>0</v>
      </c>
    </row>
    <row r="35" spans="1:14" ht="9.6" customHeight="1" x14ac:dyDescent="0.2">
      <c r="A35" s="10" t="s">
        <v>151</v>
      </c>
      <c r="B35" s="19">
        <v>1921</v>
      </c>
      <c r="C35" s="19">
        <v>30170</v>
      </c>
      <c r="D35" s="19">
        <v>17</v>
      </c>
      <c r="E35" s="19">
        <v>316</v>
      </c>
      <c r="F35" s="19">
        <v>490</v>
      </c>
      <c r="G35" s="19">
        <v>5399</v>
      </c>
      <c r="H35" s="19">
        <v>1</v>
      </c>
      <c r="I35" s="19">
        <v>11</v>
      </c>
      <c r="J35" s="19">
        <v>2429</v>
      </c>
      <c r="K35" s="19">
        <v>35896</v>
      </c>
      <c r="L35" s="19">
        <v>2610414</v>
      </c>
      <c r="M35" s="20">
        <f t="shared" si="0"/>
        <v>0</v>
      </c>
      <c r="N35" s="20">
        <f t="shared" si="1"/>
        <v>0</v>
      </c>
    </row>
    <row r="36" spans="1:14" ht="9.6" customHeight="1" x14ac:dyDescent="0.2">
      <c r="A36" s="10" t="s">
        <v>152</v>
      </c>
      <c r="B36" s="19">
        <v>4317</v>
      </c>
      <c r="C36" s="19">
        <v>143658</v>
      </c>
      <c r="D36" s="19">
        <v>295</v>
      </c>
      <c r="E36" s="19">
        <v>28782</v>
      </c>
      <c r="F36" s="19">
        <v>199</v>
      </c>
      <c r="G36" s="19">
        <v>19279</v>
      </c>
      <c r="H36" s="19">
        <v>0</v>
      </c>
      <c r="I36" s="19">
        <v>0</v>
      </c>
      <c r="J36" s="19">
        <v>4811</v>
      </c>
      <c r="K36" s="19">
        <v>191719</v>
      </c>
      <c r="L36" s="19">
        <v>9222936</v>
      </c>
      <c r="M36" s="20">
        <f t="shared" si="0"/>
        <v>0</v>
      </c>
      <c r="N36" s="20">
        <f t="shared" si="1"/>
        <v>0</v>
      </c>
    </row>
    <row r="37" spans="1:14" ht="9.6" customHeight="1" x14ac:dyDescent="0.2">
      <c r="A37" s="10" t="s">
        <v>153</v>
      </c>
      <c r="B37" s="19">
        <v>21</v>
      </c>
      <c r="C37" s="19">
        <v>329</v>
      </c>
      <c r="D37" s="19">
        <v>0</v>
      </c>
      <c r="E37" s="19">
        <v>0</v>
      </c>
      <c r="F37" s="19">
        <v>0</v>
      </c>
      <c r="G37" s="19">
        <v>0</v>
      </c>
      <c r="H37" s="19">
        <v>0</v>
      </c>
      <c r="I37" s="19">
        <v>0</v>
      </c>
      <c r="J37" s="19">
        <v>21</v>
      </c>
      <c r="K37" s="19">
        <v>329</v>
      </c>
      <c r="L37" s="19">
        <v>34901</v>
      </c>
      <c r="M37" s="20">
        <f t="shared" si="0"/>
        <v>0</v>
      </c>
      <c r="N37" s="20">
        <f t="shared" si="1"/>
        <v>0</v>
      </c>
    </row>
    <row r="38" spans="1:14" ht="9.6" customHeight="1" x14ac:dyDescent="0.2">
      <c r="A38" s="10" t="s">
        <v>154</v>
      </c>
      <c r="B38" s="19">
        <v>26414</v>
      </c>
      <c r="C38" s="19">
        <v>2647680</v>
      </c>
      <c r="D38" s="19">
        <v>21652</v>
      </c>
      <c r="E38" s="19">
        <v>2142060</v>
      </c>
      <c r="F38" s="19">
        <v>4838</v>
      </c>
      <c r="G38" s="19">
        <v>491766</v>
      </c>
      <c r="H38" s="19">
        <v>5056</v>
      </c>
      <c r="I38" s="19">
        <v>535271</v>
      </c>
      <c r="J38" s="19">
        <v>57960</v>
      </c>
      <c r="K38" s="19">
        <v>5816777</v>
      </c>
      <c r="L38" s="19">
        <v>208301273</v>
      </c>
      <c r="M38" s="20">
        <f t="shared" si="0"/>
        <v>0</v>
      </c>
      <c r="N38" s="20">
        <f t="shared" si="1"/>
        <v>0</v>
      </c>
    </row>
    <row r="39" spans="1:14" ht="9.6" customHeight="1" x14ac:dyDescent="0.2">
      <c r="A39" s="10" t="s">
        <v>155</v>
      </c>
      <c r="B39" s="19">
        <v>18181</v>
      </c>
      <c r="C39" s="19">
        <v>1888562</v>
      </c>
      <c r="D39" s="19">
        <v>14953</v>
      </c>
      <c r="E39" s="19">
        <v>1564119</v>
      </c>
      <c r="F39" s="19">
        <v>3126</v>
      </c>
      <c r="G39" s="19">
        <v>328005</v>
      </c>
      <c r="H39" s="19">
        <v>4881</v>
      </c>
      <c r="I39" s="19">
        <v>518917</v>
      </c>
      <c r="J39" s="19">
        <v>41141</v>
      </c>
      <c r="K39" s="19">
        <v>4299603</v>
      </c>
      <c r="L39" s="19">
        <v>150315931</v>
      </c>
      <c r="M39" s="20">
        <f t="shared" si="0"/>
        <v>0</v>
      </c>
      <c r="N39" s="20">
        <f t="shared" si="1"/>
        <v>0</v>
      </c>
    </row>
    <row r="40" spans="1:14" ht="9.6" customHeight="1" x14ac:dyDescent="0.2">
      <c r="A40" s="10" t="s">
        <v>156</v>
      </c>
      <c r="B40" s="19">
        <v>1840</v>
      </c>
      <c r="C40" s="19">
        <v>149932</v>
      </c>
      <c r="D40" s="19">
        <v>2181</v>
      </c>
      <c r="E40" s="19">
        <v>190590</v>
      </c>
      <c r="F40" s="19">
        <v>610</v>
      </c>
      <c r="G40" s="19">
        <v>55918</v>
      </c>
      <c r="H40" s="19">
        <v>144</v>
      </c>
      <c r="I40" s="19">
        <v>13388</v>
      </c>
      <c r="J40" s="19">
        <v>4775</v>
      </c>
      <c r="K40" s="19">
        <v>409828</v>
      </c>
      <c r="L40" s="19">
        <v>18397585</v>
      </c>
      <c r="M40" s="20">
        <f t="shared" si="0"/>
        <v>0</v>
      </c>
      <c r="N40" s="20">
        <f t="shared" si="1"/>
        <v>0</v>
      </c>
    </row>
    <row r="41" spans="1:14" ht="9.6" customHeight="1" x14ac:dyDescent="0.2">
      <c r="A41" s="10" t="s">
        <v>157</v>
      </c>
      <c r="B41" s="19">
        <v>0</v>
      </c>
      <c r="C41" s="19">
        <v>0</v>
      </c>
      <c r="D41" s="19">
        <v>339</v>
      </c>
      <c r="E41" s="19">
        <v>6857</v>
      </c>
      <c r="F41" s="19">
        <v>12</v>
      </c>
      <c r="G41" s="19">
        <v>1102</v>
      </c>
      <c r="H41" s="19">
        <v>0</v>
      </c>
      <c r="I41" s="19">
        <v>0</v>
      </c>
      <c r="J41" s="19">
        <v>351</v>
      </c>
      <c r="K41" s="19">
        <v>7959</v>
      </c>
      <c r="L41" s="19">
        <v>270504</v>
      </c>
      <c r="M41" s="20">
        <f t="shared" si="0"/>
        <v>0</v>
      </c>
      <c r="N41" s="20">
        <f t="shared" si="1"/>
        <v>0</v>
      </c>
    </row>
    <row r="42" spans="1:14" ht="9.6" customHeight="1" x14ac:dyDescent="0.2">
      <c r="A42" s="10" t="s">
        <v>158</v>
      </c>
      <c r="B42" s="19">
        <v>17260</v>
      </c>
      <c r="C42" s="19">
        <v>387527</v>
      </c>
      <c r="D42" s="19">
        <v>557</v>
      </c>
      <c r="E42" s="19">
        <v>37057</v>
      </c>
      <c r="F42" s="19">
        <v>254</v>
      </c>
      <c r="G42" s="19">
        <v>9278</v>
      </c>
      <c r="H42" s="19">
        <v>23</v>
      </c>
      <c r="I42" s="19">
        <v>2269</v>
      </c>
      <c r="J42" s="19">
        <v>18094</v>
      </c>
      <c r="K42" s="19">
        <v>436131</v>
      </c>
      <c r="L42" s="19">
        <v>25068328.399999999</v>
      </c>
      <c r="M42" s="20">
        <f t="shared" si="0"/>
        <v>0</v>
      </c>
      <c r="N42" s="20">
        <f t="shared" si="1"/>
        <v>0</v>
      </c>
    </row>
    <row r="43" spans="1:14" ht="9.6" customHeight="1" x14ac:dyDescent="0.2">
      <c r="A43" s="10" t="s">
        <v>159</v>
      </c>
      <c r="B43" s="19">
        <v>0</v>
      </c>
      <c r="C43" s="19">
        <v>0</v>
      </c>
      <c r="D43" s="19">
        <v>0</v>
      </c>
      <c r="E43" s="19">
        <v>0</v>
      </c>
      <c r="F43" s="19">
        <v>0</v>
      </c>
      <c r="G43" s="19">
        <v>0</v>
      </c>
      <c r="H43" s="19">
        <v>0</v>
      </c>
      <c r="I43" s="19">
        <v>0</v>
      </c>
      <c r="J43" s="19">
        <v>0</v>
      </c>
      <c r="K43" s="19">
        <v>0</v>
      </c>
      <c r="L43" s="19">
        <v>0</v>
      </c>
      <c r="M43" s="20">
        <f t="shared" si="0"/>
        <v>0</v>
      </c>
      <c r="N43" s="20">
        <f t="shared" si="1"/>
        <v>0</v>
      </c>
    </row>
    <row r="44" spans="1:14" ht="9.6" customHeight="1" x14ac:dyDescent="0.2">
      <c r="A44" s="10" t="s">
        <v>160</v>
      </c>
      <c r="B44" s="19">
        <v>1099</v>
      </c>
      <c r="C44" s="19">
        <v>15897</v>
      </c>
      <c r="D44" s="19">
        <v>100</v>
      </c>
      <c r="E44" s="19">
        <v>965</v>
      </c>
      <c r="F44" s="19">
        <v>5330</v>
      </c>
      <c r="G44" s="19">
        <v>93555</v>
      </c>
      <c r="H44" s="19">
        <v>25</v>
      </c>
      <c r="I44" s="19">
        <v>417</v>
      </c>
      <c r="J44" s="19">
        <v>6554</v>
      </c>
      <c r="K44" s="19">
        <v>110834</v>
      </c>
      <c r="L44" s="19">
        <v>6468479</v>
      </c>
      <c r="M44" s="20">
        <f t="shared" si="0"/>
        <v>0</v>
      </c>
      <c r="N44" s="20">
        <f t="shared" si="1"/>
        <v>0</v>
      </c>
    </row>
    <row r="45" spans="1:14" ht="9.6" customHeight="1" x14ac:dyDescent="0.2">
      <c r="A45" s="10" t="s">
        <v>161</v>
      </c>
      <c r="B45" s="19">
        <v>15470</v>
      </c>
      <c r="C45" s="19">
        <v>1533269</v>
      </c>
      <c r="D45" s="19">
        <v>7621</v>
      </c>
      <c r="E45" s="19">
        <v>775157</v>
      </c>
      <c r="F45" s="19">
        <v>2525</v>
      </c>
      <c r="G45" s="19">
        <v>251561</v>
      </c>
      <c r="H45" s="19">
        <v>205</v>
      </c>
      <c r="I45" s="19">
        <v>21151</v>
      </c>
      <c r="J45" s="19">
        <v>25821</v>
      </c>
      <c r="K45" s="19">
        <v>2581138</v>
      </c>
      <c r="L45" s="19">
        <v>132349425.68000001</v>
      </c>
      <c r="M45" s="20">
        <f t="shared" si="0"/>
        <v>0</v>
      </c>
      <c r="N45" s="20">
        <f t="shared" si="1"/>
        <v>0</v>
      </c>
    </row>
    <row r="46" spans="1:14" ht="9.6" customHeight="1" x14ac:dyDescent="0.2">
      <c r="A46" s="10" t="s">
        <v>162</v>
      </c>
      <c r="B46" s="19">
        <v>7961</v>
      </c>
      <c r="C46" s="19">
        <v>789232</v>
      </c>
      <c r="D46" s="19">
        <v>854</v>
      </c>
      <c r="E46" s="19">
        <v>81931</v>
      </c>
      <c r="F46" s="19">
        <v>1324</v>
      </c>
      <c r="G46" s="19">
        <v>129797</v>
      </c>
      <c r="H46" s="19">
        <v>195</v>
      </c>
      <c r="I46" s="19">
        <v>20333</v>
      </c>
      <c r="J46" s="19">
        <v>10334</v>
      </c>
      <c r="K46" s="19">
        <v>1021293</v>
      </c>
      <c r="L46" s="19">
        <v>47728332</v>
      </c>
      <c r="M46" s="20">
        <f t="shared" si="0"/>
        <v>0</v>
      </c>
      <c r="N46" s="20">
        <f t="shared" si="1"/>
        <v>0</v>
      </c>
    </row>
    <row r="47" spans="1:14" ht="9.6" customHeight="1" x14ac:dyDescent="0.2">
      <c r="A47" s="10" t="s">
        <v>163</v>
      </c>
      <c r="B47" s="19">
        <v>222</v>
      </c>
      <c r="C47" s="19">
        <v>19434</v>
      </c>
      <c r="D47" s="19">
        <v>6</v>
      </c>
      <c r="E47" s="19">
        <v>621</v>
      </c>
      <c r="F47" s="19">
        <v>1</v>
      </c>
      <c r="G47" s="19">
        <v>37</v>
      </c>
      <c r="H47" s="19">
        <v>0</v>
      </c>
      <c r="I47" s="19">
        <v>0</v>
      </c>
      <c r="J47" s="19">
        <v>229</v>
      </c>
      <c r="K47" s="19">
        <v>20092</v>
      </c>
      <c r="L47" s="19">
        <v>1233937</v>
      </c>
      <c r="M47" s="20">
        <f t="shared" si="0"/>
        <v>0</v>
      </c>
      <c r="N47" s="20">
        <f t="shared" si="1"/>
        <v>0</v>
      </c>
    </row>
    <row r="48" spans="1:14" ht="9.6" customHeight="1" x14ac:dyDescent="0.2">
      <c r="A48" s="10" t="s">
        <v>164</v>
      </c>
      <c r="B48" s="19">
        <v>1642</v>
      </c>
      <c r="C48" s="19">
        <v>150882</v>
      </c>
      <c r="D48" s="19">
        <v>120</v>
      </c>
      <c r="E48" s="19">
        <v>10844</v>
      </c>
      <c r="F48" s="19">
        <v>297</v>
      </c>
      <c r="G48" s="19">
        <v>28055</v>
      </c>
      <c r="H48" s="19">
        <v>4</v>
      </c>
      <c r="I48" s="19">
        <v>388</v>
      </c>
      <c r="J48" s="19">
        <v>2063</v>
      </c>
      <c r="K48" s="19">
        <v>190169</v>
      </c>
      <c r="L48" s="19">
        <v>5573925</v>
      </c>
      <c r="M48" s="20">
        <f t="shared" si="0"/>
        <v>0</v>
      </c>
      <c r="N48" s="20">
        <f t="shared" si="1"/>
        <v>0</v>
      </c>
    </row>
    <row r="49" spans="1:14" ht="9.6" customHeight="1" x14ac:dyDescent="0.2">
      <c r="A49" s="10" t="s">
        <v>165</v>
      </c>
      <c r="B49" s="19">
        <v>2123</v>
      </c>
      <c r="C49" s="19">
        <v>199062</v>
      </c>
      <c r="D49" s="19">
        <v>559</v>
      </c>
      <c r="E49" s="19">
        <v>53304</v>
      </c>
      <c r="F49" s="19">
        <v>509</v>
      </c>
      <c r="G49" s="19">
        <v>51191</v>
      </c>
      <c r="H49" s="19">
        <v>187</v>
      </c>
      <c r="I49" s="19">
        <v>19549</v>
      </c>
      <c r="J49" s="19">
        <v>3378</v>
      </c>
      <c r="K49" s="19">
        <v>323106</v>
      </c>
      <c r="L49" s="19">
        <v>15887140</v>
      </c>
      <c r="M49" s="20">
        <f t="shared" si="0"/>
        <v>0</v>
      </c>
      <c r="N49" s="20">
        <f t="shared" si="1"/>
        <v>0</v>
      </c>
    </row>
    <row r="50" spans="1:14" ht="9.6" customHeight="1" x14ac:dyDescent="0.2">
      <c r="A50" s="10" t="s">
        <v>166</v>
      </c>
      <c r="B50" s="19">
        <v>7509</v>
      </c>
      <c r="C50" s="19">
        <v>744037</v>
      </c>
      <c r="D50" s="19">
        <v>6767</v>
      </c>
      <c r="E50" s="19">
        <v>693226</v>
      </c>
      <c r="F50" s="19">
        <v>1201</v>
      </c>
      <c r="G50" s="19">
        <v>121764</v>
      </c>
      <c r="H50" s="19">
        <v>10</v>
      </c>
      <c r="I50" s="19">
        <v>818</v>
      </c>
      <c r="J50" s="19">
        <v>15487</v>
      </c>
      <c r="K50" s="19">
        <v>1559845</v>
      </c>
      <c r="L50" s="19">
        <v>84621093</v>
      </c>
      <c r="M50" s="20">
        <f t="shared" si="0"/>
        <v>0</v>
      </c>
      <c r="N50" s="20">
        <f t="shared" si="1"/>
        <v>0</v>
      </c>
    </row>
    <row r="51" spans="1:14" ht="9.6" customHeight="1" x14ac:dyDescent="0.2">
      <c r="A51" s="10" t="s">
        <v>167</v>
      </c>
      <c r="B51" s="19">
        <v>683</v>
      </c>
      <c r="C51" s="19">
        <v>54110</v>
      </c>
      <c r="D51" s="19">
        <v>930</v>
      </c>
      <c r="E51" s="19">
        <v>81271</v>
      </c>
      <c r="F51" s="19">
        <v>163</v>
      </c>
      <c r="G51" s="19">
        <v>14923</v>
      </c>
      <c r="H51" s="19">
        <v>0</v>
      </c>
      <c r="I51" s="19">
        <v>0</v>
      </c>
      <c r="J51" s="19">
        <v>1776</v>
      </c>
      <c r="K51" s="19">
        <v>150304</v>
      </c>
      <c r="L51" s="19">
        <v>8679739</v>
      </c>
      <c r="M51" s="20">
        <f t="shared" si="0"/>
        <v>0</v>
      </c>
      <c r="N51" s="20">
        <f t="shared" si="1"/>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1"/>
  <sheetViews>
    <sheetView topLeftCell="A10" zoomScale="120" zoomScaleNormal="120" workbookViewId="0">
      <selection activeCell="J10" sqref="J10:L5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1" t="s">
        <v>480</v>
      </c>
      <c r="B1" s="21"/>
      <c r="C1" s="21"/>
      <c r="D1" s="21"/>
      <c r="E1" s="21"/>
      <c r="F1" s="21"/>
      <c r="G1" s="22"/>
      <c r="H1" s="22"/>
      <c r="I1" s="22"/>
      <c r="J1" s="3" t="s">
        <v>482</v>
      </c>
      <c r="K1" s="3"/>
      <c r="L1" s="3" t="s">
        <v>501</v>
      </c>
    </row>
    <row r="2" spans="1:14" x14ac:dyDescent="0.2">
      <c r="A2" s="21" t="s">
        <v>481</v>
      </c>
      <c r="B2" s="21"/>
      <c r="C2" s="21"/>
      <c r="D2" s="21"/>
      <c r="E2" s="21"/>
      <c r="F2" s="21"/>
      <c r="G2" s="22"/>
      <c r="H2" s="22"/>
      <c r="I2" s="22"/>
      <c r="J2" s="3"/>
      <c r="K2" s="23" t="str">
        <f>+'QCS Page 1'!K2:L2</f>
        <v>FULL YEAR 2020</v>
      </c>
      <c r="L2" s="23"/>
    </row>
    <row r="3" spans="1:14" ht="8.25" customHeight="1"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16.5" customHeight="1"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9">
        <v>0</v>
      </c>
      <c r="C10" s="19">
        <v>0</v>
      </c>
      <c r="D10" s="19">
        <v>0</v>
      </c>
      <c r="E10" s="19">
        <v>0</v>
      </c>
      <c r="F10" s="19">
        <v>0</v>
      </c>
      <c r="G10" s="19">
        <v>0</v>
      </c>
      <c r="H10" s="19">
        <v>0</v>
      </c>
      <c r="I10" s="19">
        <v>0</v>
      </c>
      <c r="J10" s="19">
        <v>0</v>
      </c>
      <c r="K10" s="19">
        <v>0</v>
      </c>
      <c r="L10" s="19">
        <v>0</v>
      </c>
      <c r="M10" s="20">
        <f t="shared" ref="M10:M51" si="0">J10-(B10+D10+F10+H10)</f>
        <v>0</v>
      </c>
      <c r="N10" s="20">
        <f t="shared" ref="N10:N51" si="1">K10-(C10+E10+G10+I10)</f>
        <v>0</v>
      </c>
    </row>
    <row r="11" spans="1:14" ht="9.6" customHeight="1" x14ac:dyDescent="0.2">
      <c r="A11" s="2" t="s">
        <v>169</v>
      </c>
      <c r="B11" s="19">
        <v>10880</v>
      </c>
      <c r="C11" s="19">
        <v>191691</v>
      </c>
      <c r="D11" s="19">
        <v>121</v>
      </c>
      <c r="E11" s="19">
        <v>2793</v>
      </c>
      <c r="F11" s="19">
        <v>147</v>
      </c>
      <c r="G11" s="19">
        <v>2451</v>
      </c>
      <c r="H11" s="19">
        <v>0</v>
      </c>
      <c r="I11" s="19">
        <v>0</v>
      </c>
      <c r="J11" s="19">
        <v>11148</v>
      </c>
      <c r="K11" s="19">
        <v>196935</v>
      </c>
      <c r="L11" s="19">
        <v>15145990</v>
      </c>
      <c r="M11" s="20">
        <f t="shared" si="0"/>
        <v>0</v>
      </c>
      <c r="N11" s="20">
        <f t="shared" si="1"/>
        <v>0</v>
      </c>
    </row>
    <row r="12" spans="1:14" ht="9.6" customHeight="1" x14ac:dyDescent="0.2">
      <c r="A12" s="2" t="s">
        <v>170</v>
      </c>
      <c r="B12" s="19">
        <v>79181</v>
      </c>
      <c r="C12" s="19">
        <v>3713879</v>
      </c>
      <c r="D12" s="19">
        <v>18067</v>
      </c>
      <c r="E12" s="19">
        <v>1566257</v>
      </c>
      <c r="F12" s="19">
        <v>10188</v>
      </c>
      <c r="G12" s="19">
        <v>983198</v>
      </c>
      <c r="H12" s="19">
        <v>4323</v>
      </c>
      <c r="I12" s="19">
        <v>434318</v>
      </c>
      <c r="J12" s="19">
        <v>111759</v>
      </c>
      <c r="K12" s="19">
        <v>6697652</v>
      </c>
      <c r="L12" s="19">
        <v>386031606</v>
      </c>
      <c r="M12" s="20">
        <f t="shared" si="0"/>
        <v>0</v>
      </c>
      <c r="N12" s="20">
        <f t="shared" si="1"/>
        <v>0</v>
      </c>
    </row>
    <row r="13" spans="1:14" ht="9.6" customHeight="1" x14ac:dyDescent="0.2">
      <c r="A13" s="2" t="s">
        <v>171</v>
      </c>
      <c r="B13" s="19">
        <v>3832</v>
      </c>
      <c r="C13" s="19">
        <v>158351</v>
      </c>
      <c r="D13" s="19">
        <v>444</v>
      </c>
      <c r="E13" s="19">
        <v>37705</v>
      </c>
      <c r="F13" s="19">
        <v>125</v>
      </c>
      <c r="G13" s="19">
        <v>6772</v>
      </c>
      <c r="H13" s="19">
        <v>0</v>
      </c>
      <c r="I13" s="19">
        <v>0</v>
      </c>
      <c r="J13" s="19">
        <v>4401</v>
      </c>
      <c r="K13" s="19">
        <v>202828</v>
      </c>
      <c r="L13" s="19">
        <v>14131007</v>
      </c>
      <c r="M13" s="20">
        <f t="shared" si="0"/>
        <v>0</v>
      </c>
      <c r="N13" s="20">
        <f t="shared" si="1"/>
        <v>0</v>
      </c>
    </row>
    <row r="14" spans="1:14" ht="9.6" customHeight="1" x14ac:dyDescent="0.2">
      <c r="A14" s="2" t="s">
        <v>172</v>
      </c>
      <c r="B14" s="19">
        <v>4541</v>
      </c>
      <c r="C14" s="19">
        <v>129651</v>
      </c>
      <c r="D14" s="19">
        <v>1065</v>
      </c>
      <c r="E14" s="19">
        <v>107216</v>
      </c>
      <c r="F14" s="19">
        <v>2895</v>
      </c>
      <c r="G14" s="19">
        <v>295254</v>
      </c>
      <c r="H14" s="19">
        <v>326</v>
      </c>
      <c r="I14" s="19">
        <v>32484</v>
      </c>
      <c r="J14" s="19">
        <v>8827</v>
      </c>
      <c r="K14" s="19">
        <v>564605</v>
      </c>
      <c r="L14" s="19">
        <v>23120319</v>
      </c>
      <c r="M14" s="20">
        <f t="shared" si="0"/>
        <v>0</v>
      </c>
      <c r="N14" s="20">
        <f t="shared" si="1"/>
        <v>0</v>
      </c>
    </row>
    <row r="15" spans="1:14" ht="9.6" customHeight="1" x14ac:dyDescent="0.2">
      <c r="A15" s="2" t="s">
        <v>173</v>
      </c>
      <c r="B15" s="19">
        <v>1693</v>
      </c>
      <c r="C15" s="19">
        <v>121545</v>
      </c>
      <c r="D15" s="19">
        <v>5657</v>
      </c>
      <c r="E15" s="19">
        <v>475130</v>
      </c>
      <c r="F15" s="19">
        <v>633</v>
      </c>
      <c r="G15" s="19">
        <v>59182</v>
      </c>
      <c r="H15" s="19">
        <v>512</v>
      </c>
      <c r="I15" s="19">
        <v>53937</v>
      </c>
      <c r="J15" s="19">
        <v>8495</v>
      </c>
      <c r="K15" s="19">
        <v>709794</v>
      </c>
      <c r="L15" s="19">
        <v>40298090</v>
      </c>
      <c r="M15" s="20">
        <f t="shared" si="0"/>
        <v>0</v>
      </c>
      <c r="N15" s="20">
        <f t="shared" si="1"/>
        <v>0</v>
      </c>
    </row>
    <row r="16" spans="1:14" ht="9.6" customHeight="1" x14ac:dyDescent="0.2">
      <c r="A16" s="2" t="s">
        <v>174</v>
      </c>
      <c r="B16" s="19">
        <v>9446</v>
      </c>
      <c r="C16" s="19">
        <v>526102</v>
      </c>
      <c r="D16" s="19">
        <v>3937</v>
      </c>
      <c r="E16" s="19">
        <v>315284</v>
      </c>
      <c r="F16" s="19">
        <v>426</v>
      </c>
      <c r="G16" s="19">
        <v>29991</v>
      </c>
      <c r="H16" s="19">
        <v>0</v>
      </c>
      <c r="I16" s="19">
        <v>0</v>
      </c>
      <c r="J16" s="19">
        <v>13809</v>
      </c>
      <c r="K16" s="19">
        <v>871377</v>
      </c>
      <c r="L16" s="19">
        <v>69500000</v>
      </c>
      <c r="M16" s="20">
        <f t="shared" si="0"/>
        <v>0</v>
      </c>
      <c r="N16" s="20">
        <f t="shared" si="1"/>
        <v>0</v>
      </c>
    </row>
    <row r="17" spans="1:14" ht="9.6" customHeight="1" x14ac:dyDescent="0.2">
      <c r="A17" s="2" t="s">
        <v>175</v>
      </c>
      <c r="B17" s="19">
        <v>6630</v>
      </c>
      <c r="C17" s="19">
        <v>426434</v>
      </c>
      <c r="D17" s="19">
        <v>481</v>
      </c>
      <c r="E17" s="19">
        <v>28868</v>
      </c>
      <c r="F17" s="19">
        <v>129</v>
      </c>
      <c r="G17" s="19">
        <v>4708</v>
      </c>
      <c r="H17" s="19">
        <v>4</v>
      </c>
      <c r="I17" s="19">
        <v>374</v>
      </c>
      <c r="J17" s="19">
        <v>7244</v>
      </c>
      <c r="K17" s="19">
        <v>460384</v>
      </c>
      <c r="L17" s="19">
        <v>31048651</v>
      </c>
      <c r="M17" s="20">
        <f t="shared" si="0"/>
        <v>0</v>
      </c>
      <c r="N17" s="20">
        <f t="shared" si="1"/>
        <v>0</v>
      </c>
    </row>
    <row r="18" spans="1:14" ht="9.6" customHeight="1" x14ac:dyDescent="0.2">
      <c r="A18" s="2" t="s">
        <v>176</v>
      </c>
      <c r="B18" s="19">
        <v>30516</v>
      </c>
      <c r="C18" s="19">
        <v>1884259</v>
      </c>
      <c r="D18" s="19">
        <v>6087</v>
      </c>
      <c r="E18" s="19">
        <v>597223</v>
      </c>
      <c r="F18" s="19">
        <v>5606</v>
      </c>
      <c r="G18" s="19">
        <v>575146</v>
      </c>
      <c r="H18" s="19">
        <v>3481</v>
      </c>
      <c r="I18" s="19">
        <v>347523</v>
      </c>
      <c r="J18" s="19">
        <v>45690</v>
      </c>
      <c r="K18" s="19">
        <v>3404151</v>
      </c>
      <c r="L18" s="19">
        <v>171361879</v>
      </c>
      <c r="M18" s="20">
        <f t="shared" si="0"/>
        <v>0</v>
      </c>
      <c r="N18" s="20">
        <f t="shared" si="1"/>
        <v>0</v>
      </c>
    </row>
    <row r="19" spans="1:14" ht="9.6" customHeight="1" x14ac:dyDescent="0.2">
      <c r="A19" s="2" t="s">
        <v>177</v>
      </c>
      <c r="B19" s="19">
        <v>5107</v>
      </c>
      <c r="C19" s="19">
        <v>106606</v>
      </c>
      <c r="D19" s="19">
        <v>336</v>
      </c>
      <c r="E19" s="19">
        <v>3537</v>
      </c>
      <c r="F19" s="19">
        <v>79</v>
      </c>
      <c r="G19" s="19">
        <v>1586</v>
      </c>
      <c r="H19" s="19">
        <v>0</v>
      </c>
      <c r="I19" s="19">
        <v>0</v>
      </c>
      <c r="J19" s="19">
        <v>5522</v>
      </c>
      <c r="K19" s="19">
        <v>111729</v>
      </c>
      <c r="L19" s="19">
        <v>8956655</v>
      </c>
      <c r="M19" s="20">
        <f t="shared" si="0"/>
        <v>0</v>
      </c>
      <c r="N19" s="20">
        <f t="shared" si="1"/>
        <v>0</v>
      </c>
    </row>
    <row r="20" spans="1:14" ht="9.6" customHeight="1" x14ac:dyDescent="0.2">
      <c r="A20" s="2" t="s">
        <v>178</v>
      </c>
      <c r="B20" s="19">
        <v>17416</v>
      </c>
      <c r="C20" s="19">
        <v>360931</v>
      </c>
      <c r="D20" s="19">
        <v>60</v>
      </c>
      <c r="E20" s="19">
        <v>1294</v>
      </c>
      <c r="F20" s="19">
        <v>295</v>
      </c>
      <c r="G20" s="19">
        <v>10559</v>
      </c>
      <c r="H20" s="19">
        <v>0</v>
      </c>
      <c r="I20" s="19">
        <v>0</v>
      </c>
      <c r="J20" s="19">
        <v>17771</v>
      </c>
      <c r="K20" s="19">
        <v>372784</v>
      </c>
      <c r="L20" s="19">
        <v>27615006</v>
      </c>
      <c r="M20" s="20">
        <f t="shared" si="0"/>
        <v>0</v>
      </c>
      <c r="N20" s="20">
        <f t="shared" si="1"/>
        <v>0</v>
      </c>
    </row>
    <row r="21" spans="1:14" ht="9.6" customHeight="1" x14ac:dyDescent="0.2">
      <c r="A21" s="2" t="s">
        <v>179</v>
      </c>
      <c r="B21" s="19">
        <v>146819</v>
      </c>
      <c r="C21" s="19">
        <v>8629732</v>
      </c>
      <c r="D21" s="19">
        <v>28727</v>
      </c>
      <c r="E21" s="19">
        <v>2810470</v>
      </c>
      <c r="F21" s="19">
        <v>32536</v>
      </c>
      <c r="G21" s="19">
        <v>2998256</v>
      </c>
      <c r="H21" s="19">
        <v>5054</v>
      </c>
      <c r="I21" s="19">
        <v>543603</v>
      </c>
      <c r="J21" s="19">
        <v>213136</v>
      </c>
      <c r="K21" s="19">
        <v>14982061</v>
      </c>
      <c r="L21" s="19">
        <v>622286376.39999998</v>
      </c>
      <c r="M21" s="20">
        <f t="shared" si="0"/>
        <v>0</v>
      </c>
      <c r="N21" s="20">
        <f t="shared" si="1"/>
        <v>0</v>
      </c>
    </row>
    <row r="22" spans="1:14" ht="9.6" customHeight="1" x14ac:dyDescent="0.2">
      <c r="A22" s="2" t="s">
        <v>180</v>
      </c>
      <c r="B22" s="19">
        <v>345</v>
      </c>
      <c r="C22" s="19">
        <v>32887</v>
      </c>
      <c r="D22" s="19">
        <v>128</v>
      </c>
      <c r="E22" s="19">
        <v>12376</v>
      </c>
      <c r="F22" s="19">
        <v>0</v>
      </c>
      <c r="G22" s="19">
        <v>0</v>
      </c>
      <c r="H22" s="19">
        <v>0</v>
      </c>
      <c r="I22" s="19">
        <v>0</v>
      </c>
      <c r="J22" s="19">
        <v>473</v>
      </c>
      <c r="K22" s="19">
        <v>45263</v>
      </c>
      <c r="L22" s="19">
        <v>1982395</v>
      </c>
      <c r="M22" s="20">
        <f t="shared" si="0"/>
        <v>0</v>
      </c>
      <c r="N22" s="20">
        <f t="shared" si="1"/>
        <v>0</v>
      </c>
    </row>
    <row r="23" spans="1:14" ht="9.6" customHeight="1" x14ac:dyDescent="0.2">
      <c r="A23" s="2" t="s">
        <v>181</v>
      </c>
      <c r="B23" s="19">
        <v>473</v>
      </c>
      <c r="C23" s="19">
        <v>37835</v>
      </c>
      <c r="D23" s="19">
        <v>68</v>
      </c>
      <c r="E23" s="19">
        <v>6280</v>
      </c>
      <c r="F23" s="19">
        <v>7</v>
      </c>
      <c r="G23" s="19">
        <v>306</v>
      </c>
      <c r="H23" s="19">
        <v>0</v>
      </c>
      <c r="I23" s="19">
        <v>0</v>
      </c>
      <c r="J23" s="19">
        <v>548</v>
      </c>
      <c r="K23" s="19">
        <v>44421</v>
      </c>
      <c r="L23" s="19">
        <v>2560220</v>
      </c>
      <c r="M23" s="20">
        <f t="shared" si="0"/>
        <v>0</v>
      </c>
      <c r="N23" s="20">
        <f t="shared" si="1"/>
        <v>0</v>
      </c>
    </row>
    <row r="24" spans="1:14" ht="9.6" customHeight="1" x14ac:dyDescent="0.2">
      <c r="A24" s="2" t="s">
        <v>182</v>
      </c>
      <c r="B24" s="19">
        <v>11918</v>
      </c>
      <c r="C24" s="19">
        <v>1160375</v>
      </c>
      <c r="D24" s="19">
        <v>5975</v>
      </c>
      <c r="E24" s="19">
        <v>579812</v>
      </c>
      <c r="F24" s="19">
        <v>761</v>
      </c>
      <c r="G24" s="19">
        <v>73657</v>
      </c>
      <c r="H24" s="19">
        <v>74</v>
      </c>
      <c r="I24" s="19">
        <v>7057</v>
      </c>
      <c r="J24" s="19">
        <v>18728</v>
      </c>
      <c r="K24" s="19">
        <v>1820901</v>
      </c>
      <c r="L24" s="19">
        <v>60296109</v>
      </c>
      <c r="M24" s="20">
        <f t="shared" si="0"/>
        <v>0</v>
      </c>
      <c r="N24" s="20">
        <f t="shared" si="1"/>
        <v>0</v>
      </c>
    </row>
    <row r="25" spans="1:14" ht="9.6" customHeight="1" x14ac:dyDescent="0.2">
      <c r="A25" s="2" t="s">
        <v>183</v>
      </c>
      <c r="B25" s="19">
        <v>64510</v>
      </c>
      <c r="C25" s="19">
        <v>5468635</v>
      </c>
      <c r="D25" s="19">
        <v>14765</v>
      </c>
      <c r="E25" s="19">
        <v>1559372</v>
      </c>
      <c r="F25" s="19">
        <v>2288</v>
      </c>
      <c r="G25" s="19">
        <v>238719</v>
      </c>
      <c r="H25" s="19">
        <v>259</v>
      </c>
      <c r="I25" s="19">
        <v>26245</v>
      </c>
      <c r="J25" s="19">
        <v>81822</v>
      </c>
      <c r="K25" s="19">
        <v>7292971</v>
      </c>
      <c r="L25" s="19">
        <v>270079622</v>
      </c>
      <c r="M25" s="20">
        <f t="shared" si="0"/>
        <v>0</v>
      </c>
      <c r="N25" s="20">
        <f t="shared" si="1"/>
        <v>0</v>
      </c>
    </row>
    <row r="26" spans="1:14" ht="9.6" customHeight="1" x14ac:dyDescent="0.2">
      <c r="A26" s="2" t="s">
        <v>184</v>
      </c>
      <c r="B26" s="19">
        <v>8202</v>
      </c>
      <c r="C26" s="19">
        <v>767593</v>
      </c>
      <c r="D26" s="19">
        <v>3863</v>
      </c>
      <c r="E26" s="19">
        <v>372129</v>
      </c>
      <c r="F26" s="19">
        <v>25041</v>
      </c>
      <c r="G26" s="19">
        <v>2603831</v>
      </c>
      <c r="H26" s="19">
        <v>4665</v>
      </c>
      <c r="I26" s="19">
        <v>505178</v>
      </c>
      <c r="J26" s="19">
        <v>41771</v>
      </c>
      <c r="K26" s="19">
        <v>4248731</v>
      </c>
      <c r="L26" s="19">
        <v>177279024</v>
      </c>
      <c r="M26" s="20">
        <f t="shared" si="0"/>
        <v>0</v>
      </c>
      <c r="N26" s="20">
        <f t="shared" si="1"/>
        <v>0</v>
      </c>
    </row>
    <row r="27" spans="1:14" ht="9.6" customHeight="1" x14ac:dyDescent="0.2">
      <c r="A27" s="2" t="s">
        <v>185</v>
      </c>
      <c r="B27" s="19">
        <v>3</v>
      </c>
      <c r="C27" s="19">
        <v>269</v>
      </c>
      <c r="D27" s="19">
        <v>18</v>
      </c>
      <c r="E27" s="19">
        <v>1324</v>
      </c>
      <c r="F27" s="19">
        <v>42</v>
      </c>
      <c r="G27" s="19">
        <v>3872</v>
      </c>
      <c r="H27" s="19">
        <v>38</v>
      </c>
      <c r="I27" s="19">
        <v>3546</v>
      </c>
      <c r="J27" s="19">
        <v>101</v>
      </c>
      <c r="K27" s="19">
        <v>9011</v>
      </c>
      <c r="L27" s="19">
        <v>345160</v>
      </c>
      <c r="M27" s="20">
        <f t="shared" si="0"/>
        <v>0</v>
      </c>
      <c r="N27" s="20">
        <f t="shared" si="1"/>
        <v>0</v>
      </c>
    </row>
    <row r="28" spans="1:14" ht="9.6" customHeight="1" x14ac:dyDescent="0.2">
      <c r="A28" s="2" t="s">
        <v>186</v>
      </c>
      <c r="B28" s="19">
        <v>5</v>
      </c>
      <c r="C28" s="19">
        <v>81</v>
      </c>
      <c r="D28" s="19">
        <v>1</v>
      </c>
      <c r="E28" s="19">
        <v>18</v>
      </c>
      <c r="F28" s="19">
        <v>4</v>
      </c>
      <c r="G28" s="19">
        <v>81</v>
      </c>
      <c r="H28" s="19">
        <v>0</v>
      </c>
      <c r="I28" s="19">
        <v>0</v>
      </c>
      <c r="J28" s="19">
        <v>10</v>
      </c>
      <c r="K28" s="19">
        <v>180</v>
      </c>
      <c r="L28" s="19">
        <v>11247</v>
      </c>
      <c r="M28" s="20">
        <f t="shared" si="0"/>
        <v>0</v>
      </c>
      <c r="N28" s="20">
        <f t="shared" si="1"/>
        <v>0</v>
      </c>
    </row>
    <row r="29" spans="1:14" ht="9.6" customHeight="1" x14ac:dyDescent="0.2">
      <c r="A29" s="2" t="s">
        <v>187</v>
      </c>
      <c r="B29" s="19">
        <v>76</v>
      </c>
      <c r="C29" s="19">
        <v>1558</v>
      </c>
      <c r="D29" s="19">
        <v>0</v>
      </c>
      <c r="E29" s="19">
        <v>0</v>
      </c>
      <c r="F29" s="19">
        <v>81</v>
      </c>
      <c r="G29" s="19">
        <v>1708</v>
      </c>
      <c r="H29" s="19">
        <v>0</v>
      </c>
      <c r="I29" s="19">
        <v>0</v>
      </c>
      <c r="J29" s="19">
        <v>157</v>
      </c>
      <c r="K29" s="19">
        <v>3266</v>
      </c>
      <c r="L29" s="19">
        <v>203386</v>
      </c>
      <c r="M29" s="20">
        <f t="shared" si="0"/>
        <v>0</v>
      </c>
      <c r="N29" s="20">
        <f t="shared" si="1"/>
        <v>0</v>
      </c>
    </row>
    <row r="30" spans="1:14" ht="9.6" customHeight="1" x14ac:dyDescent="0.2">
      <c r="A30" s="2" t="s">
        <v>188</v>
      </c>
      <c r="B30" s="19">
        <v>0</v>
      </c>
      <c r="C30" s="19">
        <v>0</v>
      </c>
      <c r="D30" s="19">
        <v>0</v>
      </c>
      <c r="E30" s="19">
        <v>0</v>
      </c>
      <c r="F30" s="19">
        <v>0</v>
      </c>
      <c r="G30" s="19">
        <v>0</v>
      </c>
      <c r="H30" s="19">
        <v>0</v>
      </c>
      <c r="I30" s="19">
        <v>0</v>
      </c>
      <c r="J30" s="19">
        <v>0</v>
      </c>
      <c r="K30" s="19">
        <v>0</v>
      </c>
      <c r="L30" s="19">
        <v>0</v>
      </c>
      <c r="M30" s="20">
        <f t="shared" si="0"/>
        <v>0</v>
      </c>
      <c r="N30" s="20">
        <f t="shared" si="1"/>
        <v>0</v>
      </c>
    </row>
    <row r="31" spans="1:14" ht="9.6" customHeight="1" x14ac:dyDescent="0.2">
      <c r="A31" s="2" t="s">
        <v>189</v>
      </c>
      <c r="B31" s="19">
        <v>134</v>
      </c>
      <c r="C31" s="19">
        <v>1725</v>
      </c>
      <c r="D31" s="19">
        <v>0</v>
      </c>
      <c r="E31" s="19">
        <v>0</v>
      </c>
      <c r="F31" s="19">
        <v>0</v>
      </c>
      <c r="G31" s="19">
        <v>0</v>
      </c>
      <c r="H31" s="19">
        <v>0</v>
      </c>
      <c r="I31" s="19">
        <v>0</v>
      </c>
      <c r="J31" s="19">
        <v>134</v>
      </c>
      <c r="K31" s="19">
        <v>1725</v>
      </c>
      <c r="L31" s="19">
        <v>232636</v>
      </c>
      <c r="M31" s="20">
        <f t="shared" si="0"/>
        <v>0</v>
      </c>
      <c r="N31" s="20">
        <f t="shared" si="1"/>
        <v>0</v>
      </c>
    </row>
    <row r="32" spans="1:14" ht="9.6" customHeight="1" x14ac:dyDescent="0.2">
      <c r="A32" s="2" t="s">
        <v>190</v>
      </c>
      <c r="B32" s="19">
        <v>73</v>
      </c>
      <c r="C32" s="19">
        <v>503</v>
      </c>
      <c r="D32" s="19">
        <v>0</v>
      </c>
      <c r="E32" s="19">
        <v>0</v>
      </c>
      <c r="F32" s="19">
        <v>0</v>
      </c>
      <c r="G32" s="19">
        <v>0</v>
      </c>
      <c r="H32" s="19">
        <v>0</v>
      </c>
      <c r="I32" s="19">
        <v>0</v>
      </c>
      <c r="J32" s="19">
        <v>73</v>
      </c>
      <c r="K32" s="19">
        <v>503</v>
      </c>
      <c r="L32" s="19">
        <v>81507</v>
      </c>
      <c r="M32" s="20">
        <f t="shared" si="0"/>
        <v>0</v>
      </c>
      <c r="N32" s="20">
        <f t="shared" si="1"/>
        <v>0</v>
      </c>
    </row>
    <row r="33" spans="1:14" ht="9.6" customHeight="1" x14ac:dyDescent="0.2">
      <c r="A33" s="2" t="s">
        <v>191</v>
      </c>
      <c r="B33" s="19">
        <v>73</v>
      </c>
      <c r="C33" s="19">
        <v>503</v>
      </c>
      <c r="D33" s="19">
        <v>0</v>
      </c>
      <c r="E33" s="19">
        <v>0</v>
      </c>
      <c r="F33" s="19">
        <v>0</v>
      </c>
      <c r="G33" s="19">
        <v>0</v>
      </c>
      <c r="H33" s="19">
        <v>0</v>
      </c>
      <c r="I33" s="19">
        <v>0</v>
      </c>
      <c r="J33" s="19">
        <v>73</v>
      </c>
      <c r="K33" s="19">
        <v>503</v>
      </c>
      <c r="L33" s="19">
        <v>81507</v>
      </c>
      <c r="M33" s="20">
        <f t="shared" si="0"/>
        <v>0</v>
      </c>
      <c r="N33" s="20">
        <f t="shared" si="1"/>
        <v>0</v>
      </c>
    </row>
    <row r="34" spans="1:14" ht="9.6" customHeight="1" x14ac:dyDescent="0.2">
      <c r="A34" s="2" t="s">
        <v>192</v>
      </c>
      <c r="B34" s="19">
        <v>0</v>
      </c>
      <c r="C34" s="19">
        <v>0</v>
      </c>
      <c r="D34" s="19">
        <v>0</v>
      </c>
      <c r="E34" s="19">
        <v>0</v>
      </c>
      <c r="F34" s="19">
        <v>0</v>
      </c>
      <c r="G34" s="19">
        <v>0</v>
      </c>
      <c r="H34" s="19">
        <v>0</v>
      </c>
      <c r="I34" s="19">
        <v>0</v>
      </c>
      <c r="J34" s="19">
        <v>0</v>
      </c>
      <c r="K34" s="19">
        <v>0</v>
      </c>
      <c r="L34" s="19">
        <v>0</v>
      </c>
      <c r="M34" s="20">
        <f t="shared" si="0"/>
        <v>0</v>
      </c>
      <c r="N34" s="20">
        <f t="shared" si="1"/>
        <v>0</v>
      </c>
    </row>
    <row r="35" spans="1:14" ht="9.6" customHeight="1" x14ac:dyDescent="0.2">
      <c r="A35" s="2" t="s">
        <v>193</v>
      </c>
      <c r="B35" s="19">
        <v>0</v>
      </c>
      <c r="C35" s="19">
        <v>0</v>
      </c>
      <c r="D35" s="19">
        <v>0</v>
      </c>
      <c r="E35" s="19">
        <v>0</v>
      </c>
      <c r="F35" s="19">
        <v>0</v>
      </c>
      <c r="G35" s="19">
        <v>0</v>
      </c>
      <c r="H35" s="19">
        <v>0</v>
      </c>
      <c r="I35" s="19">
        <v>0</v>
      </c>
      <c r="J35" s="19">
        <v>0</v>
      </c>
      <c r="K35" s="19">
        <v>0</v>
      </c>
      <c r="L35" s="19">
        <v>0</v>
      </c>
      <c r="M35" s="20">
        <f t="shared" si="0"/>
        <v>0</v>
      </c>
      <c r="N35" s="20">
        <f t="shared" si="1"/>
        <v>0</v>
      </c>
    </row>
    <row r="36" spans="1:14" ht="9.6" customHeight="1" x14ac:dyDescent="0.2">
      <c r="A36" s="2" t="s">
        <v>194</v>
      </c>
      <c r="B36" s="19">
        <v>0</v>
      </c>
      <c r="C36" s="19">
        <v>0</v>
      </c>
      <c r="D36" s="19">
        <v>0</v>
      </c>
      <c r="E36" s="19">
        <v>0</v>
      </c>
      <c r="F36" s="19">
        <v>0</v>
      </c>
      <c r="G36" s="19">
        <v>0</v>
      </c>
      <c r="H36" s="19">
        <v>0</v>
      </c>
      <c r="I36" s="19">
        <v>0</v>
      </c>
      <c r="J36" s="19">
        <v>0</v>
      </c>
      <c r="K36" s="19">
        <v>0</v>
      </c>
      <c r="L36" s="19">
        <v>0</v>
      </c>
      <c r="M36" s="20">
        <f t="shared" si="0"/>
        <v>0</v>
      </c>
      <c r="N36" s="20">
        <f t="shared" si="1"/>
        <v>0</v>
      </c>
    </row>
    <row r="37" spans="1:14" ht="9.6" customHeight="1" x14ac:dyDescent="0.2">
      <c r="A37" s="2" t="s">
        <v>195</v>
      </c>
      <c r="B37" s="19">
        <v>1682</v>
      </c>
      <c r="C37" s="19">
        <v>19823</v>
      </c>
      <c r="D37" s="19">
        <v>303</v>
      </c>
      <c r="E37" s="19">
        <v>4290</v>
      </c>
      <c r="F37" s="19">
        <v>142</v>
      </c>
      <c r="G37" s="19">
        <v>1418</v>
      </c>
      <c r="H37" s="19">
        <v>0</v>
      </c>
      <c r="I37" s="19">
        <v>0</v>
      </c>
      <c r="J37" s="19">
        <v>2127</v>
      </c>
      <c r="K37" s="19">
        <v>25531</v>
      </c>
      <c r="L37" s="19">
        <v>2719160</v>
      </c>
      <c r="M37" s="20">
        <f t="shared" si="0"/>
        <v>0</v>
      </c>
      <c r="N37" s="20">
        <f t="shared" si="1"/>
        <v>0</v>
      </c>
    </row>
    <row r="38" spans="1:14" ht="9.6" customHeight="1" x14ac:dyDescent="0.2">
      <c r="A38" s="2" t="s">
        <v>196</v>
      </c>
      <c r="B38" s="19">
        <v>24</v>
      </c>
      <c r="C38" s="19">
        <v>320</v>
      </c>
      <c r="D38" s="19">
        <v>2</v>
      </c>
      <c r="E38" s="19">
        <v>11</v>
      </c>
      <c r="F38" s="19">
        <v>1</v>
      </c>
      <c r="G38" s="19">
        <v>5</v>
      </c>
      <c r="H38" s="19">
        <v>0</v>
      </c>
      <c r="I38" s="19">
        <v>0</v>
      </c>
      <c r="J38" s="19">
        <v>27</v>
      </c>
      <c r="K38" s="19">
        <v>336</v>
      </c>
      <c r="L38" s="19">
        <v>37577</v>
      </c>
      <c r="M38" s="20">
        <f t="shared" si="0"/>
        <v>0</v>
      </c>
      <c r="N38" s="20">
        <f t="shared" si="1"/>
        <v>0</v>
      </c>
    </row>
    <row r="39" spans="1:14" ht="9.6" customHeight="1" x14ac:dyDescent="0.2">
      <c r="A39" s="2" t="s">
        <v>197</v>
      </c>
      <c r="B39" s="19">
        <v>312</v>
      </c>
      <c r="C39" s="19">
        <v>4468</v>
      </c>
      <c r="D39" s="19">
        <v>77</v>
      </c>
      <c r="E39" s="19">
        <v>1302</v>
      </c>
      <c r="F39" s="19">
        <v>74</v>
      </c>
      <c r="G39" s="19">
        <v>740</v>
      </c>
      <c r="H39" s="19">
        <v>0</v>
      </c>
      <c r="I39" s="19">
        <v>0</v>
      </c>
      <c r="J39" s="19">
        <v>463</v>
      </c>
      <c r="K39" s="19">
        <v>6510</v>
      </c>
      <c r="L39" s="19">
        <v>616939</v>
      </c>
      <c r="M39" s="20">
        <f t="shared" si="0"/>
        <v>0</v>
      </c>
      <c r="N39" s="20">
        <f t="shared" si="1"/>
        <v>0</v>
      </c>
    </row>
    <row r="40" spans="1:14" ht="9.6" customHeight="1" x14ac:dyDescent="0.2">
      <c r="A40" s="2" t="s">
        <v>198</v>
      </c>
      <c r="B40" s="19">
        <v>0</v>
      </c>
      <c r="C40" s="19">
        <v>0</v>
      </c>
      <c r="D40" s="19">
        <v>0</v>
      </c>
      <c r="E40" s="19">
        <v>0</v>
      </c>
      <c r="F40" s="19">
        <v>0</v>
      </c>
      <c r="G40" s="19">
        <v>0</v>
      </c>
      <c r="H40" s="19">
        <v>0</v>
      </c>
      <c r="I40" s="19">
        <v>0</v>
      </c>
      <c r="J40" s="19">
        <v>0</v>
      </c>
      <c r="K40" s="19">
        <v>0</v>
      </c>
      <c r="L40" s="19">
        <v>0</v>
      </c>
      <c r="M40" s="20">
        <f t="shared" si="0"/>
        <v>0</v>
      </c>
      <c r="N40" s="20">
        <f t="shared" si="1"/>
        <v>0</v>
      </c>
    </row>
    <row r="41" spans="1:14" ht="9.6" customHeight="1" x14ac:dyDescent="0.2">
      <c r="A41" s="2" t="s">
        <v>199</v>
      </c>
      <c r="B41" s="19">
        <v>10</v>
      </c>
      <c r="C41" s="19">
        <v>119</v>
      </c>
      <c r="D41" s="19">
        <v>1</v>
      </c>
      <c r="E41" s="19">
        <v>5</v>
      </c>
      <c r="F41" s="19">
        <v>0</v>
      </c>
      <c r="G41" s="19">
        <v>0</v>
      </c>
      <c r="H41" s="19">
        <v>0</v>
      </c>
      <c r="I41" s="19">
        <v>0</v>
      </c>
      <c r="J41" s="19">
        <v>11</v>
      </c>
      <c r="K41" s="19">
        <v>124</v>
      </c>
      <c r="L41" s="19">
        <v>14595</v>
      </c>
      <c r="M41" s="20">
        <f t="shared" si="0"/>
        <v>0</v>
      </c>
      <c r="N41" s="20">
        <f t="shared" si="1"/>
        <v>0</v>
      </c>
    </row>
    <row r="42" spans="1:14" ht="9.6" customHeight="1" x14ac:dyDescent="0.2">
      <c r="A42" s="2" t="s">
        <v>200</v>
      </c>
      <c r="B42" s="19">
        <v>0</v>
      </c>
      <c r="C42" s="19">
        <v>0</v>
      </c>
      <c r="D42" s="19">
        <v>0</v>
      </c>
      <c r="E42" s="19">
        <v>0</v>
      </c>
      <c r="F42" s="19">
        <v>0</v>
      </c>
      <c r="G42" s="19">
        <v>0</v>
      </c>
      <c r="H42" s="19">
        <v>0</v>
      </c>
      <c r="I42" s="19">
        <v>0</v>
      </c>
      <c r="J42" s="19">
        <v>0</v>
      </c>
      <c r="K42" s="19">
        <v>0</v>
      </c>
      <c r="L42" s="19">
        <v>0</v>
      </c>
      <c r="M42" s="20">
        <f t="shared" si="0"/>
        <v>0</v>
      </c>
      <c r="N42" s="20">
        <f t="shared" si="1"/>
        <v>0</v>
      </c>
    </row>
    <row r="43" spans="1:14" ht="9.6" customHeight="1" x14ac:dyDescent="0.2">
      <c r="A43" s="2" t="s">
        <v>201</v>
      </c>
      <c r="B43" s="19">
        <v>478</v>
      </c>
      <c r="C43" s="19">
        <v>4932</v>
      </c>
      <c r="D43" s="19">
        <v>6</v>
      </c>
      <c r="E43" s="19">
        <v>30</v>
      </c>
      <c r="F43" s="19">
        <v>29</v>
      </c>
      <c r="G43" s="19">
        <v>255</v>
      </c>
      <c r="H43" s="19">
        <v>0</v>
      </c>
      <c r="I43" s="19">
        <v>0</v>
      </c>
      <c r="J43" s="19">
        <v>513</v>
      </c>
      <c r="K43" s="19">
        <v>5217</v>
      </c>
      <c r="L43" s="19">
        <v>620703</v>
      </c>
      <c r="M43" s="20">
        <f t="shared" si="0"/>
        <v>0</v>
      </c>
      <c r="N43" s="20">
        <f t="shared" si="1"/>
        <v>0</v>
      </c>
    </row>
    <row r="44" spans="1:14" ht="9.6" customHeight="1" x14ac:dyDescent="0.2">
      <c r="A44" s="2" t="s">
        <v>202</v>
      </c>
      <c r="B44" s="19">
        <v>27</v>
      </c>
      <c r="C44" s="19">
        <v>416</v>
      </c>
      <c r="D44" s="19">
        <v>0</v>
      </c>
      <c r="E44" s="19">
        <v>0</v>
      </c>
      <c r="F44" s="19">
        <v>3</v>
      </c>
      <c r="G44" s="19">
        <v>46</v>
      </c>
      <c r="H44" s="19">
        <v>0</v>
      </c>
      <c r="I44" s="19">
        <v>0</v>
      </c>
      <c r="J44" s="19">
        <v>30</v>
      </c>
      <c r="K44" s="19">
        <v>462</v>
      </c>
      <c r="L44" s="19">
        <v>36012</v>
      </c>
      <c r="M44" s="20">
        <f t="shared" si="0"/>
        <v>0</v>
      </c>
      <c r="N44" s="20">
        <f t="shared" si="1"/>
        <v>0</v>
      </c>
    </row>
    <row r="45" spans="1:14" ht="9.6" customHeight="1" x14ac:dyDescent="0.2">
      <c r="A45" s="2" t="s">
        <v>203</v>
      </c>
      <c r="B45" s="19">
        <v>831</v>
      </c>
      <c r="C45" s="19">
        <v>9568</v>
      </c>
      <c r="D45" s="19">
        <v>217</v>
      </c>
      <c r="E45" s="19">
        <v>2942</v>
      </c>
      <c r="F45" s="19">
        <v>35</v>
      </c>
      <c r="G45" s="19">
        <v>372</v>
      </c>
      <c r="H45" s="19">
        <v>0</v>
      </c>
      <c r="I45" s="19">
        <v>0</v>
      </c>
      <c r="J45" s="19">
        <v>1083</v>
      </c>
      <c r="K45" s="19">
        <v>12882</v>
      </c>
      <c r="L45" s="19">
        <v>1393335</v>
      </c>
      <c r="M45" s="20">
        <f t="shared" si="0"/>
        <v>0</v>
      </c>
      <c r="N45" s="20">
        <f t="shared" si="1"/>
        <v>0</v>
      </c>
    </row>
    <row r="46" spans="1:14" ht="9.6" customHeight="1" x14ac:dyDescent="0.2">
      <c r="A46" s="2" t="s">
        <v>204</v>
      </c>
      <c r="B46" s="19">
        <v>0</v>
      </c>
      <c r="C46" s="19">
        <v>0</v>
      </c>
      <c r="D46" s="19">
        <v>0</v>
      </c>
      <c r="E46" s="19">
        <v>0</v>
      </c>
      <c r="F46" s="19">
        <v>0</v>
      </c>
      <c r="G46" s="19">
        <v>0</v>
      </c>
      <c r="H46" s="19">
        <v>0</v>
      </c>
      <c r="I46" s="19">
        <v>0</v>
      </c>
      <c r="J46" s="19">
        <v>0</v>
      </c>
      <c r="K46" s="19">
        <v>0</v>
      </c>
      <c r="L46" s="19">
        <v>0</v>
      </c>
      <c r="M46" s="20">
        <f t="shared" si="0"/>
        <v>0</v>
      </c>
      <c r="N46" s="20">
        <f t="shared" si="1"/>
        <v>0</v>
      </c>
    </row>
    <row r="47" spans="1:14" ht="9.6" customHeight="1" x14ac:dyDescent="0.2">
      <c r="A47" s="2" t="s">
        <v>205</v>
      </c>
      <c r="B47" s="19">
        <v>0</v>
      </c>
      <c r="C47" s="19">
        <v>0</v>
      </c>
      <c r="D47" s="19">
        <v>0</v>
      </c>
      <c r="E47" s="19">
        <v>0</v>
      </c>
      <c r="F47" s="19">
        <v>2</v>
      </c>
      <c r="G47" s="19">
        <v>36</v>
      </c>
      <c r="H47" s="19">
        <v>0</v>
      </c>
      <c r="I47" s="19">
        <v>0</v>
      </c>
      <c r="J47" s="19">
        <v>2</v>
      </c>
      <c r="K47" s="19">
        <v>36</v>
      </c>
      <c r="L47" s="19">
        <v>2620</v>
      </c>
      <c r="M47" s="20">
        <f t="shared" si="0"/>
        <v>0</v>
      </c>
      <c r="N47" s="20">
        <f t="shared" si="1"/>
        <v>0</v>
      </c>
    </row>
    <row r="48" spans="1:14" ht="9.6" customHeight="1" x14ac:dyDescent="0.2">
      <c r="A48" s="2" t="s">
        <v>206</v>
      </c>
      <c r="B48" s="19">
        <v>3</v>
      </c>
      <c r="C48" s="19">
        <v>55</v>
      </c>
      <c r="D48" s="19">
        <v>0</v>
      </c>
      <c r="E48" s="19">
        <v>0</v>
      </c>
      <c r="F48" s="19">
        <v>0</v>
      </c>
      <c r="G48" s="19">
        <v>0</v>
      </c>
      <c r="H48" s="19">
        <v>0</v>
      </c>
      <c r="I48" s="19">
        <v>0</v>
      </c>
      <c r="J48" s="19">
        <v>3</v>
      </c>
      <c r="K48" s="19">
        <v>55</v>
      </c>
      <c r="L48" s="19">
        <v>2557</v>
      </c>
      <c r="M48" s="20">
        <f t="shared" si="0"/>
        <v>0</v>
      </c>
      <c r="N48" s="20">
        <f t="shared" si="1"/>
        <v>0</v>
      </c>
    </row>
    <row r="49" spans="1:14" ht="9.6" customHeight="1" x14ac:dyDescent="0.2">
      <c r="A49" s="2" t="s">
        <v>207</v>
      </c>
      <c r="B49" s="19">
        <v>26665</v>
      </c>
      <c r="C49" s="19">
        <v>398212</v>
      </c>
      <c r="D49" s="19">
        <v>2888</v>
      </c>
      <c r="E49" s="19">
        <v>39332</v>
      </c>
      <c r="F49" s="19">
        <v>649</v>
      </c>
      <c r="G49" s="19">
        <v>9557</v>
      </c>
      <c r="H49" s="19">
        <v>0</v>
      </c>
      <c r="I49" s="19">
        <v>0</v>
      </c>
      <c r="J49" s="19">
        <v>30202</v>
      </c>
      <c r="K49" s="19">
        <v>447101</v>
      </c>
      <c r="L49" s="19">
        <v>46287043</v>
      </c>
      <c r="M49" s="20">
        <f t="shared" si="0"/>
        <v>0</v>
      </c>
      <c r="N49" s="20">
        <f t="shared" si="1"/>
        <v>0</v>
      </c>
    </row>
    <row r="50" spans="1:14" ht="9.6" customHeight="1" x14ac:dyDescent="0.2">
      <c r="A50" s="2" t="s">
        <v>208</v>
      </c>
      <c r="B50" s="19">
        <v>3439</v>
      </c>
      <c r="C50" s="19">
        <v>65417</v>
      </c>
      <c r="D50" s="19">
        <v>9</v>
      </c>
      <c r="E50" s="19">
        <v>102</v>
      </c>
      <c r="F50" s="19">
        <v>1</v>
      </c>
      <c r="G50" s="19">
        <v>18</v>
      </c>
      <c r="H50" s="19">
        <v>0</v>
      </c>
      <c r="I50" s="19">
        <v>0</v>
      </c>
      <c r="J50" s="19">
        <v>3449</v>
      </c>
      <c r="K50" s="19">
        <v>65537</v>
      </c>
      <c r="L50" s="19">
        <v>6940612</v>
      </c>
      <c r="M50" s="20">
        <f t="shared" si="0"/>
        <v>0</v>
      </c>
      <c r="N50" s="20">
        <f t="shared" si="1"/>
        <v>0</v>
      </c>
    </row>
    <row r="51" spans="1:14" ht="9.6" customHeight="1" x14ac:dyDescent="0.2">
      <c r="A51" s="2" t="s">
        <v>209</v>
      </c>
      <c r="B51" s="19">
        <v>14934</v>
      </c>
      <c r="C51" s="19">
        <v>207628</v>
      </c>
      <c r="D51" s="19">
        <v>2824</v>
      </c>
      <c r="E51" s="19">
        <v>38293</v>
      </c>
      <c r="F51" s="19">
        <v>485</v>
      </c>
      <c r="G51" s="19">
        <v>7051</v>
      </c>
      <c r="H51" s="19">
        <v>0</v>
      </c>
      <c r="I51" s="19">
        <v>0</v>
      </c>
      <c r="J51" s="19">
        <v>18243</v>
      </c>
      <c r="K51" s="19">
        <v>252972</v>
      </c>
      <c r="L51" s="19">
        <v>27822451</v>
      </c>
      <c r="M51" s="20">
        <f t="shared" si="0"/>
        <v>0</v>
      </c>
      <c r="N51" s="20">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0"/>
  <sheetViews>
    <sheetView topLeftCell="A7" zoomScale="120" zoomScaleNormal="120" workbookViewId="0">
      <selection activeCell="J10" sqref="J10:L5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1" t="s">
        <v>480</v>
      </c>
      <c r="B1" s="21"/>
      <c r="C1" s="21"/>
      <c r="D1" s="21"/>
      <c r="E1" s="21"/>
      <c r="F1" s="21"/>
      <c r="G1" s="22"/>
      <c r="H1" s="22"/>
      <c r="I1" s="22"/>
      <c r="J1" s="3" t="s">
        <v>482</v>
      </c>
      <c r="K1" s="3"/>
      <c r="L1" s="3" t="s">
        <v>500</v>
      </c>
    </row>
    <row r="2" spans="1:14" ht="9" customHeight="1" x14ac:dyDescent="0.2">
      <c r="A2" s="21" t="s">
        <v>481</v>
      </c>
      <c r="B2" s="21"/>
      <c r="C2" s="21"/>
      <c r="D2" s="21"/>
      <c r="E2" s="21"/>
      <c r="F2" s="21"/>
      <c r="G2" s="22"/>
      <c r="H2" s="22"/>
      <c r="I2" s="22"/>
      <c r="J2" s="3"/>
      <c r="K2" s="23" t="str">
        <f>+'QCS Page 1'!K2:L2</f>
        <v>FULL YEAR 2020</v>
      </c>
      <c r="L2" s="23"/>
    </row>
    <row r="3" spans="1:14" ht="9.75" customHeight="1"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17.25" customHeight="1"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9">
        <v>0</v>
      </c>
      <c r="C10" s="19">
        <v>0</v>
      </c>
      <c r="D10" s="19">
        <v>0</v>
      </c>
      <c r="E10" s="19">
        <v>0</v>
      </c>
      <c r="F10" s="19">
        <v>0</v>
      </c>
      <c r="G10" s="19">
        <v>0</v>
      </c>
      <c r="H10" s="19">
        <v>0</v>
      </c>
      <c r="I10" s="19">
        <v>0</v>
      </c>
      <c r="J10" s="19">
        <v>0</v>
      </c>
      <c r="K10" s="19">
        <v>0</v>
      </c>
      <c r="L10" s="19">
        <v>0</v>
      </c>
      <c r="M10" s="20">
        <f t="shared" ref="M10:M50" si="0">J10-(B10+D10+F10+H10)</f>
        <v>0</v>
      </c>
      <c r="N10" s="20">
        <f t="shared" ref="N10:N50" si="1">K10-(C10+E10+G10+I10)</f>
        <v>0</v>
      </c>
    </row>
    <row r="11" spans="1:14" ht="9.6" customHeight="1" x14ac:dyDescent="0.2">
      <c r="A11" s="10" t="s">
        <v>211</v>
      </c>
      <c r="B11" s="19">
        <v>0</v>
      </c>
      <c r="C11" s="19">
        <v>0</v>
      </c>
      <c r="D11" s="19">
        <v>0</v>
      </c>
      <c r="E11" s="19">
        <v>0</v>
      </c>
      <c r="F11" s="19">
        <v>0</v>
      </c>
      <c r="G11" s="19">
        <v>0</v>
      </c>
      <c r="H11" s="19">
        <v>0</v>
      </c>
      <c r="I11" s="19">
        <v>0</v>
      </c>
      <c r="J11" s="19">
        <v>0</v>
      </c>
      <c r="K11" s="19">
        <v>0</v>
      </c>
      <c r="L11" s="19">
        <v>0</v>
      </c>
      <c r="M11" s="20">
        <f t="shared" si="0"/>
        <v>0</v>
      </c>
      <c r="N11" s="20">
        <f t="shared" si="1"/>
        <v>0</v>
      </c>
    </row>
    <row r="12" spans="1:14" ht="9.6" customHeight="1" x14ac:dyDescent="0.2">
      <c r="A12" s="10" t="s">
        <v>212</v>
      </c>
      <c r="B12" s="19">
        <v>7</v>
      </c>
      <c r="C12" s="19">
        <v>117</v>
      </c>
      <c r="D12" s="19">
        <v>0</v>
      </c>
      <c r="E12" s="19">
        <v>0</v>
      </c>
      <c r="F12" s="19">
        <v>0</v>
      </c>
      <c r="G12" s="19">
        <v>0</v>
      </c>
      <c r="H12" s="19">
        <v>0</v>
      </c>
      <c r="I12" s="19">
        <v>0</v>
      </c>
      <c r="J12" s="19">
        <v>7</v>
      </c>
      <c r="K12" s="19">
        <v>117</v>
      </c>
      <c r="L12" s="19">
        <v>10260</v>
      </c>
      <c r="M12" s="20">
        <f t="shared" si="0"/>
        <v>0</v>
      </c>
      <c r="N12" s="20">
        <f t="shared" si="1"/>
        <v>0</v>
      </c>
    </row>
    <row r="13" spans="1:14" ht="9.6" customHeight="1" x14ac:dyDescent="0.2">
      <c r="A13" s="10" t="s">
        <v>213</v>
      </c>
      <c r="B13" s="19">
        <v>8285</v>
      </c>
      <c r="C13" s="19">
        <v>125050</v>
      </c>
      <c r="D13" s="19">
        <v>55</v>
      </c>
      <c r="E13" s="19">
        <v>937</v>
      </c>
      <c r="F13" s="19">
        <v>163</v>
      </c>
      <c r="G13" s="19">
        <v>2488</v>
      </c>
      <c r="H13" s="19">
        <v>0</v>
      </c>
      <c r="I13" s="19">
        <v>0</v>
      </c>
      <c r="J13" s="19">
        <v>8503</v>
      </c>
      <c r="K13" s="19">
        <v>128475</v>
      </c>
      <c r="L13" s="19">
        <v>11513720</v>
      </c>
      <c r="M13" s="20">
        <f t="shared" si="0"/>
        <v>0</v>
      </c>
      <c r="N13" s="20">
        <f t="shared" si="1"/>
        <v>0</v>
      </c>
    </row>
    <row r="14" spans="1:14" ht="9.6" customHeight="1" x14ac:dyDescent="0.2">
      <c r="A14" s="10" t="s">
        <v>214</v>
      </c>
      <c r="B14" s="19">
        <v>38268</v>
      </c>
      <c r="C14" s="19">
        <v>3169900</v>
      </c>
      <c r="D14" s="19">
        <v>17894</v>
      </c>
      <c r="E14" s="19">
        <v>1648207</v>
      </c>
      <c r="F14" s="19">
        <v>25946</v>
      </c>
      <c r="G14" s="19">
        <v>2366595</v>
      </c>
      <c r="H14" s="19">
        <v>9677</v>
      </c>
      <c r="I14" s="19">
        <v>908168</v>
      </c>
      <c r="J14" s="19">
        <v>91785</v>
      </c>
      <c r="K14" s="19">
        <v>8092870</v>
      </c>
      <c r="L14" s="19">
        <v>518853669</v>
      </c>
      <c r="M14" s="20">
        <f t="shared" si="0"/>
        <v>0</v>
      </c>
      <c r="N14" s="20">
        <f t="shared" si="1"/>
        <v>0</v>
      </c>
    </row>
    <row r="15" spans="1:14" ht="9.6" customHeight="1" x14ac:dyDescent="0.2">
      <c r="A15" s="10" t="s">
        <v>215</v>
      </c>
      <c r="B15" s="19">
        <v>2993</v>
      </c>
      <c r="C15" s="19">
        <v>141150</v>
      </c>
      <c r="D15" s="19">
        <v>332</v>
      </c>
      <c r="E15" s="19">
        <v>31249</v>
      </c>
      <c r="F15" s="19">
        <v>563</v>
      </c>
      <c r="G15" s="19">
        <v>37992</v>
      </c>
      <c r="H15" s="19">
        <v>245</v>
      </c>
      <c r="I15" s="19">
        <v>17556</v>
      </c>
      <c r="J15" s="19">
        <v>4133</v>
      </c>
      <c r="K15" s="19">
        <v>227947</v>
      </c>
      <c r="L15" s="19">
        <v>13932688</v>
      </c>
      <c r="M15" s="20">
        <f t="shared" si="0"/>
        <v>0</v>
      </c>
      <c r="N15" s="20">
        <f t="shared" si="1"/>
        <v>0</v>
      </c>
    </row>
    <row r="16" spans="1:14" ht="9.6" customHeight="1" x14ac:dyDescent="0.2">
      <c r="A16" s="10" t="s">
        <v>216</v>
      </c>
      <c r="B16" s="19">
        <v>54</v>
      </c>
      <c r="C16" s="19">
        <v>1274</v>
      </c>
      <c r="D16" s="19">
        <v>7</v>
      </c>
      <c r="E16" s="19">
        <v>234</v>
      </c>
      <c r="F16" s="19">
        <v>9</v>
      </c>
      <c r="G16" s="19">
        <v>711</v>
      </c>
      <c r="H16" s="19">
        <v>0</v>
      </c>
      <c r="I16" s="19">
        <v>0</v>
      </c>
      <c r="J16" s="19">
        <v>70</v>
      </c>
      <c r="K16" s="19">
        <v>2219</v>
      </c>
      <c r="L16" s="19">
        <v>121135</v>
      </c>
      <c r="M16" s="20">
        <f t="shared" si="0"/>
        <v>0</v>
      </c>
      <c r="N16" s="20">
        <f t="shared" si="1"/>
        <v>0</v>
      </c>
    </row>
    <row r="17" spans="1:14" ht="9.6" customHeight="1" x14ac:dyDescent="0.2">
      <c r="A17" s="10" t="s">
        <v>217</v>
      </c>
      <c r="B17" s="19">
        <v>518</v>
      </c>
      <c r="C17" s="19">
        <v>31198</v>
      </c>
      <c r="D17" s="19">
        <v>0</v>
      </c>
      <c r="E17" s="19">
        <v>0</v>
      </c>
      <c r="F17" s="19">
        <v>0</v>
      </c>
      <c r="G17" s="19">
        <v>0</v>
      </c>
      <c r="H17" s="19">
        <v>146</v>
      </c>
      <c r="I17" s="19">
        <v>10976</v>
      </c>
      <c r="J17" s="19">
        <v>664</v>
      </c>
      <c r="K17" s="19">
        <v>42174</v>
      </c>
      <c r="L17" s="19">
        <v>1971122</v>
      </c>
      <c r="M17" s="20">
        <f t="shared" si="0"/>
        <v>0</v>
      </c>
      <c r="N17" s="20">
        <f t="shared" si="1"/>
        <v>0</v>
      </c>
    </row>
    <row r="18" spans="1:14" ht="9.6" customHeight="1" x14ac:dyDescent="0.2">
      <c r="A18" s="10" t="s">
        <v>218</v>
      </c>
      <c r="B18" s="19">
        <v>172</v>
      </c>
      <c r="C18" s="19">
        <v>12547</v>
      </c>
      <c r="D18" s="19">
        <v>32</v>
      </c>
      <c r="E18" s="19">
        <v>1880</v>
      </c>
      <c r="F18" s="19">
        <v>423</v>
      </c>
      <c r="G18" s="19">
        <v>30814</v>
      </c>
      <c r="H18" s="19">
        <v>7</v>
      </c>
      <c r="I18" s="19">
        <v>531</v>
      </c>
      <c r="J18" s="19">
        <v>634</v>
      </c>
      <c r="K18" s="19">
        <v>45772</v>
      </c>
      <c r="L18" s="19">
        <v>4267118</v>
      </c>
      <c r="M18" s="20">
        <f t="shared" si="0"/>
        <v>0</v>
      </c>
      <c r="N18" s="20">
        <f t="shared" si="1"/>
        <v>0</v>
      </c>
    </row>
    <row r="19" spans="1:14" ht="9.6" customHeight="1" x14ac:dyDescent="0.2">
      <c r="A19" s="10" t="s">
        <v>219</v>
      </c>
      <c r="B19" s="19">
        <v>24993</v>
      </c>
      <c r="C19" s="19">
        <v>2109844</v>
      </c>
      <c r="D19" s="19">
        <v>12481</v>
      </c>
      <c r="E19" s="19">
        <v>1153442</v>
      </c>
      <c r="F19" s="19">
        <v>11271</v>
      </c>
      <c r="G19" s="19">
        <v>990772</v>
      </c>
      <c r="H19" s="19">
        <v>5479</v>
      </c>
      <c r="I19" s="19">
        <v>516167</v>
      </c>
      <c r="J19" s="19">
        <v>54224</v>
      </c>
      <c r="K19" s="19">
        <v>4770225</v>
      </c>
      <c r="L19" s="19">
        <v>342270736</v>
      </c>
      <c r="M19" s="20">
        <f t="shared" si="0"/>
        <v>0</v>
      </c>
      <c r="N19" s="20">
        <f t="shared" si="1"/>
        <v>0</v>
      </c>
    </row>
    <row r="20" spans="1:14" ht="9.6" customHeight="1" x14ac:dyDescent="0.2">
      <c r="A20" s="10" t="s">
        <v>220</v>
      </c>
      <c r="B20" s="19">
        <v>24840</v>
      </c>
      <c r="C20" s="19">
        <v>2105523</v>
      </c>
      <c r="D20" s="19">
        <v>12479</v>
      </c>
      <c r="E20" s="19">
        <v>1153308</v>
      </c>
      <c r="F20" s="19">
        <v>11240</v>
      </c>
      <c r="G20" s="19">
        <v>987689</v>
      </c>
      <c r="H20" s="19">
        <v>5468</v>
      </c>
      <c r="I20" s="19">
        <v>515077</v>
      </c>
      <c r="J20" s="19">
        <v>54027</v>
      </c>
      <c r="K20" s="19">
        <v>4761597</v>
      </c>
      <c r="L20" s="19">
        <v>341883320</v>
      </c>
      <c r="M20" s="20">
        <f t="shared" si="0"/>
        <v>0</v>
      </c>
      <c r="N20" s="20">
        <f t="shared" si="1"/>
        <v>0</v>
      </c>
    </row>
    <row r="21" spans="1:14" ht="9.6" customHeight="1" x14ac:dyDescent="0.2">
      <c r="A21" s="10" t="s">
        <v>221</v>
      </c>
      <c r="B21" s="19">
        <v>0</v>
      </c>
      <c r="C21" s="19">
        <v>0</v>
      </c>
      <c r="D21" s="19">
        <v>0</v>
      </c>
      <c r="E21" s="19">
        <v>0</v>
      </c>
      <c r="F21" s="19">
        <v>0</v>
      </c>
      <c r="G21" s="19">
        <v>0</v>
      </c>
      <c r="H21" s="19">
        <v>0</v>
      </c>
      <c r="I21" s="19">
        <v>0</v>
      </c>
      <c r="J21" s="19">
        <v>0</v>
      </c>
      <c r="K21" s="19">
        <v>0</v>
      </c>
      <c r="L21" s="19">
        <v>0</v>
      </c>
      <c r="M21" s="20">
        <f t="shared" si="0"/>
        <v>0</v>
      </c>
      <c r="N21" s="20">
        <f t="shared" si="1"/>
        <v>0</v>
      </c>
    </row>
    <row r="22" spans="1:14" ht="9.6" customHeight="1" x14ac:dyDescent="0.2">
      <c r="A22" s="10" t="s">
        <v>222</v>
      </c>
      <c r="B22" s="19">
        <v>153</v>
      </c>
      <c r="C22" s="19">
        <v>4321</v>
      </c>
      <c r="D22" s="19">
        <v>2</v>
      </c>
      <c r="E22" s="19">
        <v>134</v>
      </c>
      <c r="F22" s="19">
        <v>31</v>
      </c>
      <c r="G22" s="19">
        <v>3083</v>
      </c>
      <c r="H22" s="19">
        <v>11</v>
      </c>
      <c r="I22" s="19">
        <v>1090</v>
      </c>
      <c r="J22" s="19">
        <v>197</v>
      </c>
      <c r="K22" s="19">
        <v>8628</v>
      </c>
      <c r="L22" s="19">
        <v>387417</v>
      </c>
      <c r="M22" s="20">
        <f t="shared" si="0"/>
        <v>0</v>
      </c>
      <c r="N22" s="20">
        <f t="shared" si="1"/>
        <v>0</v>
      </c>
    </row>
    <row r="23" spans="1:14" ht="9.6" customHeight="1" x14ac:dyDescent="0.2">
      <c r="A23" s="10" t="s">
        <v>223</v>
      </c>
      <c r="B23" s="19">
        <v>3056</v>
      </c>
      <c r="C23" s="19">
        <v>238288</v>
      </c>
      <c r="D23" s="19">
        <v>2011</v>
      </c>
      <c r="E23" s="19">
        <v>185789</v>
      </c>
      <c r="F23" s="19">
        <v>1862</v>
      </c>
      <c r="G23" s="19">
        <v>163869</v>
      </c>
      <c r="H23" s="19">
        <v>183</v>
      </c>
      <c r="I23" s="19">
        <v>16247</v>
      </c>
      <c r="J23" s="19">
        <v>7112</v>
      </c>
      <c r="K23" s="19">
        <v>604193</v>
      </c>
      <c r="L23" s="19">
        <v>38185387</v>
      </c>
      <c r="M23" s="20">
        <f t="shared" si="0"/>
        <v>0</v>
      </c>
      <c r="N23" s="20">
        <f t="shared" si="1"/>
        <v>0</v>
      </c>
    </row>
    <row r="24" spans="1:14" ht="9.6" customHeight="1" x14ac:dyDescent="0.2">
      <c r="A24" s="10" t="s">
        <v>224</v>
      </c>
      <c r="B24" s="19">
        <v>300</v>
      </c>
      <c r="C24" s="19">
        <v>5807</v>
      </c>
      <c r="D24" s="19">
        <v>0</v>
      </c>
      <c r="E24" s="19">
        <v>0</v>
      </c>
      <c r="F24" s="19">
        <v>1</v>
      </c>
      <c r="G24" s="19">
        <v>20</v>
      </c>
      <c r="H24" s="19">
        <v>0</v>
      </c>
      <c r="I24" s="19">
        <v>0</v>
      </c>
      <c r="J24" s="19">
        <v>301</v>
      </c>
      <c r="K24" s="19">
        <v>5827</v>
      </c>
      <c r="L24" s="19">
        <v>395608</v>
      </c>
      <c r="M24" s="20">
        <f t="shared" si="0"/>
        <v>0</v>
      </c>
      <c r="N24" s="20">
        <f t="shared" si="1"/>
        <v>0</v>
      </c>
    </row>
    <row r="25" spans="1:14" ht="9.6" customHeight="1" x14ac:dyDescent="0.2">
      <c r="A25" s="10" t="s">
        <v>225</v>
      </c>
      <c r="B25" s="19">
        <v>2628</v>
      </c>
      <c r="C25" s="19">
        <v>221826</v>
      </c>
      <c r="D25" s="19">
        <v>1499</v>
      </c>
      <c r="E25" s="19">
        <v>139849</v>
      </c>
      <c r="F25" s="19">
        <v>1224</v>
      </c>
      <c r="G25" s="19">
        <v>111729</v>
      </c>
      <c r="H25" s="19">
        <v>14</v>
      </c>
      <c r="I25" s="19">
        <v>1028</v>
      </c>
      <c r="J25" s="19">
        <v>5365</v>
      </c>
      <c r="K25" s="19">
        <v>474432</v>
      </c>
      <c r="L25" s="19">
        <v>29187786</v>
      </c>
      <c r="M25" s="20">
        <f t="shared" si="0"/>
        <v>0</v>
      </c>
      <c r="N25" s="20">
        <f t="shared" si="1"/>
        <v>0</v>
      </c>
    </row>
    <row r="26" spans="1:14" ht="9.6" customHeight="1" x14ac:dyDescent="0.2">
      <c r="A26" s="10" t="s">
        <v>226</v>
      </c>
      <c r="B26" s="19">
        <v>54</v>
      </c>
      <c r="C26" s="19">
        <v>583</v>
      </c>
      <c r="D26" s="19">
        <v>95</v>
      </c>
      <c r="E26" s="19">
        <v>854</v>
      </c>
      <c r="F26" s="19">
        <v>68</v>
      </c>
      <c r="G26" s="19">
        <v>507</v>
      </c>
      <c r="H26" s="19">
        <v>0</v>
      </c>
      <c r="I26" s="19">
        <v>0</v>
      </c>
      <c r="J26" s="19">
        <v>217</v>
      </c>
      <c r="K26" s="19">
        <v>1944</v>
      </c>
      <c r="L26" s="19">
        <v>261435</v>
      </c>
      <c r="M26" s="20">
        <f t="shared" si="0"/>
        <v>0</v>
      </c>
      <c r="N26" s="20">
        <f t="shared" si="1"/>
        <v>0</v>
      </c>
    </row>
    <row r="27" spans="1:14" ht="9.6" customHeight="1" x14ac:dyDescent="0.2">
      <c r="A27" s="10" t="s">
        <v>227</v>
      </c>
      <c r="B27" s="19">
        <v>7172</v>
      </c>
      <c r="C27" s="19">
        <v>680035</v>
      </c>
      <c r="D27" s="19">
        <v>2975</v>
      </c>
      <c r="E27" s="19">
        <v>276873</v>
      </c>
      <c r="F27" s="19">
        <v>12182</v>
      </c>
      <c r="G27" s="19">
        <v>1173455</v>
      </c>
      <c r="H27" s="19">
        <v>3770</v>
      </c>
      <c r="I27" s="19">
        <v>358198</v>
      </c>
      <c r="J27" s="19">
        <v>26099</v>
      </c>
      <c r="K27" s="19">
        <v>2488561</v>
      </c>
      <c r="L27" s="19">
        <v>124203423</v>
      </c>
      <c r="M27" s="20">
        <f t="shared" si="0"/>
        <v>0</v>
      </c>
      <c r="N27" s="20">
        <f t="shared" si="1"/>
        <v>0</v>
      </c>
    </row>
    <row r="28" spans="1:14" ht="9.6" customHeight="1" x14ac:dyDescent="0.2">
      <c r="A28" s="10" t="s">
        <v>228</v>
      </c>
      <c r="B28" s="19">
        <v>444</v>
      </c>
      <c r="C28" s="19">
        <v>36453</v>
      </c>
      <c r="D28" s="19">
        <v>499</v>
      </c>
      <c r="E28" s="19">
        <v>39532</v>
      </c>
      <c r="F28" s="19">
        <v>552</v>
      </c>
      <c r="G28" s="19">
        <v>44570</v>
      </c>
      <c r="H28" s="19">
        <v>15</v>
      </c>
      <c r="I28" s="19">
        <v>1593</v>
      </c>
      <c r="J28" s="19">
        <v>1510</v>
      </c>
      <c r="K28" s="19">
        <v>122148</v>
      </c>
      <c r="L28" s="19">
        <v>7686220</v>
      </c>
      <c r="M28" s="20">
        <f t="shared" si="0"/>
        <v>0</v>
      </c>
      <c r="N28" s="20">
        <f t="shared" si="1"/>
        <v>0</v>
      </c>
    </row>
    <row r="29" spans="1:14" ht="9.6" customHeight="1" x14ac:dyDescent="0.2">
      <c r="A29" s="10" t="s">
        <v>229</v>
      </c>
      <c r="B29" s="19">
        <v>54460</v>
      </c>
      <c r="C29" s="19">
        <v>705647</v>
      </c>
      <c r="D29" s="19">
        <v>7271</v>
      </c>
      <c r="E29" s="19">
        <v>86724</v>
      </c>
      <c r="F29" s="19">
        <v>1175</v>
      </c>
      <c r="G29" s="19">
        <v>14886</v>
      </c>
      <c r="H29" s="19">
        <v>4</v>
      </c>
      <c r="I29" s="19">
        <v>19</v>
      </c>
      <c r="J29" s="19">
        <v>62910</v>
      </c>
      <c r="K29" s="19">
        <v>807276</v>
      </c>
      <c r="L29" s="19">
        <v>90778251.120000005</v>
      </c>
      <c r="M29" s="20">
        <f t="shared" si="0"/>
        <v>0</v>
      </c>
      <c r="N29" s="20">
        <f t="shared" si="1"/>
        <v>0</v>
      </c>
    </row>
    <row r="30" spans="1:14" ht="9.6" customHeight="1" x14ac:dyDescent="0.2">
      <c r="A30" s="10" t="s">
        <v>230</v>
      </c>
      <c r="B30" s="19">
        <v>2061</v>
      </c>
      <c r="C30" s="19">
        <v>19272</v>
      </c>
      <c r="D30" s="19">
        <v>55</v>
      </c>
      <c r="E30" s="19">
        <v>859</v>
      </c>
      <c r="F30" s="19">
        <v>123</v>
      </c>
      <c r="G30" s="19">
        <v>1518</v>
      </c>
      <c r="H30" s="19">
        <v>4</v>
      </c>
      <c r="I30" s="19">
        <v>19</v>
      </c>
      <c r="J30" s="19">
        <v>2243</v>
      </c>
      <c r="K30" s="19">
        <v>21668</v>
      </c>
      <c r="L30" s="19">
        <v>3090001</v>
      </c>
      <c r="M30" s="20">
        <f t="shared" si="0"/>
        <v>0</v>
      </c>
      <c r="N30" s="20">
        <f t="shared" si="1"/>
        <v>0</v>
      </c>
    </row>
    <row r="31" spans="1:14" ht="9.6" customHeight="1" x14ac:dyDescent="0.2">
      <c r="A31" s="10" t="s">
        <v>231</v>
      </c>
      <c r="B31" s="19">
        <v>16</v>
      </c>
      <c r="C31" s="19">
        <v>132</v>
      </c>
      <c r="D31" s="19">
        <v>0</v>
      </c>
      <c r="E31" s="19">
        <v>0</v>
      </c>
      <c r="F31" s="19">
        <v>1</v>
      </c>
      <c r="G31" s="19">
        <v>20</v>
      </c>
      <c r="H31" s="19">
        <v>0</v>
      </c>
      <c r="I31" s="19">
        <v>0</v>
      </c>
      <c r="J31" s="19">
        <v>17</v>
      </c>
      <c r="K31" s="19">
        <v>152</v>
      </c>
      <c r="L31" s="19">
        <v>26765</v>
      </c>
      <c r="M31" s="20">
        <f t="shared" si="0"/>
        <v>0</v>
      </c>
      <c r="N31" s="20">
        <f t="shared" si="1"/>
        <v>0</v>
      </c>
    </row>
    <row r="32" spans="1:14" ht="9.6" customHeight="1" x14ac:dyDescent="0.2">
      <c r="A32" s="10" t="s">
        <v>232</v>
      </c>
      <c r="B32" s="19">
        <v>38007</v>
      </c>
      <c r="C32" s="19">
        <v>582390</v>
      </c>
      <c r="D32" s="19">
        <v>4992</v>
      </c>
      <c r="E32" s="19">
        <v>67755</v>
      </c>
      <c r="F32" s="19">
        <v>496</v>
      </c>
      <c r="G32" s="19">
        <v>8252</v>
      </c>
      <c r="H32" s="19">
        <v>0</v>
      </c>
      <c r="I32" s="19">
        <v>0</v>
      </c>
      <c r="J32" s="19">
        <v>43495</v>
      </c>
      <c r="K32" s="19">
        <v>658397</v>
      </c>
      <c r="L32" s="19">
        <v>62441442</v>
      </c>
      <c r="M32" s="20">
        <f t="shared" si="0"/>
        <v>0</v>
      </c>
      <c r="N32" s="20">
        <f t="shared" si="1"/>
        <v>0</v>
      </c>
    </row>
    <row r="33" spans="1:14" ht="9.6" customHeight="1" x14ac:dyDescent="0.2">
      <c r="A33" s="10" t="s">
        <v>233</v>
      </c>
      <c r="B33" s="19">
        <v>14372</v>
      </c>
      <c r="C33" s="19">
        <v>103740</v>
      </c>
      <c r="D33" s="19">
        <v>2224</v>
      </c>
      <c r="E33" s="19">
        <v>18110</v>
      </c>
      <c r="F33" s="19">
        <v>554</v>
      </c>
      <c r="G33" s="19">
        <v>4999</v>
      </c>
      <c r="H33" s="19">
        <v>0</v>
      </c>
      <c r="I33" s="19">
        <v>0</v>
      </c>
      <c r="J33" s="19">
        <v>17150</v>
      </c>
      <c r="K33" s="19">
        <v>126849</v>
      </c>
      <c r="L33" s="19">
        <v>25204417</v>
      </c>
      <c r="M33" s="20">
        <f t="shared" si="0"/>
        <v>0</v>
      </c>
      <c r="N33" s="20">
        <f t="shared" si="1"/>
        <v>0</v>
      </c>
    </row>
    <row r="34" spans="1:14" ht="9.6" customHeight="1" x14ac:dyDescent="0.2">
      <c r="A34" s="10" t="s">
        <v>234</v>
      </c>
      <c r="B34" s="19">
        <v>93948</v>
      </c>
      <c r="C34" s="19">
        <v>3066135</v>
      </c>
      <c r="D34" s="19">
        <v>14992</v>
      </c>
      <c r="E34" s="19">
        <v>1066505</v>
      </c>
      <c r="F34" s="19">
        <v>40539</v>
      </c>
      <c r="G34" s="19">
        <v>2677257</v>
      </c>
      <c r="H34" s="19">
        <v>4656</v>
      </c>
      <c r="I34" s="19">
        <v>374131</v>
      </c>
      <c r="J34" s="19">
        <v>154135</v>
      </c>
      <c r="K34" s="19">
        <v>7184028</v>
      </c>
      <c r="L34" s="19">
        <v>382671950</v>
      </c>
      <c r="M34" s="20">
        <f t="shared" si="0"/>
        <v>0</v>
      </c>
      <c r="N34" s="20">
        <f t="shared" si="1"/>
        <v>0</v>
      </c>
    </row>
    <row r="35" spans="1:14" ht="9.6" customHeight="1" x14ac:dyDescent="0.2">
      <c r="A35" s="10" t="s">
        <v>235</v>
      </c>
      <c r="B35" s="19">
        <v>7105</v>
      </c>
      <c r="C35" s="19">
        <v>701702</v>
      </c>
      <c r="D35" s="19">
        <v>2116</v>
      </c>
      <c r="E35" s="19">
        <v>190151</v>
      </c>
      <c r="F35" s="19">
        <v>3670</v>
      </c>
      <c r="G35" s="19">
        <v>342755</v>
      </c>
      <c r="H35" s="19">
        <v>2397</v>
      </c>
      <c r="I35" s="19">
        <v>209579</v>
      </c>
      <c r="J35" s="19">
        <v>15288</v>
      </c>
      <c r="K35" s="19">
        <v>1444187</v>
      </c>
      <c r="L35" s="19">
        <v>64852940</v>
      </c>
      <c r="M35" s="20">
        <f t="shared" si="0"/>
        <v>0</v>
      </c>
      <c r="N35" s="20">
        <f t="shared" si="1"/>
        <v>0</v>
      </c>
    </row>
    <row r="36" spans="1:14" ht="9.6" customHeight="1" x14ac:dyDescent="0.2">
      <c r="A36" s="10" t="s">
        <v>236</v>
      </c>
      <c r="B36" s="19">
        <v>7052</v>
      </c>
      <c r="C36" s="19">
        <v>697310</v>
      </c>
      <c r="D36" s="19">
        <v>1881</v>
      </c>
      <c r="E36" s="19">
        <v>168185</v>
      </c>
      <c r="F36" s="19">
        <v>3387</v>
      </c>
      <c r="G36" s="19">
        <v>315077</v>
      </c>
      <c r="H36" s="19">
        <v>2378</v>
      </c>
      <c r="I36" s="19">
        <v>208584</v>
      </c>
      <c r="J36" s="19">
        <v>14698</v>
      </c>
      <c r="K36" s="19">
        <v>1389156</v>
      </c>
      <c r="L36" s="19">
        <v>61582472</v>
      </c>
      <c r="M36" s="20">
        <f t="shared" si="0"/>
        <v>0</v>
      </c>
      <c r="N36" s="20">
        <f t="shared" si="1"/>
        <v>0</v>
      </c>
    </row>
    <row r="37" spans="1:14" ht="9.6" customHeight="1" x14ac:dyDescent="0.2">
      <c r="A37" s="10" t="s">
        <v>237</v>
      </c>
      <c r="B37" s="19">
        <v>17913</v>
      </c>
      <c r="C37" s="19">
        <v>447094</v>
      </c>
      <c r="D37" s="19">
        <v>4807</v>
      </c>
      <c r="E37" s="19">
        <v>293996</v>
      </c>
      <c r="F37" s="19">
        <v>6326</v>
      </c>
      <c r="G37" s="19">
        <v>354445</v>
      </c>
      <c r="H37" s="19">
        <v>358</v>
      </c>
      <c r="I37" s="19">
        <v>19941</v>
      </c>
      <c r="J37" s="19">
        <v>29404</v>
      </c>
      <c r="K37" s="19">
        <v>1115476</v>
      </c>
      <c r="L37" s="19">
        <v>65047202</v>
      </c>
      <c r="M37" s="20">
        <f t="shared" si="0"/>
        <v>0</v>
      </c>
      <c r="N37" s="20">
        <f t="shared" si="1"/>
        <v>0</v>
      </c>
    </row>
    <row r="38" spans="1:14" ht="9.6" customHeight="1" x14ac:dyDescent="0.2">
      <c r="A38" s="10" t="s">
        <v>238</v>
      </c>
      <c r="B38" s="19">
        <v>1833</v>
      </c>
      <c r="C38" s="19">
        <v>58288</v>
      </c>
      <c r="D38" s="19">
        <v>213</v>
      </c>
      <c r="E38" s="19">
        <v>18044</v>
      </c>
      <c r="F38" s="19">
        <v>274</v>
      </c>
      <c r="G38" s="19">
        <v>18983</v>
      </c>
      <c r="H38" s="19">
        <v>37</v>
      </c>
      <c r="I38" s="19">
        <v>3543</v>
      </c>
      <c r="J38" s="19">
        <v>2357</v>
      </c>
      <c r="K38" s="19">
        <v>98858</v>
      </c>
      <c r="L38" s="19">
        <v>6926411</v>
      </c>
      <c r="M38" s="20">
        <f t="shared" si="0"/>
        <v>0</v>
      </c>
      <c r="N38" s="20">
        <f t="shared" si="1"/>
        <v>0</v>
      </c>
    </row>
    <row r="39" spans="1:14" ht="9.6" customHeight="1" x14ac:dyDescent="0.2">
      <c r="A39" s="10" t="s">
        <v>239</v>
      </c>
      <c r="B39" s="19">
        <v>983</v>
      </c>
      <c r="C39" s="19">
        <v>30975</v>
      </c>
      <c r="D39" s="19">
        <v>39</v>
      </c>
      <c r="E39" s="19">
        <v>3379</v>
      </c>
      <c r="F39" s="19">
        <v>428</v>
      </c>
      <c r="G39" s="19">
        <v>38098</v>
      </c>
      <c r="H39" s="19">
        <v>1</v>
      </c>
      <c r="I39" s="19">
        <v>79</v>
      </c>
      <c r="J39" s="19">
        <v>1451</v>
      </c>
      <c r="K39" s="19">
        <v>72531</v>
      </c>
      <c r="L39" s="19">
        <v>4878218</v>
      </c>
      <c r="M39" s="20">
        <f t="shared" si="0"/>
        <v>0</v>
      </c>
      <c r="N39" s="20">
        <f t="shared" si="1"/>
        <v>0</v>
      </c>
    </row>
    <row r="40" spans="1:14" ht="9.6" customHeight="1" x14ac:dyDescent="0.2">
      <c r="A40" s="10" t="s">
        <v>240</v>
      </c>
      <c r="B40" s="19">
        <v>1438</v>
      </c>
      <c r="C40" s="19">
        <v>73086</v>
      </c>
      <c r="D40" s="19">
        <v>2308</v>
      </c>
      <c r="E40" s="19">
        <v>203360</v>
      </c>
      <c r="F40" s="19">
        <v>2489</v>
      </c>
      <c r="G40" s="19">
        <v>212851</v>
      </c>
      <c r="H40" s="19">
        <v>0</v>
      </c>
      <c r="I40" s="19">
        <v>0</v>
      </c>
      <c r="J40" s="19">
        <v>6235</v>
      </c>
      <c r="K40" s="19">
        <v>489297</v>
      </c>
      <c r="L40" s="19">
        <v>24930691</v>
      </c>
      <c r="M40" s="20">
        <f t="shared" si="0"/>
        <v>0</v>
      </c>
      <c r="N40" s="20">
        <f t="shared" si="1"/>
        <v>0</v>
      </c>
    </row>
    <row r="41" spans="1:14" ht="9.6" customHeight="1" x14ac:dyDescent="0.2">
      <c r="A41" s="10" t="s">
        <v>241</v>
      </c>
      <c r="B41" s="19">
        <v>17</v>
      </c>
      <c r="C41" s="19">
        <v>671</v>
      </c>
      <c r="D41" s="19">
        <v>20</v>
      </c>
      <c r="E41" s="19">
        <v>1538</v>
      </c>
      <c r="F41" s="19">
        <v>88</v>
      </c>
      <c r="G41" s="19">
        <v>8097</v>
      </c>
      <c r="H41" s="19">
        <v>194</v>
      </c>
      <c r="I41" s="19">
        <v>14149</v>
      </c>
      <c r="J41" s="19">
        <v>319</v>
      </c>
      <c r="K41" s="19">
        <v>24455</v>
      </c>
      <c r="L41" s="19">
        <v>1357262</v>
      </c>
      <c r="M41" s="20">
        <f t="shared" si="0"/>
        <v>0</v>
      </c>
      <c r="N41" s="20">
        <f t="shared" si="1"/>
        <v>0</v>
      </c>
    </row>
    <row r="42" spans="1:14" ht="9.6" customHeight="1" x14ac:dyDescent="0.2">
      <c r="A42" s="10" t="s">
        <v>242</v>
      </c>
      <c r="B42" s="19">
        <v>10107</v>
      </c>
      <c r="C42" s="19">
        <v>224448</v>
      </c>
      <c r="D42" s="19">
        <v>1138</v>
      </c>
      <c r="E42" s="19">
        <v>48193</v>
      </c>
      <c r="F42" s="19">
        <v>2614</v>
      </c>
      <c r="G42" s="19">
        <v>67806</v>
      </c>
      <c r="H42" s="19">
        <v>126</v>
      </c>
      <c r="I42" s="19">
        <v>2170</v>
      </c>
      <c r="J42" s="19">
        <v>13985</v>
      </c>
      <c r="K42" s="19">
        <v>342617</v>
      </c>
      <c r="L42" s="19">
        <v>20472824</v>
      </c>
      <c r="M42" s="20">
        <f t="shared" si="0"/>
        <v>0</v>
      </c>
      <c r="N42" s="20">
        <f t="shared" si="1"/>
        <v>0</v>
      </c>
    </row>
    <row r="43" spans="1:14" ht="9.6" customHeight="1" x14ac:dyDescent="0.2">
      <c r="A43" s="10" t="s">
        <v>243</v>
      </c>
      <c r="B43" s="19">
        <v>8</v>
      </c>
      <c r="C43" s="19">
        <v>156</v>
      </c>
      <c r="D43" s="19">
        <v>0</v>
      </c>
      <c r="E43" s="19">
        <v>0</v>
      </c>
      <c r="F43" s="19">
        <v>4</v>
      </c>
      <c r="G43" s="19">
        <v>84</v>
      </c>
      <c r="H43" s="19">
        <v>0</v>
      </c>
      <c r="I43" s="19">
        <v>0</v>
      </c>
      <c r="J43" s="19">
        <v>12</v>
      </c>
      <c r="K43" s="19">
        <v>240</v>
      </c>
      <c r="L43" s="19">
        <v>13073</v>
      </c>
      <c r="M43" s="20">
        <f t="shared" si="0"/>
        <v>0</v>
      </c>
      <c r="N43" s="20">
        <f t="shared" si="1"/>
        <v>0</v>
      </c>
    </row>
    <row r="44" spans="1:14" ht="9.6" customHeight="1" x14ac:dyDescent="0.2">
      <c r="A44" s="10" t="s">
        <v>244</v>
      </c>
      <c r="B44" s="19">
        <v>12348</v>
      </c>
      <c r="C44" s="19">
        <v>992834</v>
      </c>
      <c r="D44" s="19">
        <v>7217</v>
      </c>
      <c r="E44" s="19">
        <v>570763</v>
      </c>
      <c r="F44" s="19">
        <v>24106</v>
      </c>
      <c r="G44" s="19">
        <v>1866510</v>
      </c>
      <c r="H44" s="19">
        <v>1901</v>
      </c>
      <c r="I44" s="19">
        <v>144611</v>
      </c>
      <c r="J44" s="19">
        <v>45572</v>
      </c>
      <c r="K44" s="19">
        <v>3574718</v>
      </c>
      <c r="L44" s="19">
        <v>170647170</v>
      </c>
      <c r="M44" s="20">
        <f t="shared" si="0"/>
        <v>0</v>
      </c>
      <c r="N44" s="20">
        <f t="shared" si="1"/>
        <v>0</v>
      </c>
    </row>
    <row r="45" spans="1:14" ht="9.6" customHeight="1" x14ac:dyDescent="0.2">
      <c r="A45" s="10" t="s">
        <v>245</v>
      </c>
      <c r="B45" s="19">
        <v>37331</v>
      </c>
      <c r="C45" s="19">
        <v>636739</v>
      </c>
      <c r="D45" s="19">
        <v>497</v>
      </c>
      <c r="E45" s="19">
        <v>7792</v>
      </c>
      <c r="F45" s="19">
        <v>2875</v>
      </c>
      <c r="G45" s="19">
        <v>43922</v>
      </c>
      <c r="H45" s="19">
        <v>0</v>
      </c>
      <c r="I45" s="19">
        <v>0</v>
      </c>
      <c r="J45" s="19">
        <v>40703</v>
      </c>
      <c r="K45" s="19">
        <v>688453</v>
      </c>
      <c r="L45" s="19">
        <v>50598836</v>
      </c>
      <c r="M45" s="20">
        <f t="shared" si="0"/>
        <v>0</v>
      </c>
      <c r="N45" s="20">
        <f t="shared" si="1"/>
        <v>0</v>
      </c>
    </row>
    <row r="46" spans="1:14" ht="9.6" customHeight="1" x14ac:dyDescent="0.2">
      <c r="A46" s="10" t="s">
        <v>246</v>
      </c>
      <c r="B46" s="19">
        <v>341</v>
      </c>
      <c r="C46" s="19">
        <v>4143</v>
      </c>
      <c r="D46" s="19">
        <v>4</v>
      </c>
      <c r="E46" s="19">
        <v>49</v>
      </c>
      <c r="F46" s="19">
        <v>64</v>
      </c>
      <c r="G46" s="19">
        <v>1245</v>
      </c>
      <c r="H46" s="19">
        <v>0</v>
      </c>
      <c r="I46" s="19">
        <v>0</v>
      </c>
      <c r="J46" s="19">
        <v>409</v>
      </c>
      <c r="K46" s="19">
        <v>5437</v>
      </c>
      <c r="L46" s="19">
        <v>481962</v>
      </c>
      <c r="M46" s="20">
        <f t="shared" si="0"/>
        <v>0</v>
      </c>
      <c r="N46" s="20">
        <f t="shared" si="1"/>
        <v>0</v>
      </c>
    </row>
    <row r="47" spans="1:14" ht="9.6" customHeight="1" x14ac:dyDescent="0.2">
      <c r="A47" s="10" t="s">
        <v>247</v>
      </c>
      <c r="B47" s="19">
        <v>7576</v>
      </c>
      <c r="C47" s="19">
        <v>87661</v>
      </c>
      <c r="D47" s="19">
        <v>60</v>
      </c>
      <c r="E47" s="19">
        <v>833</v>
      </c>
      <c r="F47" s="19">
        <v>1758</v>
      </c>
      <c r="G47" s="19">
        <v>25628</v>
      </c>
      <c r="H47" s="19">
        <v>0</v>
      </c>
      <c r="I47" s="19">
        <v>0</v>
      </c>
      <c r="J47" s="19">
        <v>9394</v>
      </c>
      <c r="K47" s="19">
        <v>114122</v>
      </c>
      <c r="L47" s="19">
        <v>11452093</v>
      </c>
      <c r="M47" s="20">
        <f t="shared" si="0"/>
        <v>0</v>
      </c>
      <c r="N47" s="20">
        <f t="shared" si="1"/>
        <v>0</v>
      </c>
    </row>
    <row r="48" spans="1:14" ht="9.6" customHeight="1" x14ac:dyDescent="0.2">
      <c r="A48" s="10" t="s">
        <v>248</v>
      </c>
      <c r="B48" s="19">
        <v>17311</v>
      </c>
      <c r="C48" s="19">
        <v>265837</v>
      </c>
      <c r="D48" s="19">
        <v>352</v>
      </c>
      <c r="E48" s="19">
        <v>3771</v>
      </c>
      <c r="F48" s="19">
        <v>3431</v>
      </c>
      <c r="G48" s="19">
        <v>62278</v>
      </c>
      <c r="H48" s="19">
        <v>0</v>
      </c>
      <c r="I48" s="19">
        <v>0</v>
      </c>
      <c r="J48" s="19">
        <v>21094</v>
      </c>
      <c r="K48" s="19">
        <v>331886</v>
      </c>
      <c r="L48" s="19">
        <v>28351775</v>
      </c>
      <c r="M48" s="20">
        <f t="shared" si="0"/>
        <v>0</v>
      </c>
      <c r="N48" s="20">
        <f t="shared" si="1"/>
        <v>0</v>
      </c>
    </row>
    <row r="49" spans="1:14" ht="9.6" customHeight="1" x14ac:dyDescent="0.2">
      <c r="A49" s="10" t="s">
        <v>249</v>
      </c>
      <c r="B49" s="19">
        <v>1940</v>
      </c>
      <c r="C49" s="19">
        <v>21929</v>
      </c>
      <c r="D49" s="19">
        <v>3</v>
      </c>
      <c r="E49" s="19">
        <v>32</v>
      </c>
      <c r="F49" s="19">
        <v>131</v>
      </c>
      <c r="G49" s="19">
        <v>7347</v>
      </c>
      <c r="H49" s="19">
        <v>0</v>
      </c>
      <c r="I49" s="19">
        <v>0</v>
      </c>
      <c r="J49" s="19">
        <v>2074</v>
      </c>
      <c r="K49" s="19">
        <v>29308</v>
      </c>
      <c r="L49" s="19">
        <v>3174027</v>
      </c>
      <c r="M49" s="20">
        <f t="shared" si="0"/>
        <v>0</v>
      </c>
      <c r="N49" s="20">
        <f t="shared" si="1"/>
        <v>0</v>
      </c>
    </row>
    <row r="50" spans="1:14" ht="9.6" customHeight="1" x14ac:dyDescent="0.2">
      <c r="A50" s="10" t="s">
        <v>250</v>
      </c>
      <c r="B50" s="19">
        <v>262</v>
      </c>
      <c r="C50" s="19">
        <v>5506</v>
      </c>
      <c r="D50" s="19">
        <v>0</v>
      </c>
      <c r="E50" s="19">
        <v>0</v>
      </c>
      <c r="F50" s="19">
        <v>22</v>
      </c>
      <c r="G50" s="19">
        <v>1661</v>
      </c>
      <c r="H50" s="19">
        <v>0</v>
      </c>
      <c r="I50" s="19">
        <v>0</v>
      </c>
      <c r="J50" s="19">
        <v>284</v>
      </c>
      <c r="K50" s="19">
        <v>7167</v>
      </c>
      <c r="L50" s="19">
        <v>383522</v>
      </c>
      <c r="M50" s="20">
        <f t="shared" si="0"/>
        <v>0</v>
      </c>
      <c r="N50" s="20">
        <f t="shared" si="1"/>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3"/>
  <sheetViews>
    <sheetView topLeftCell="A10" zoomScale="120" zoomScaleNormal="120" workbookViewId="0">
      <selection activeCell="E27" sqref="E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1" t="s">
        <v>480</v>
      </c>
      <c r="B1" s="21"/>
      <c r="C1" s="21"/>
      <c r="D1" s="21"/>
      <c r="E1" s="21"/>
      <c r="F1" s="21"/>
      <c r="G1" s="22"/>
      <c r="H1" s="22"/>
      <c r="I1" s="22"/>
      <c r="J1" s="3" t="s">
        <v>482</v>
      </c>
      <c r="K1" s="3"/>
      <c r="L1" s="3" t="s">
        <v>499</v>
      </c>
    </row>
    <row r="2" spans="1:14" ht="8.25" customHeight="1" x14ac:dyDescent="0.2">
      <c r="A2" s="21" t="s">
        <v>481</v>
      </c>
      <c r="B2" s="21"/>
      <c r="C2" s="21"/>
      <c r="D2" s="21"/>
      <c r="E2" s="21"/>
      <c r="F2" s="21"/>
      <c r="G2" s="22"/>
      <c r="H2" s="22"/>
      <c r="I2" s="22"/>
      <c r="J2" s="3"/>
      <c r="K2" s="23" t="str">
        <f>+'QCS Page 1'!K2:L2</f>
        <v>FULL YEAR 2020</v>
      </c>
      <c r="L2" s="23"/>
    </row>
    <row r="3" spans="1:14" ht="9" customHeight="1"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15" customHeight="1"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9">
        <v>9086</v>
      </c>
      <c r="C10" s="19">
        <v>150700</v>
      </c>
      <c r="D10" s="19">
        <v>691</v>
      </c>
      <c r="E10" s="19">
        <v>11775</v>
      </c>
      <c r="F10" s="19">
        <v>188</v>
      </c>
      <c r="G10" s="19">
        <v>3405</v>
      </c>
      <c r="H10" s="19">
        <v>0</v>
      </c>
      <c r="I10" s="19">
        <v>0</v>
      </c>
      <c r="J10" s="19">
        <v>9965</v>
      </c>
      <c r="K10" s="19">
        <v>165880</v>
      </c>
      <c r="L10" s="19">
        <v>12779044</v>
      </c>
      <c r="M10" s="20">
        <f t="shared" ref="M10:M53" si="0">J10-(B10+D10+F10+H10)</f>
        <v>0</v>
      </c>
      <c r="N10" s="20">
        <f t="shared" ref="N10:N53" si="1">K10-(C10+E10+G10+I10)</f>
        <v>0</v>
      </c>
    </row>
    <row r="11" spans="1:14" ht="9.6" customHeight="1" x14ac:dyDescent="0.2">
      <c r="A11" s="2" t="s">
        <v>252</v>
      </c>
      <c r="B11" s="19">
        <v>0</v>
      </c>
      <c r="C11" s="19">
        <v>0</v>
      </c>
      <c r="D11" s="19">
        <v>0</v>
      </c>
      <c r="E11" s="19">
        <v>0</v>
      </c>
      <c r="F11" s="19">
        <v>0</v>
      </c>
      <c r="G11" s="19">
        <v>0</v>
      </c>
      <c r="H11" s="19">
        <v>0</v>
      </c>
      <c r="I11" s="19">
        <v>0</v>
      </c>
      <c r="J11" s="19">
        <v>0</v>
      </c>
      <c r="K11" s="19">
        <v>0</v>
      </c>
      <c r="L11" s="19">
        <v>0</v>
      </c>
      <c r="M11" s="20">
        <f t="shared" si="0"/>
        <v>0</v>
      </c>
      <c r="N11" s="20">
        <f t="shared" si="1"/>
        <v>0</v>
      </c>
    </row>
    <row r="12" spans="1:14" ht="9.6" customHeight="1" x14ac:dyDescent="0.2">
      <c r="A12" s="2" t="s">
        <v>253</v>
      </c>
      <c r="B12" s="19">
        <v>215</v>
      </c>
      <c r="C12" s="19">
        <v>4679</v>
      </c>
      <c r="D12" s="19">
        <v>0</v>
      </c>
      <c r="E12" s="19">
        <v>0</v>
      </c>
      <c r="F12" s="19">
        <v>0</v>
      </c>
      <c r="G12" s="19">
        <v>0</v>
      </c>
      <c r="H12" s="19">
        <v>0</v>
      </c>
      <c r="I12" s="19">
        <v>0</v>
      </c>
      <c r="J12" s="19">
        <v>215</v>
      </c>
      <c r="K12" s="19">
        <v>4679</v>
      </c>
      <c r="L12" s="19">
        <v>250650</v>
      </c>
      <c r="M12" s="20">
        <f t="shared" si="0"/>
        <v>0</v>
      </c>
      <c r="N12" s="20">
        <f t="shared" si="1"/>
        <v>0</v>
      </c>
    </row>
    <row r="13" spans="1:14" ht="9.6" customHeight="1" x14ac:dyDescent="0.2">
      <c r="A13" s="2" t="s">
        <v>254</v>
      </c>
      <c r="B13" s="19">
        <v>7</v>
      </c>
      <c r="C13" s="19">
        <v>128</v>
      </c>
      <c r="D13" s="19">
        <v>0</v>
      </c>
      <c r="E13" s="19">
        <v>0</v>
      </c>
      <c r="F13" s="19">
        <v>0</v>
      </c>
      <c r="G13" s="19">
        <v>0</v>
      </c>
      <c r="H13" s="19">
        <v>0</v>
      </c>
      <c r="I13" s="19">
        <v>0</v>
      </c>
      <c r="J13" s="19">
        <v>7</v>
      </c>
      <c r="K13" s="19">
        <v>128</v>
      </c>
      <c r="L13" s="19">
        <v>9201</v>
      </c>
      <c r="M13" s="20">
        <f t="shared" si="0"/>
        <v>0</v>
      </c>
      <c r="N13" s="20">
        <f t="shared" si="1"/>
        <v>0</v>
      </c>
    </row>
    <row r="14" spans="1:14" ht="9.6" customHeight="1" x14ac:dyDescent="0.2">
      <c r="A14" s="2" t="s">
        <v>255</v>
      </c>
      <c r="B14" s="19">
        <v>3682</v>
      </c>
      <c r="C14" s="19">
        <v>75092</v>
      </c>
      <c r="D14" s="19">
        <v>0</v>
      </c>
      <c r="E14" s="19">
        <v>0</v>
      </c>
      <c r="F14" s="19">
        <v>2</v>
      </c>
      <c r="G14" s="19">
        <v>19</v>
      </c>
      <c r="H14" s="19">
        <v>0</v>
      </c>
      <c r="I14" s="19">
        <v>0</v>
      </c>
      <c r="J14" s="19">
        <v>3684</v>
      </c>
      <c r="K14" s="19">
        <v>75111</v>
      </c>
      <c r="L14" s="19">
        <v>4873713</v>
      </c>
      <c r="M14" s="20">
        <f t="shared" si="0"/>
        <v>0</v>
      </c>
      <c r="N14" s="20">
        <f t="shared" si="1"/>
        <v>0</v>
      </c>
    </row>
    <row r="15" spans="1:14" ht="9.6" customHeight="1" x14ac:dyDescent="0.2">
      <c r="A15" s="2" t="s">
        <v>256</v>
      </c>
      <c r="B15" s="19">
        <v>0</v>
      </c>
      <c r="C15" s="19">
        <v>0</v>
      </c>
      <c r="D15" s="19">
        <v>0</v>
      </c>
      <c r="E15" s="19">
        <v>0</v>
      </c>
      <c r="F15" s="19">
        <v>0</v>
      </c>
      <c r="G15" s="19">
        <v>0</v>
      </c>
      <c r="H15" s="19">
        <v>0</v>
      </c>
      <c r="I15" s="19">
        <v>0</v>
      </c>
      <c r="J15" s="19">
        <v>0</v>
      </c>
      <c r="K15" s="19">
        <v>0</v>
      </c>
      <c r="L15" s="19">
        <v>0</v>
      </c>
      <c r="M15" s="20">
        <f t="shared" si="0"/>
        <v>0</v>
      </c>
      <c r="N15" s="20">
        <f t="shared" si="1"/>
        <v>0</v>
      </c>
    </row>
    <row r="16" spans="1:14" ht="9.6" customHeight="1" x14ac:dyDescent="0.2">
      <c r="A16" s="2" t="s">
        <v>257</v>
      </c>
      <c r="B16" s="19">
        <v>0</v>
      </c>
      <c r="C16" s="19">
        <v>0</v>
      </c>
      <c r="D16" s="19">
        <v>0</v>
      </c>
      <c r="E16" s="19">
        <v>0</v>
      </c>
      <c r="F16" s="19">
        <v>0</v>
      </c>
      <c r="G16" s="19">
        <v>0</v>
      </c>
      <c r="H16" s="19">
        <v>0</v>
      </c>
      <c r="I16" s="19">
        <v>0</v>
      </c>
      <c r="J16" s="19">
        <v>0</v>
      </c>
      <c r="K16" s="19">
        <v>0</v>
      </c>
      <c r="L16" s="19">
        <v>0</v>
      </c>
      <c r="M16" s="20">
        <f t="shared" si="0"/>
        <v>0</v>
      </c>
      <c r="N16" s="20">
        <f t="shared" si="1"/>
        <v>0</v>
      </c>
    </row>
    <row r="17" spans="1:14" ht="9.6" customHeight="1" x14ac:dyDescent="0.2">
      <c r="A17" s="2" t="s">
        <v>258</v>
      </c>
      <c r="B17" s="19">
        <v>5181</v>
      </c>
      <c r="C17" s="19">
        <v>70792</v>
      </c>
      <c r="D17" s="19">
        <v>690</v>
      </c>
      <c r="E17" s="19">
        <v>11766</v>
      </c>
      <c r="F17" s="19">
        <v>186</v>
      </c>
      <c r="G17" s="19">
        <v>3386</v>
      </c>
      <c r="H17" s="19">
        <v>0</v>
      </c>
      <c r="I17" s="19">
        <v>0</v>
      </c>
      <c r="J17" s="19">
        <v>6057</v>
      </c>
      <c r="K17" s="19">
        <v>85944</v>
      </c>
      <c r="L17" s="19">
        <v>7642366</v>
      </c>
      <c r="M17" s="20">
        <f t="shared" si="0"/>
        <v>0</v>
      </c>
      <c r="N17" s="20">
        <f t="shared" si="1"/>
        <v>0</v>
      </c>
    </row>
    <row r="18" spans="1:14" ht="9.6" customHeight="1" x14ac:dyDescent="0.2">
      <c r="A18" s="2" t="s">
        <v>259</v>
      </c>
      <c r="B18" s="19">
        <v>1</v>
      </c>
      <c r="C18" s="19">
        <v>9</v>
      </c>
      <c r="D18" s="19">
        <v>1</v>
      </c>
      <c r="E18" s="19">
        <v>9</v>
      </c>
      <c r="F18" s="19">
        <v>0</v>
      </c>
      <c r="G18" s="19">
        <v>0</v>
      </c>
      <c r="H18" s="19">
        <v>0</v>
      </c>
      <c r="I18" s="19">
        <v>0</v>
      </c>
      <c r="J18" s="19">
        <v>2</v>
      </c>
      <c r="K18" s="19">
        <v>18</v>
      </c>
      <c r="L18" s="19">
        <v>3113</v>
      </c>
      <c r="M18" s="20">
        <f t="shared" si="0"/>
        <v>0</v>
      </c>
      <c r="N18" s="20">
        <f t="shared" si="1"/>
        <v>0</v>
      </c>
    </row>
    <row r="19" spans="1:14" ht="9.6" customHeight="1" x14ac:dyDescent="0.2">
      <c r="A19" s="2" t="s">
        <v>260</v>
      </c>
      <c r="B19" s="19">
        <v>291217</v>
      </c>
      <c r="C19" s="19">
        <v>24901026</v>
      </c>
      <c r="D19" s="19">
        <v>121466</v>
      </c>
      <c r="E19" s="19">
        <v>11261105</v>
      </c>
      <c r="F19" s="19">
        <v>94655</v>
      </c>
      <c r="G19" s="19">
        <v>8766339</v>
      </c>
      <c r="H19" s="19">
        <v>7675</v>
      </c>
      <c r="I19" s="19">
        <v>741977</v>
      </c>
      <c r="J19" s="19">
        <v>515013</v>
      </c>
      <c r="K19" s="19">
        <v>45670447</v>
      </c>
      <c r="L19" s="19">
        <v>1970473081.0999999</v>
      </c>
      <c r="M19" s="20">
        <f t="shared" si="0"/>
        <v>0</v>
      </c>
      <c r="N19" s="20">
        <f t="shared" si="1"/>
        <v>0</v>
      </c>
    </row>
    <row r="20" spans="1:14" ht="9.6" customHeight="1" x14ac:dyDescent="0.2">
      <c r="A20" s="2" t="s">
        <v>261</v>
      </c>
      <c r="B20" s="19">
        <v>149269</v>
      </c>
      <c r="C20" s="19">
        <v>14328557</v>
      </c>
      <c r="D20" s="19">
        <v>39394</v>
      </c>
      <c r="E20" s="19">
        <v>3748457</v>
      </c>
      <c r="F20" s="19">
        <v>46838</v>
      </c>
      <c r="G20" s="19">
        <v>4499435</v>
      </c>
      <c r="H20" s="19">
        <v>1355</v>
      </c>
      <c r="I20" s="19">
        <v>132112</v>
      </c>
      <c r="J20" s="19">
        <v>236856</v>
      </c>
      <c r="K20" s="19">
        <v>22708561</v>
      </c>
      <c r="L20" s="19">
        <v>1200655217</v>
      </c>
      <c r="M20" s="20">
        <f t="shared" si="0"/>
        <v>0</v>
      </c>
      <c r="N20" s="20">
        <f t="shared" si="1"/>
        <v>0</v>
      </c>
    </row>
    <row r="21" spans="1:14" ht="9.6" customHeight="1" x14ac:dyDescent="0.2">
      <c r="A21" s="2" t="s">
        <v>262</v>
      </c>
      <c r="B21" s="19">
        <v>20376</v>
      </c>
      <c r="C21" s="19">
        <v>2081105</v>
      </c>
      <c r="D21" s="19">
        <v>9960</v>
      </c>
      <c r="E21" s="19">
        <v>996088</v>
      </c>
      <c r="F21" s="19">
        <v>13989</v>
      </c>
      <c r="G21" s="19">
        <v>1428038</v>
      </c>
      <c r="H21" s="19">
        <v>386</v>
      </c>
      <c r="I21" s="19">
        <v>38894</v>
      </c>
      <c r="J21" s="19">
        <v>44711</v>
      </c>
      <c r="K21" s="19">
        <v>4544125</v>
      </c>
      <c r="L21" s="19">
        <v>197387739</v>
      </c>
      <c r="M21" s="20">
        <f t="shared" si="0"/>
        <v>0</v>
      </c>
      <c r="N21" s="20">
        <f t="shared" si="1"/>
        <v>0</v>
      </c>
    </row>
    <row r="22" spans="1:14" ht="9.6" customHeight="1" x14ac:dyDescent="0.2">
      <c r="A22" s="2" t="s">
        <v>263</v>
      </c>
      <c r="B22" s="19">
        <v>5259</v>
      </c>
      <c r="C22" s="19">
        <v>556964</v>
      </c>
      <c r="D22" s="19">
        <v>3163</v>
      </c>
      <c r="E22" s="19">
        <v>328182</v>
      </c>
      <c r="F22" s="19">
        <v>560</v>
      </c>
      <c r="G22" s="19">
        <v>56551</v>
      </c>
      <c r="H22" s="19">
        <v>76</v>
      </c>
      <c r="I22" s="19">
        <v>7082</v>
      </c>
      <c r="J22" s="19">
        <v>9058</v>
      </c>
      <c r="K22" s="19">
        <v>948779</v>
      </c>
      <c r="L22" s="19">
        <v>41905309</v>
      </c>
      <c r="M22" s="20">
        <f t="shared" si="0"/>
        <v>0</v>
      </c>
      <c r="N22" s="20">
        <f t="shared" si="1"/>
        <v>0</v>
      </c>
    </row>
    <row r="23" spans="1:14" ht="9.6" customHeight="1" x14ac:dyDescent="0.2">
      <c r="A23" s="2" t="s">
        <v>264</v>
      </c>
      <c r="B23" s="19">
        <v>1281</v>
      </c>
      <c r="C23" s="19">
        <v>113826</v>
      </c>
      <c r="D23" s="19">
        <v>823</v>
      </c>
      <c r="E23" s="19">
        <v>69776</v>
      </c>
      <c r="F23" s="19">
        <v>1554</v>
      </c>
      <c r="G23" s="19">
        <v>132455</v>
      </c>
      <c r="H23" s="19">
        <v>61</v>
      </c>
      <c r="I23" s="19">
        <v>6527</v>
      </c>
      <c r="J23" s="19">
        <v>3719</v>
      </c>
      <c r="K23" s="19">
        <v>322584</v>
      </c>
      <c r="L23" s="19">
        <v>19754183</v>
      </c>
      <c r="M23" s="20">
        <f t="shared" si="0"/>
        <v>0</v>
      </c>
      <c r="N23" s="20">
        <f t="shared" si="1"/>
        <v>0</v>
      </c>
    </row>
    <row r="24" spans="1:14" ht="9.6" customHeight="1" x14ac:dyDescent="0.2">
      <c r="A24" s="2" t="s">
        <v>265</v>
      </c>
      <c r="B24" s="19">
        <v>2713</v>
      </c>
      <c r="C24" s="19">
        <v>248300</v>
      </c>
      <c r="D24" s="19">
        <v>840</v>
      </c>
      <c r="E24" s="19">
        <v>77552</v>
      </c>
      <c r="F24" s="19">
        <v>386</v>
      </c>
      <c r="G24" s="19">
        <v>34263</v>
      </c>
      <c r="H24" s="19">
        <v>6</v>
      </c>
      <c r="I24" s="19">
        <v>596</v>
      </c>
      <c r="J24" s="19">
        <v>3945</v>
      </c>
      <c r="K24" s="19">
        <v>360711</v>
      </c>
      <c r="L24" s="19">
        <v>22675050</v>
      </c>
      <c r="M24" s="20">
        <f t="shared" si="0"/>
        <v>0</v>
      </c>
      <c r="N24" s="20">
        <f t="shared" si="1"/>
        <v>0</v>
      </c>
    </row>
    <row r="25" spans="1:14" ht="9.6" customHeight="1" x14ac:dyDescent="0.2">
      <c r="A25" s="2" t="s">
        <v>266</v>
      </c>
      <c r="B25" s="19">
        <v>323</v>
      </c>
      <c r="C25" s="19">
        <v>33899</v>
      </c>
      <c r="D25" s="19">
        <v>729</v>
      </c>
      <c r="E25" s="19">
        <v>78262</v>
      </c>
      <c r="F25" s="19">
        <v>484</v>
      </c>
      <c r="G25" s="19">
        <v>35343</v>
      </c>
      <c r="H25" s="19">
        <v>1</v>
      </c>
      <c r="I25" s="19">
        <v>100</v>
      </c>
      <c r="J25" s="19">
        <v>1537</v>
      </c>
      <c r="K25" s="19">
        <v>147604</v>
      </c>
      <c r="L25" s="19">
        <v>6375089</v>
      </c>
      <c r="M25" s="20">
        <f t="shared" si="0"/>
        <v>0</v>
      </c>
      <c r="N25" s="20">
        <f t="shared" si="1"/>
        <v>0</v>
      </c>
    </row>
    <row r="26" spans="1:14" ht="9.6" customHeight="1" x14ac:dyDescent="0.2">
      <c r="A26" s="2" t="s">
        <v>267</v>
      </c>
      <c r="B26" s="19">
        <v>108500</v>
      </c>
      <c r="C26" s="19">
        <v>10331620</v>
      </c>
      <c r="D26" s="19">
        <v>22199</v>
      </c>
      <c r="E26" s="19">
        <v>2073561</v>
      </c>
      <c r="F26" s="19">
        <v>16786</v>
      </c>
      <c r="G26" s="19">
        <v>1567780</v>
      </c>
      <c r="H26" s="19">
        <v>382</v>
      </c>
      <c r="I26" s="19">
        <v>36559</v>
      </c>
      <c r="J26" s="19">
        <v>147867</v>
      </c>
      <c r="K26" s="19">
        <v>14009520</v>
      </c>
      <c r="L26" s="19">
        <v>787252574</v>
      </c>
      <c r="M26" s="20">
        <f t="shared" si="0"/>
        <v>0</v>
      </c>
      <c r="N26" s="20">
        <f t="shared" si="1"/>
        <v>0</v>
      </c>
    </row>
    <row r="27" spans="1:14" ht="9.6" customHeight="1" x14ac:dyDescent="0.2">
      <c r="A27" s="2" t="s">
        <v>268</v>
      </c>
      <c r="B27" s="19">
        <v>82029</v>
      </c>
      <c r="C27" s="19">
        <v>7789259</v>
      </c>
      <c r="D27" s="19">
        <v>8996</v>
      </c>
      <c r="E27" s="19">
        <v>850706</v>
      </c>
      <c r="F27" s="19">
        <v>6783</v>
      </c>
      <c r="G27" s="19">
        <v>630350</v>
      </c>
      <c r="H27" s="19">
        <v>213</v>
      </c>
      <c r="I27" s="19">
        <v>19910</v>
      </c>
      <c r="J27" s="19">
        <v>98021</v>
      </c>
      <c r="K27" s="19">
        <v>9290225</v>
      </c>
      <c r="L27" s="19">
        <v>603380456</v>
      </c>
      <c r="M27" s="20">
        <f t="shared" si="0"/>
        <v>0</v>
      </c>
      <c r="N27" s="20">
        <f t="shared" si="1"/>
        <v>0</v>
      </c>
    </row>
    <row r="28" spans="1:14" ht="9.6" customHeight="1" x14ac:dyDescent="0.2">
      <c r="A28" s="2" t="s">
        <v>269</v>
      </c>
      <c r="B28" s="19">
        <v>15271</v>
      </c>
      <c r="C28" s="19">
        <v>1460715</v>
      </c>
      <c r="D28" s="19">
        <v>4144</v>
      </c>
      <c r="E28" s="19">
        <v>398762</v>
      </c>
      <c r="F28" s="19">
        <v>12179</v>
      </c>
      <c r="G28" s="19">
        <v>1167888</v>
      </c>
      <c r="H28" s="19">
        <v>515</v>
      </c>
      <c r="I28" s="19">
        <v>49076</v>
      </c>
      <c r="J28" s="19">
        <v>32109</v>
      </c>
      <c r="K28" s="19">
        <v>3076441</v>
      </c>
      <c r="L28" s="19">
        <v>151803161</v>
      </c>
      <c r="M28" s="20">
        <f t="shared" si="0"/>
        <v>0</v>
      </c>
      <c r="N28" s="20">
        <f t="shared" si="1"/>
        <v>0</v>
      </c>
    </row>
    <row r="29" spans="1:14" ht="9.6" customHeight="1" x14ac:dyDescent="0.2">
      <c r="A29" s="2" t="s">
        <v>270</v>
      </c>
      <c r="B29" s="19">
        <v>6069</v>
      </c>
      <c r="C29" s="19">
        <v>585482</v>
      </c>
      <c r="D29" s="19">
        <v>287</v>
      </c>
      <c r="E29" s="19">
        <v>27685</v>
      </c>
      <c r="F29" s="19">
        <v>3807</v>
      </c>
      <c r="G29" s="19">
        <v>371804</v>
      </c>
      <c r="H29" s="19">
        <v>5</v>
      </c>
      <c r="I29" s="19">
        <v>1006</v>
      </c>
      <c r="J29" s="19">
        <v>10168</v>
      </c>
      <c r="K29" s="19">
        <v>985977</v>
      </c>
      <c r="L29" s="19">
        <v>40391141</v>
      </c>
      <c r="M29" s="20">
        <f t="shared" si="0"/>
        <v>0</v>
      </c>
      <c r="N29" s="20">
        <f t="shared" si="1"/>
        <v>0</v>
      </c>
    </row>
    <row r="30" spans="1:14" ht="9.6" customHeight="1" x14ac:dyDescent="0.2">
      <c r="A30" s="2" t="s">
        <v>271</v>
      </c>
      <c r="B30" s="19">
        <v>74703</v>
      </c>
      <c r="C30" s="19">
        <v>6353055</v>
      </c>
      <c r="D30" s="19">
        <v>68538</v>
      </c>
      <c r="E30" s="19">
        <v>6485558</v>
      </c>
      <c r="F30" s="19">
        <v>23985</v>
      </c>
      <c r="G30" s="19">
        <v>2242621</v>
      </c>
      <c r="H30" s="19">
        <v>4288</v>
      </c>
      <c r="I30" s="19">
        <v>412333</v>
      </c>
      <c r="J30" s="19">
        <v>171514</v>
      </c>
      <c r="K30" s="19">
        <v>15493567</v>
      </c>
      <c r="L30" s="19">
        <v>432593339</v>
      </c>
      <c r="M30" s="20">
        <f t="shared" si="0"/>
        <v>0</v>
      </c>
      <c r="N30" s="20">
        <f t="shared" si="1"/>
        <v>0</v>
      </c>
    </row>
    <row r="31" spans="1:14" ht="9.6" customHeight="1" x14ac:dyDescent="0.2">
      <c r="A31" s="2" t="s">
        <v>272</v>
      </c>
      <c r="B31" s="19">
        <v>7543</v>
      </c>
      <c r="C31" s="19">
        <v>141988</v>
      </c>
      <c r="D31" s="19">
        <v>463</v>
      </c>
      <c r="E31" s="19">
        <v>11291</v>
      </c>
      <c r="F31" s="19">
        <v>1250</v>
      </c>
      <c r="G31" s="19">
        <v>51435</v>
      </c>
      <c r="H31" s="19">
        <v>1</v>
      </c>
      <c r="I31" s="19">
        <v>88</v>
      </c>
      <c r="J31" s="19">
        <v>9257</v>
      </c>
      <c r="K31" s="19">
        <v>204802</v>
      </c>
      <c r="L31" s="19">
        <v>16551934</v>
      </c>
      <c r="M31" s="20">
        <f t="shared" si="0"/>
        <v>0</v>
      </c>
      <c r="N31" s="20">
        <f t="shared" si="1"/>
        <v>0</v>
      </c>
    </row>
    <row r="32" spans="1:14" ht="9.6" customHeight="1" x14ac:dyDescent="0.2">
      <c r="A32" s="2" t="s">
        <v>273</v>
      </c>
      <c r="B32" s="19">
        <v>1</v>
      </c>
      <c r="C32" s="19">
        <v>16</v>
      </c>
      <c r="D32" s="19">
        <v>0</v>
      </c>
      <c r="E32" s="19">
        <v>0</v>
      </c>
      <c r="F32" s="19">
        <v>0</v>
      </c>
      <c r="G32" s="19">
        <v>0</v>
      </c>
      <c r="H32" s="19">
        <v>0</v>
      </c>
      <c r="I32" s="19">
        <v>0</v>
      </c>
      <c r="J32" s="19">
        <v>1</v>
      </c>
      <c r="K32" s="19">
        <v>16</v>
      </c>
      <c r="L32" s="19">
        <v>1057</v>
      </c>
      <c r="M32" s="20">
        <f t="shared" si="0"/>
        <v>0</v>
      </c>
      <c r="N32" s="20">
        <f t="shared" si="1"/>
        <v>0</v>
      </c>
    </row>
    <row r="33" spans="1:14" ht="9.6" customHeight="1" x14ac:dyDescent="0.2">
      <c r="A33" s="2" t="s">
        <v>274</v>
      </c>
      <c r="B33" s="19">
        <v>1009</v>
      </c>
      <c r="C33" s="19">
        <v>13536</v>
      </c>
      <c r="D33" s="19">
        <v>569</v>
      </c>
      <c r="E33" s="19">
        <v>5880</v>
      </c>
      <c r="F33" s="19">
        <v>1263</v>
      </c>
      <c r="G33" s="19">
        <v>21184</v>
      </c>
      <c r="H33" s="19">
        <v>0</v>
      </c>
      <c r="I33" s="19">
        <v>0</v>
      </c>
      <c r="J33" s="19">
        <v>2841</v>
      </c>
      <c r="K33" s="19">
        <v>40600</v>
      </c>
      <c r="L33" s="19">
        <v>3734406</v>
      </c>
      <c r="M33" s="20">
        <f t="shared" si="0"/>
        <v>0</v>
      </c>
      <c r="N33" s="20">
        <f t="shared" si="1"/>
        <v>0</v>
      </c>
    </row>
    <row r="34" spans="1:14" ht="9.6" customHeight="1" x14ac:dyDescent="0.2">
      <c r="A34" s="2" t="s">
        <v>275</v>
      </c>
      <c r="B34" s="19">
        <v>5245</v>
      </c>
      <c r="C34" s="19">
        <v>77084</v>
      </c>
      <c r="D34" s="19">
        <v>269</v>
      </c>
      <c r="E34" s="19">
        <v>3788</v>
      </c>
      <c r="F34" s="19">
        <v>1222</v>
      </c>
      <c r="G34" s="19">
        <v>32320</v>
      </c>
      <c r="H34" s="19">
        <v>403</v>
      </c>
      <c r="I34" s="19">
        <v>35875</v>
      </c>
      <c r="J34" s="19">
        <v>7139</v>
      </c>
      <c r="K34" s="19">
        <v>149067</v>
      </c>
      <c r="L34" s="19">
        <v>10062423</v>
      </c>
      <c r="M34" s="20">
        <f t="shared" si="0"/>
        <v>0</v>
      </c>
      <c r="N34" s="20">
        <f t="shared" si="1"/>
        <v>0</v>
      </c>
    </row>
    <row r="35" spans="1:14" ht="9.6" customHeight="1" x14ac:dyDescent="0.2">
      <c r="A35" s="2" t="s">
        <v>276</v>
      </c>
      <c r="B35" s="19">
        <v>174</v>
      </c>
      <c r="C35" s="19">
        <v>3781</v>
      </c>
      <c r="D35" s="19">
        <v>6</v>
      </c>
      <c r="E35" s="19">
        <v>90</v>
      </c>
      <c r="F35" s="19">
        <v>49</v>
      </c>
      <c r="G35" s="19">
        <v>4211</v>
      </c>
      <c r="H35" s="19">
        <v>105</v>
      </c>
      <c r="I35" s="19">
        <v>9391</v>
      </c>
      <c r="J35" s="19">
        <v>334</v>
      </c>
      <c r="K35" s="19">
        <v>17473</v>
      </c>
      <c r="L35" s="19">
        <v>1057783</v>
      </c>
      <c r="M35" s="20">
        <f t="shared" si="0"/>
        <v>0</v>
      </c>
      <c r="N35" s="20">
        <f t="shared" si="1"/>
        <v>0</v>
      </c>
    </row>
    <row r="36" spans="1:14" ht="9.6" customHeight="1" x14ac:dyDescent="0.2">
      <c r="A36" s="2" t="s">
        <v>277</v>
      </c>
      <c r="B36" s="19">
        <v>3932</v>
      </c>
      <c r="C36" s="19">
        <v>72635</v>
      </c>
      <c r="D36" s="19">
        <v>102</v>
      </c>
      <c r="E36" s="19">
        <v>4158</v>
      </c>
      <c r="F36" s="19">
        <v>374</v>
      </c>
      <c r="G36" s="19">
        <v>7340</v>
      </c>
      <c r="H36" s="19">
        <v>0</v>
      </c>
      <c r="I36" s="19">
        <v>0</v>
      </c>
      <c r="J36" s="19">
        <v>4408</v>
      </c>
      <c r="K36" s="19">
        <v>84133</v>
      </c>
      <c r="L36" s="19">
        <v>6234983</v>
      </c>
      <c r="M36" s="20">
        <f t="shared" si="0"/>
        <v>0</v>
      </c>
      <c r="N36" s="20">
        <f t="shared" si="1"/>
        <v>0</v>
      </c>
    </row>
    <row r="37" spans="1:14" ht="9.6" customHeight="1" x14ac:dyDescent="0.2">
      <c r="A37" s="2" t="s">
        <v>278</v>
      </c>
      <c r="B37" s="19">
        <v>395</v>
      </c>
      <c r="C37" s="19">
        <v>31290</v>
      </c>
      <c r="D37" s="19">
        <v>172</v>
      </c>
      <c r="E37" s="19">
        <v>14703</v>
      </c>
      <c r="F37" s="19">
        <v>338</v>
      </c>
      <c r="G37" s="19">
        <v>28304</v>
      </c>
      <c r="H37" s="19">
        <v>9</v>
      </c>
      <c r="I37" s="19">
        <v>778</v>
      </c>
      <c r="J37" s="19">
        <v>914</v>
      </c>
      <c r="K37" s="19">
        <v>75075</v>
      </c>
      <c r="L37" s="19">
        <v>2569734</v>
      </c>
      <c r="M37" s="20">
        <f t="shared" si="0"/>
        <v>0</v>
      </c>
      <c r="N37" s="20">
        <f t="shared" si="1"/>
        <v>0</v>
      </c>
    </row>
    <row r="38" spans="1:14" ht="9.6" customHeight="1" x14ac:dyDescent="0.2">
      <c r="A38" s="2" t="s">
        <v>279</v>
      </c>
      <c r="B38" s="19">
        <v>28222</v>
      </c>
      <c r="C38" s="19">
        <v>2806475</v>
      </c>
      <c r="D38" s="19">
        <v>5653</v>
      </c>
      <c r="E38" s="19">
        <v>572003</v>
      </c>
      <c r="F38" s="19">
        <v>14731</v>
      </c>
      <c r="G38" s="19">
        <v>1474626</v>
      </c>
      <c r="H38" s="19">
        <v>1284</v>
      </c>
      <c r="I38" s="19">
        <v>127536</v>
      </c>
      <c r="J38" s="19">
        <v>49890</v>
      </c>
      <c r="K38" s="19">
        <v>4980640</v>
      </c>
      <c r="L38" s="19">
        <v>194318522</v>
      </c>
      <c r="M38" s="20">
        <f t="shared" si="0"/>
        <v>0</v>
      </c>
      <c r="N38" s="20">
        <f t="shared" si="1"/>
        <v>0</v>
      </c>
    </row>
    <row r="39" spans="1:14" ht="9.6" customHeight="1" x14ac:dyDescent="0.2">
      <c r="A39" s="2" t="s">
        <v>280</v>
      </c>
      <c r="B39" s="19">
        <v>27489</v>
      </c>
      <c r="C39" s="19">
        <v>2746414</v>
      </c>
      <c r="D39" s="19">
        <v>5456</v>
      </c>
      <c r="E39" s="19">
        <v>553156</v>
      </c>
      <c r="F39" s="19">
        <v>14098</v>
      </c>
      <c r="G39" s="19">
        <v>1417471</v>
      </c>
      <c r="H39" s="19">
        <v>1282</v>
      </c>
      <c r="I39" s="19">
        <v>127349</v>
      </c>
      <c r="J39" s="19">
        <v>48325</v>
      </c>
      <c r="K39" s="19">
        <v>4844390</v>
      </c>
      <c r="L39" s="19">
        <v>186417784</v>
      </c>
      <c r="M39" s="20">
        <f t="shared" si="0"/>
        <v>0</v>
      </c>
      <c r="N39" s="20">
        <f t="shared" si="1"/>
        <v>0</v>
      </c>
    </row>
    <row r="40" spans="1:14" ht="9.6" customHeight="1" x14ac:dyDescent="0.2">
      <c r="A40" s="2" t="s">
        <v>281</v>
      </c>
      <c r="B40" s="19">
        <v>28442</v>
      </c>
      <c r="C40" s="19">
        <v>1218394</v>
      </c>
      <c r="D40" s="19">
        <v>6769</v>
      </c>
      <c r="E40" s="19">
        <v>426558</v>
      </c>
      <c r="F40" s="19">
        <v>5904</v>
      </c>
      <c r="G40" s="19">
        <v>460509</v>
      </c>
      <c r="H40" s="19">
        <v>336</v>
      </c>
      <c r="I40" s="19">
        <v>33343</v>
      </c>
      <c r="J40" s="19">
        <v>41451</v>
      </c>
      <c r="K40" s="19">
        <v>2138804</v>
      </c>
      <c r="L40" s="19">
        <v>120304457.09999999</v>
      </c>
      <c r="M40" s="20">
        <f t="shared" si="0"/>
        <v>0</v>
      </c>
      <c r="N40" s="20">
        <f t="shared" si="1"/>
        <v>0</v>
      </c>
    </row>
    <row r="41" spans="1:14" ht="9.6" customHeight="1" x14ac:dyDescent="0.2">
      <c r="A41" s="2" t="s">
        <v>282</v>
      </c>
      <c r="B41" s="19">
        <v>0</v>
      </c>
      <c r="C41" s="19">
        <v>0</v>
      </c>
      <c r="D41" s="19">
        <v>0</v>
      </c>
      <c r="E41" s="19">
        <v>0</v>
      </c>
      <c r="F41" s="19">
        <v>0</v>
      </c>
      <c r="G41" s="19">
        <v>0</v>
      </c>
      <c r="H41" s="19">
        <v>0</v>
      </c>
      <c r="I41" s="19">
        <v>0</v>
      </c>
      <c r="J41" s="19">
        <v>0</v>
      </c>
      <c r="K41" s="19">
        <v>0</v>
      </c>
      <c r="L41" s="19">
        <v>0</v>
      </c>
      <c r="M41" s="20">
        <f t="shared" si="0"/>
        <v>0</v>
      </c>
      <c r="N41" s="20">
        <f t="shared" si="1"/>
        <v>0</v>
      </c>
    </row>
    <row r="42" spans="1:14" ht="9.6" customHeight="1" x14ac:dyDescent="0.2">
      <c r="A42" s="2" t="s">
        <v>283</v>
      </c>
      <c r="B42" s="19">
        <v>2069</v>
      </c>
      <c r="C42" s="19">
        <v>178087</v>
      </c>
      <c r="D42" s="19">
        <v>648</v>
      </c>
      <c r="E42" s="19">
        <v>60693</v>
      </c>
      <c r="F42" s="19">
        <v>540</v>
      </c>
      <c r="G42" s="19">
        <v>54284</v>
      </c>
      <c r="H42" s="19">
        <v>14</v>
      </c>
      <c r="I42" s="19">
        <v>1392</v>
      </c>
      <c r="J42" s="19">
        <v>3271</v>
      </c>
      <c r="K42" s="19">
        <v>294456</v>
      </c>
      <c r="L42" s="19">
        <v>13756199</v>
      </c>
      <c r="M42" s="20">
        <f t="shared" si="0"/>
        <v>0</v>
      </c>
      <c r="N42" s="20">
        <f t="shared" si="1"/>
        <v>0</v>
      </c>
    </row>
    <row r="43" spans="1:14" ht="9.6" customHeight="1" x14ac:dyDescent="0.2">
      <c r="A43" s="2" t="s">
        <v>284</v>
      </c>
      <c r="B43" s="19">
        <v>113147</v>
      </c>
      <c r="C43" s="19">
        <v>9238589</v>
      </c>
      <c r="D43" s="19">
        <v>56161</v>
      </c>
      <c r="E43" s="19">
        <v>4638626</v>
      </c>
      <c r="F43" s="19">
        <v>49208</v>
      </c>
      <c r="G43" s="19">
        <v>3823838</v>
      </c>
      <c r="H43" s="19">
        <v>4269</v>
      </c>
      <c r="I43" s="19">
        <v>303173</v>
      </c>
      <c r="J43" s="19">
        <v>222785</v>
      </c>
      <c r="K43" s="19">
        <v>18004226</v>
      </c>
      <c r="L43" s="19">
        <v>919779546.08000004</v>
      </c>
      <c r="M43" s="20">
        <f t="shared" si="0"/>
        <v>0</v>
      </c>
      <c r="N43" s="20">
        <f t="shared" si="1"/>
        <v>0</v>
      </c>
    </row>
    <row r="44" spans="1:14" ht="9.6" customHeight="1" x14ac:dyDescent="0.2">
      <c r="A44" s="2" t="s">
        <v>285</v>
      </c>
      <c r="B44" s="19">
        <v>88692</v>
      </c>
      <c r="C44" s="19">
        <v>7143183</v>
      </c>
      <c r="D44" s="19">
        <v>52016</v>
      </c>
      <c r="E44" s="19">
        <v>4270873</v>
      </c>
      <c r="F44" s="19">
        <v>46543</v>
      </c>
      <c r="G44" s="19">
        <v>3576601</v>
      </c>
      <c r="H44" s="19">
        <v>3995</v>
      </c>
      <c r="I44" s="19">
        <v>277920</v>
      </c>
      <c r="J44" s="19">
        <v>191246</v>
      </c>
      <c r="K44" s="19">
        <v>15268577</v>
      </c>
      <c r="L44" s="19">
        <v>808282145</v>
      </c>
      <c r="M44" s="20">
        <f t="shared" si="0"/>
        <v>0</v>
      </c>
      <c r="N44" s="20">
        <f>K44-(C44+E44+G44+I44)</f>
        <v>0</v>
      </c>
    </row>
    <row r="45" spans="1:14" ht="9.6" customHeight="1" x14ac:dyDescent="0.2">
      <c r="A45" s="2" t="s">
        <v>286</v>
      </c>
      <c r="B45" s="19">
        <v>4244</v>
      </c>
      <c r="C45" s="19">
        <v>369596</v>
      </c>
      <c r="D45" s="19">
        <v>7882</v>
      </c>
      <c r="E45" s="19">
        <v>685197</v>
      </c>
      <c r="F45" s="19">
        <v>347</v>
      </c>
      <c r="G45" s="19">
        <v>24200</v>
      </c>
      <c r="H45" s="19">
        <v>2</v>
      </c>
      <c r="I45" s="19">
        <v>180</v>
      </c>
      <c r="J45" s="19">
        <v>12475</v>
      </c>
      <c r="K45" s="19">
        <v>1079173</v>
      </c>
      <c r="L45" s="19">
        <v>34492273</v>
      </c>
      <c r="M45" s="20">
        <f t="shared" si="0"/>
        <v>0</v>
      </c>
      <c r="N45" s="20">
        <f t="shared" si="1"/>
        <v>0</v>
      </c>
    </row>
    <row r="46" spans="1:14" ht="9.6" customHeight="1" x14ac:dyDescent="0.2">
      <c r="A46" s="2" t="s">
        <v>287</v>
      </c>
      <c r="B46" s="19">
        <v>18</v>
      </c>
      <c r="C46" s="19">
        <v>1732</v>
      </c>
      <c r="D46" s="19">
        <v>0</v>
      </c>
      <c r="E46" s="19">
        <v>0</v>
      </c>
      <c r="F46" s="19">
        <v>0</v>
      </c>
      <c r="G46" s="19">
        <v>0</v>
      </c>
      <c r="H46" s="19">
        <v>0</v>
      </c>
      <c r="I46" s="19">
        <v>0</v>
      </c>
      <c r="J46" s="19">
        <v>18</v>
      </c>
      <c r="K46" s="19">
        <v>1732</v>
      </c>
      <c r="L46" s="19">
        <v>110030</v>
      </c>
      <c r="M46" s="20">
        <f t="shared" si="0"/>
        <v>0</v>
      </c>
      <c r="N46" s="20">
        <f t="shared" si="1"/>
        <v>0</v>
      </c>
    </row>
    <row r="47" spans="1:14" ht="9.6" customHeight="1" x14ac:dyDescent="0.2">
      <c r="A47" s="2" t="s">
        <v>288</v>
      </c>
      <c r="B47" s="19">
        <v>4002</v>
      </c>
      <c r="C47" s="19">
        <v>377687</v>
      </c>
      <c r="D47" s="19">
        <v>6111</v>
      </c>
      <c r="E47" s="19">
        <v>584676</v>
      </c>
      <c r="F47" s="19">
        <v>4217</v>
      </c>
      <c r="G47" s="19">
        <v>400406</v>
      </c>
      <c r="H47" s="19">
        <v>63</v>
      </c>
      <c r="I47" s="19">
        <v>6133</v>
      </c>
      <c r="J47" s="19">
        <v>14393</v>
      </c>
      <c r="K47" s="19">
        <v>1368902</v>
      </c>
      <c r="L47" s="19">
        <v>52125103</v>
      </c>
      <c r="M47" s="20">
        <f t="shared" si="0"/>
        <v>0</v>
      </c>
      <c r="N47" s="20">
        <f t="shared" si="1"/>
        <v>0</v>
      </c>
    </row>
    <row r="48" spans="1:14" ht="9.6" customHeight="1" x14ac:dyDescent="0.2">
      <c r="A48" s="2" t="s">
        <v>289</v>
      </c>
      <c r="B48" s="19">
        <v>3843</v>
      </c>
      <c r="C48" s="19">
        <v>333163</v>
      </c>
      <c r="D48" s="19">
        <v>3806</v>
      </c>
      <c r="E48" s="19">
        <v>330799</v>
      </c>
      <c r="F48" s="19">
        <v>2792</v>
      </c>
      <c r="G48" s="19">
        <v>236052</v>
      </c>
      <c r="H48" s="19">
        <v>64</v>
      </c>
      <c r="I48" s="19">
        <v>5216</v>
      </c>
      <c r="J48" s="19">
        <v>10505</v>
      </c>
      <c r="K48" s="19">
        <v>905230</v>
      </c>
      <c r="L48" s="19">
        <v>44895727</v>
      </c>
      <c r="M48" s="20">
        <f t="shared" si="0"/>
        <v>0</v>
      </c>
      <c r="N48" s="20">
        <f t="shared" si="1"/>
        <v>0</v>
      </c>
    </row>
    <row r="49" spans="1:14" ht="9.6" customHeight="1" x14ac:dyDescent="0.2">
      <c r="A49" s="2" t="s">
        <v>290</v>
      </c>
      <c r="B49" s="19">
        <v>3</v>
      </c>
      <c r="C49" s="19">
        <v>57</v>
      </c>
      <c r="D49" s="19">
        <v>1</v>
      </c>
      <c r="E49" s="19">
        <v>15</v>
      </c>
      <c r="F49" s="19">
        <v>0</v>
      </c>
      <c r="G49" s="19">
        <v>0</v>
      </c>
      <c r="H49" s="19">
        <v>0</v>
      </c>
      <c r="I49" s="19">
        <v>0</v>
      </c>
      <c r="J49" s="19">
        <v>4</v>
      </c>
      <c r="K49" s="19">
        <v>72</v>
      </c>
      <c r="L49" s="19">
        <v>4212</v>
      </c>
      <c r="M49" s="20">
        <f t="shared" si="0"/>
        <v>0</v>
      </c>
      <c r="N49" s="20">
        <f t="shared" si="1"/>
        <v>0</v>
      </c>
    </row>
    <row r="50" spans="1:14" ht="9.6" customHeight="1" x14ac:dyDescent="0.2">
      <c r="A50" s="2" t="s">
        <v>291</v>
      </c>
      <c r="B50" s="19">
        <v>21886</v>
      </c>
      <c r="C50" s="19">
        <v>1978298</v>
      </c>
      <c r="D50" s="19">
        <v>5942</v>
      </c>
      <c r="E50" s="19">
        <v>531847</v>
      </c>
      <c r="F50" s="19">
        <v>5136</v>
      </c>
      <c r="G50" s="19">
        <v>457460</v>
      </c>
      <c r="H50" s="19">
        <v>965</v>
      </c>
      <c r="I50" s="19">
        <v>70354</v>
      </c>
      <c r="J50" s="19">
        <v>33929</v>
      </c>
      <c r="K50" s="19">
        <v>3037959</v>
      </c>
      <c r="L50" s="19">
        <v>162395963</v>
      </c>
      <c r="M50" s="20">
        <f t="shared" si="0"/>
        <v>0</v>
      </c>
      <c r="N50" s="20">
        <f t="shared" si="1"/>
        <v>0</v>
      </c>
    </row>
    <row r="51" spans="1:14" ht="9.6" customHeight="1" x14ac:dyDescent="0.2">
      <c r="A51" s="2" t="s">
        <v>292</v>
      </c>
      <c r="B51" s="19">
        <v>12657</v>
      </c>
      <c r="C51" s="19">
        <v>1084214</v>
      </c>
      <c r="D51" s="19">
        <v>4026</v>
      </c>
      <c r="E51" s="19">
        <v>347765</v>
      </c>
      <c r="F51" s="19">
        <v>3820</v>
      </c>
      <c r="G51" s="19">
        <v>340494</v>
      </c>
      <c r="H51" s="19">
        <v>30</v>
      </c>
      <c r="I51" s="19">
        <v>2612</v>
      </c>
      <c r="J51" s="19">
        <v>20533</v>
      </c>
      <c r="K51" s="19">
        <v>1775085</v>
      </c>
      <c r="L51" s="19">
        <v>87604819</v>
      </c>
      <c r="M51" s="20">
        <f t="shared" si="0"/>
        <v>0</v>
      </c>
      <c r="N51" s="20">
        <f t="shared" si="1"/>
        <v>0</v>
      </c>
    </row>
    <row r="52" spans="1:14" ht="9.6" customHeight="1" x14ac:dyDescent="0.2">
      <c r="A52" s="2" t="s">
        <v>293</v>
      </c>
      <c r="B52" s="19">
        <v>6037</v>
      </c>
      <c r="C52" s="19">
        <v>516923</v>
      </c>
      <c r="D52" s="19">
        <v>7773</v>
      </c>
      <c r="E52" s="19">
        <v>658472</v>
      </c>
      <c r="F52" s="19">
        <v>1465</v>
      </c>
      <c r="G52" s="19">
        <v>123533</v>
      </c>
      <c r="H52" s="19">
        <v>98</v>
      </c>
      <c r="I52" s="19">
        <v>8963</v>
      </c>
      <c r="J52" s="19">
        <v>15373</v>
      </c>
      <c r="K52" s="19">
        <v>1307891</v>
      </c>
      <c r="L52" s="19">
        <v>56620280</v>
      </c>
      <c r="M52" s="20">
        <f t="shared" si="0"/>
        <v>0</v>
      </c>
      <c r="N52" s="20">
        <f t="shared" si="1"/>
        <v>0</v>
      </c>
    </row>
    <row r="53" spans="1:14" ht="9.6" customHeight="1" x14ac:dyDescent="0.2">
      <c r="A53" s="2" t="s">
        <v>294</v>
      </c>
      <c r="B53" s="19">
        <v>36002</v>
      </c>
      <c r="C53" s="19">
        <v>2481513</v>
      </c>
      <c r="D53" s="19">
        <v>16475</v>
      </c>
      <c r="E53" s="19">
        <v>1132102</v>
      </c>
      <c r="F53" s="19">
        <v>28766</v>
      </c>
      <c r="G53" s="19">
        <v>1994456</v>
      </c>
      <c r="H53" s="19">
        <v>2773</v>
      </c>
      <c r="I53" s="19">
        <v>184462</v>
      </c>
      <c r="J53" s="19">
        <v>84016</v>
      </c>
      <c r="K53" s="19">
        <v>5792533</v>
      </c>
      <c r="L53" s="19">
        <v>370033738</v>
      </c>
      <c r="M53" s="20">
        <f t="shared" si="0"/>
        <v>0</v>
      </c>
      <c r="N53" s="20">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49"/>
  <sheetViews>
    <sheetView topLeftCell="A13" zoomScale="120" zoomScaleNormal="120" workbookViewId="0">
      <selection activeCell="J36" sqref="J3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1" t="s">
        <v>480</v>
      </c>
      <c r="B1" s="21"/>
      <c r="C1" s="21"/>
      <c r="D1" s="21"/>
      <c r="E1" s="21"/>
      <c r="F1" s="21"/>
      <c r="G1" s="22"/>
      <c r="H1" s="22"/>
      <c r="I1" s="22"/>
      <c r="J1" s="3" t="s">
        <v>482</v>
      </c>
      <c r="K1" s="3"/>
      <c r="L1" s="3" t="s">
        <v>498</v>
      </c>
    </row>
    <row r="2" spans="1:14" x14ac:dyDescent="0.2">
      <c r="A2" s="21" t="s">
        <v>481</v>
      </c>
      <c r="B2" s="21"/>
      <c r="C2" s="21"/>
      <c r="D2" s="21"/>
      <c r="E2" s="21"/>
      <c r="F2" s="21"/>
      <c r="G2" s="22"/>
      <c r="H2" s="22"/>
      <c r="I2" s="22"/>
      <c r="J2" s="3"/>
      <c r="K2" s="23" t="str">
        <f>+'QCS Page 1'!K2:L2</f>
        <v>FULL YEAR 2020</v>
      </c>
      <c r="L2" s="23"/>
    </row>
    <row r="3" spans="1:14"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21.75" customHeight="1"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9">
        <v>4934</v>
      </c>
      <c r="C10" s="19">
        <v>205954</v>
      </c>
      <c r="D10" s="19">
        <v>486</v>
      </c>
      <c r="E10" s="19">
        <v>38159</v>
      </c>
      <c r="F10" s="19">
        <v>1905</v>
      </c>
      <c r="G10" s="19">
        <v>169921</v>
      </c>
      <c r="H10" s="19">
        <v>0</v>
      </c>
      <c r="I10" s="19">
        <v>0</v>
      </c>
      <c r="J10" s="19">
        <v>7325</v>
      </c>
      <c r="K10" s="19">
        <v>414034</v>
      </c>
      <c r="L10" s="19">
        <v>21705196</v>
      </c>
      <c r="M10" s="20">
        <f t="shared" ref="M10" si="0">J10-(B10+D10+F10+H10)</f>
        <v>0</v>
      </c>
      <c r="N10" s="20">
        <f t="shared" ref="N10" si="1">K10-(C10+E10+G10+I10)</f>
        <v>0</v>
      </c>
    </row>
    <row r="11" spans="1:14" ht="9.6" customHeight="1" x14ac:dyDescent="0.2">
      <c r="A11" s="10" t="s">
        <v>296</v>
      </c>
      <c r="B11" s="19">
        <v>6</v>
      </c>
      <c r="C11" s="19">
        <v>99</v>
      </c>
      <c r="D11" s="19">
        <v>0</v>
      </c>
      <c r="E11" s="19">
        <v>0</v>
      </c>
      <c r="F11" s="19">
        <v>0</v>
      </c>
      <c r="G11" s="19">
        <v>0</v>
      </c>
      <c r="H11" s="19">
        <v>0</v>
      </c>
      <c r="I11" s="19">
        <v>0</v>
      </c>
      <c r="J11" s="19">
        <v>6</v>
      </c>
      <c r="K11" s="19">
        <v>99</v>
      </c>
      <c r="L11" s="19">
        <v>7232</v>
      </c>
      <c r="M11" s="20">
        <f t="shared" ref="M11:M49" si="2">J11-(B11+D11+F11+H11)</f>
        <v>0</v>
      </c>
      <c r="N11" s="20">
        <f t="shared" ref="N11:N49" si="3">K11-(C11+E11+G11+I11)</f>
        <v>0</v>
      </c>
    </row>
    <row r="12" spans="1:14" ht="9.6" customHeight="1" x14ac:dyDescent="0.2">
      <c r="A12" s="10" t="s">
        <v>297</v>
      </c>
      <c r="B12" s="19">
        <v>4928</v>
      </c>
      <c r="C12" s="19">
        <v>205855</v>
      </c>
      <c r="D12" s="19">
        <v>486</v>
      </c>
      <c r="E12" s="19">
        <v>38159</v>
      </c>
      <c r="F12" s="19">
        <v>1905</v>
      </c>
      <c r="G12" s="19">
        <v>169921</v>
      </c>
      <c r="H12" s="19">
        <v>0</v>
      </c>
      <c r="I12" s="19">
        <v>0</v>
      </c>
      <c r="J12" s="19">
        <v>7319</v>
      </c>
      <c r="K12" s="19">
        <v>413935</v>
      </c>
      <c r="L12" s="19">
        <v>21697964</v>
      </c>
      <c r="M12" s="20">
        <f t="shared" si="2"/>
        <v>0</v>
      </c>
      <c r="N12" s="20">
        <f t="shared" si="3"/>
        <v>0</v>
      </c>
    </row>
    <row r="13" spans="1:14" ht="9.6" customHeight="1" x14ac:dyDescent="0.2">
      <c r="A13" s="10" t="s">
        <v>298</v>
      </c>
      <c r="B13" s="19">
        <v>19521</v>
      </c>
      <c r="C13" s="19">
        <v>1889452</v>
      </c>
      <c r="D13" s="19">
        <v>3659</v>
      </c>
      <c r="E13" s="19">
        <v>329594</v>
      </c>
      <c r="F13" s="19">
        <v>760</v>
      </c>
      <c r="G13" s="19">
        <v>77316</v>
      </c>
      <c r="H13" s="19">
        <v>274</v>
      </c>
      <c r="I13" s="19">
        <v>25253</v>
      </c>
      <c r="J13" s="19">
        <v>24214</v>
      </c>
      <c r="K13" s="19">
        <v>2321615</v>
      </c>
      <c r="L13" s="19">
        <v>89792205</v>
      </c>
      <c r="M13" s="20">
        <f t="shared" si="2"/>
        <v>0</v>
      </c>
      <c r="N13" s="20">
        <f t="shared" si="3"/>
        <v>0</v>
      </c>
    </row>
    <row r="14" spans="1:14" ht="9.6" customHeight="1" x14ac:dyDescent="0.2">
      <c r="A14" s="10" t="s">
        <v>299</v>
      </c>
      <c r="B14" s="19">
        <v>3</v>
      </c>
      <c r="C14" s="19">
        <v>49</v>
      </c>
      <c r="D14" s="19">
        <v>0</v>
      </c>
      <c r="E14" s="19">
        <v>0</v>
      </c>
      <c r="F14" s="19">
        <v>1</v>
      </c>
      <c r="G14" s="19">
        <v>22</v>
      </c>
      <c r="H14" s="19">
        <v>0</v>
      </c>
      <c r="I14" s="19">
        <v>0</v>
      </c>
      <c r="J14" s="19">
        <v>4</v>
      </c>
      <c r="K14" s="19">
        <v>71</v>
      </c>
      <c r="L14" s="19">
        <v>5247</v>
      </c>
      <c r="M14" s="20">
        <f t="shared" si="2"/>
        <v>0</v>
      </c>
      <c r="N14" s="20">
        <f t="shared" si="3"/>
        <v>0</v>
      </c>
    </row>
    <row r="15" spans="1:14" ht="9.6" customHeight="1" x14ac:dyDescent="0.2">
      <c r="A15" s="10" t="s">
        <v>300</v>
      </c>
      <c r="B15" s="19">
        <v>17705</v>
      </c>
      <c r="C15" s="19">
        <v>1750700</v>
      </c>
      <c r="D15" s="19">
        <v>2725</v>
      </c>
      <c r="E15" s="19">
        <v>250835</v>
      </c>
      <c r="F15" s="19">
        <v>550</v>
      </c>
      <c r="G15" s="19">
        <v>57959</v>
      </c>
      <c r="H15" s="19">
        <v>217</v>
      </c>
      <c r="I15" s="19">
        <v>20169</v>
      </c>
      <c r="J15" s="19">
        <v>21197</v>
      </c>
      <c r="K15" s="19">
        <v>2079663</v>
      </c>
      <c r="L15" s="19">
        <v>75333293</v>
      </c>
      <c r="M15" s="20">
        <f t="shared" si="2"/>
        <v>0</v>
      </c>
      <c r="N15" s="20">
        <f t="shared" si="3"/>
        <v>0</v>
      </c>
    </row>
    <row r="16" spans="1:14" ht="9.6" customHeight="1" x14ac:dyDescent="0.2">
      <c r="A16" s="10" t="s">
        <v>301</v>
      </c>
      <c r="B16" s="19">
        <v>639</v>
      </c>
      <c r="C16" s="19">
        <v>47486</v>
      </c>
      <c r="D16" s="19">
        <v>206</v>
      </c>
      <c r="E16" s="19">
        <v>14216</v>
      </c>
      <c r="F16" s="19">
        <v>92</v>
      </c>
      <c r="G16" s="19">
        <v>8820</v>
      </c>
      <c r="H16" s="19">
        <v>0</v>
      </c>
      <c r="I16" s="19">
        <v>0</v>
      </c>
      <c r="J16" s="19">
        <v>937</v>
      </c>
      <c r="K16" s="19">
        <v>70522</v>
      </c>
      <c r="L16" s="19">
        <v>3177467</v>
      </c>
      <c r="M16" s="20">
        <f t="shared" si="2"/>
        <v>0</v>
      </c>
      <c r="N16" s="20">
        <f t="shared" si="3"/>
        <v>0</v>
      </c>
    </row>
    <row r="17" spans="1:14" ht="9.6" customHeight="1" x14ac:dyDescent="0.2">
      <c r="A17" s="10" t="s">
        <v>302</v>
      </c>
      <c r="B17" s="19">
        <v>43797</v>
      </c>
      <c r="C17" s="19">
        <v>610303</v>
      </c>
      <c r="D17" s="19">
        <v>3910</v>
      </c>
      <c r="E17" s="19">
        <v>61307</v>
      </c>
      <c r="F17" s="19">
        <v>7694</v>
      </c>
      <c r="G17" s="19">
        <v>116689</v>
      </c>
      <c r="H17" s="19">
        <v>8</v>
      </c>
      <c r="I17" s="19">
        <v>101</v>
      </c>
      <c r="J17" s="19">
        <v>55409</v>
      </c>
      <c r="K17" s="19">
        <v>788400</v>
      </c>
      <c r="L17" s="19">
        <v>69876466</v>
      </c>
      <c r="M17" s="20">
        <f t="shared" si="2"/>
        <v>0</v>
      </c>
      <c r="N17" s="20">
        <f t="shared" si="3"/>
        <v>0</v>
      </c>
    </row>
    <row r="18" spans="1:14" ht="9.6" customHeight="1" x14ac:dyDescent="0.2">
      <c r="A18" s="10" t="s">
        <v>303</v>
      </c>
      <c r="B18" s="19">
        <v>24355</v>
      </c>
      <c r="C18" s="19">
        <v>364153</v>
      </c>
      <c r="D18" s="19">
        <v>1789</v>
      </c>
      <c r="E18" s="19">
        <v>27948</v>
      </c>
      <c r="F18" s="19">
        <v>5405</v>
      </c>
      <c r="G18" s="19">
        <v>82705</v>
      </c>
      <c r="H18" s="19">
        <v>8</v>
      </c>
      <c r="I18" s="19">
        <v>101</v>
      </c>
      <c r="J18" s="19">
        <v>31557</v>
      </c>
      <c r="K18" s="19">
        <v>474907</v>
      </c>
      <c r="L18" s="19">
        <v>41491063</v>
      </c>
      <c r="M18" s="20">
        <f t="shared" si="2"/>
        <v>0</v>
      </c>
      <c r="N18" s="20">
        <f t="shared" si="3"/>
        <v>0</v>
      </c>
    </row>
    <row r="19" spans="1:14" ht="9.6" customHeight="1" x14ac:dyDescent="0.2">
      <c r="A19" s="10" t="s">
        <v>304</v>
      </c>
      <c r="B19" s="19">
        <v>3</v>
      </c>
      <c r="C19" s="19">
        <v>14</v>
      </c>
      <c r="D19" s="19">
        <v>3</v>
      </c>
      <c r="E19" s="19">
        <v>15</v>
      </c>
      <c r="F19" s="19">
        <v>19</v>
      </c>
      <c r="G19" s="19">
        <v>88</v>
      </c>
      <c r="H19" s="19">
        <v>0</v>
      </c>
      <c r="I19" s="19">
        <v>0</v>
      </c>
      <c r="J19" s="19">
        <v>25</v>
      </c>
      <c r="K19" s="19">
        <v>117</v>
      </c>
      <c r="L19" s="19">
        <v>32100</v>
      </c>
      <c r="M19" s="20">
        <f t="shared" si="2"/>
        <v>0</v>
      </c>
      <c r="N19" s="20">
        <f t="shared" si="3"/>
        <v>0</v>
      </c>
    </row>
    <row r="20" spans="1:14" ht="9.6" customHeight="1" x14ac:dyDescent="0.2">
      <c r="A20" s="10" t="s">
        <v>305</v>
      </c>
      <c r="B20" s="19">
        <v>0</v>
      </c>
      <c r="C20" s="19">
        <v>0</v>
      </c>
      <c r="D20" s="19">
        <v>0</v>
      </c>
      <c r="E20" s="19">
        <v>0</v>
      </c>
      <c r="F20" s="19">
        <v>0</v>
      </c>
      <c r="G20" s="19">
        <v>0</v>
      </c>
      <c r="H20" s="19">
        <v>0</v>
      </c>
      <c r="I20" s="19">
        <v>0</v>
      </c>
      <c r="J20" s="19">
        <v>0</v>
      </c>
      <c r="K20" s="19">
        <v>0</v>
      </c>
      <c r="L20" s="19">
        <v>0</v>
      </c>
      <c r="M20" s="20">
        <f t="shared" si="2"/>
        <v>0</v>
      </c>
      <c r="N20" s="20">
        <f t="shared" si="3"/>
        <v>0</v>
      </c>
    </row>
    <row r="21" spans="1:14" ht="9.6" customHeight="1" x14ac:dyDescent="0.2">
      <c r="A21" s="10" t="s">
        <v>306</v>
      </c>
      <c r="B21" s="19">
        <v>7</v>
      </c>
      <c r="C21" s="19">
        <v>114</v>
      </c>
      <c r="D21" s="19">
        <v>0</v>
      </c>
      <c r="E21" s="19">
        <v>0</v>
      </c>
      <c r="F21" s="19">
        <v>64</v>
      </c>
      <c r="G21" s="19">
        <v>269</v>
      </c>
      <c r="H21" s="19">
        <v>0</v>
      </c>
      <c r="I21" s="19">
        <v>0</v>
      </c>
      <c r="J21" s="19">
        <v>71</v>
      </c>
      <c r="K21" s="19">
        <v>383</v>
      </c>
      <c r="L21" s="19">
        <v>61286</v>
      </c>
      <c r="M21" s="20">
        <f t="shared" si="2"/>
        <v>0</v>
      </c>
      <c r="N21" s="20">
        <f t="shared" si="3"/>
        <v>0</v>
      </c>
    </row>
    <row r="22" spans="1:14" ht="9.6" customHeight="1" x14ac:dyDescent="0.2">
      <c r="A22" s="10" t="s">
        <v>307</v>
      </c>
      <c r="B22" s="19">
        <v>131</v>
      </c>
      <c r="C22" s="19">
        <v>2456</v>
      </c>
      <c r="D22" s="19">
        <v>191</v>
      </c>
      <c r="E22" s="19">
        <v>3504</v>
      </c>
      <c r="F22" s="19">
        <v>140</v>
      </c>
      <c r="G22" s="19">
        <v>2512</v>
      </c>
      <c r="H22" s="19">
        <v>0</v>
      </c>
      <c r="I22" s="19">
        <v>0</v>
      </c>
      <c r="J22" s="19">
        <v>462</v>
      </c>
      <c r="K22" s="19">
        <v>8472</v>
      </c>
      <c r="L22" s="19">
        <v>571838</v>
      </c>
      <c r="M22" s="20">
        <f t="shared" si="2"/>
        <v>0</v>
      </c>
      <c r="N22" s="20">
        <f t="shared" si="3"/>
        <v>0</v>
      </c>
    </row>
    <row r="23" spans="1:14" ht="9.6" customHeight="1" x14ac:dyDescent="0.2">
      <c r="A23" s="10" t="s">
        <v>308</v>
      </c>
      <c r="B23" s="19">
        <v>19301</v>
      </c>
      <c r="C23" s="19">
        <v>243566</v>
      </c>
      <c r="D23" s="19">
        <v>1927</v>
      </c>
      <c r="E23" s="19">
        <v>29840</v>
      </c>
      <c r="F23" s="19">
        <v>2066</v>
      </c>
      <c r="G23" s="19">
        <v>31115</v>
      </c>
      <c r="H23" s="19">
        <v>0</v>
      </c>
      <c r="I23" s="19">
        <v>0</v>
      </c>
      <c r="J23" s="19">
        <v>23294</v>
      </c>
      <c r="K23" s="19">
        <v>304521</v>
      </c>
      <c r="L23" s="19">
        <v>27720179</v>
      </c>
      <c r="M23" s="20">
        <f t="shared" si="2"/>
        <v>0</v>
      </c>
      <c r="N23" s="20">
        <f t="shared" si="3"/>
        <v>0</v>
      </c>
    </row>
    <row r="24" spans="1:14" ht="9.6" customHeight="1" x14ac:dyDescent="0.2">
      <c r="A24" s="10" t="s">
        <v>309</v>
      </c>
      <c r="B24" s="19">
        <v>418</v>
      </c>
      <c r="C24" s="19">
        <v>3501</v>
      </c>
      <c r="D24" s="19">
        <v>16</v>
      </c>
      <c r="E24" s="19">
        <v>114</v>
      </c>
      <c r="F24" s="19">
        <v>21</v>
      </c>
      <c r="G24" s="19">
        <v>128</v>
      </c>
      <c r="H24" s="19">
        <v>0</v>
      </c>
      <c r="I24" s="19">
        <v>0</v>
      </c>
      <c r="J24" s="19">
        <v>455</v>
      </c>
      <c r="K24" s="19">
        <v>3743</v>
      </c>
      <c r="L24" s="19">
        <v>656588</v>
      </c>
      <c r="M24" s="20">
        <f t="shared" si="2"/>
        <v>0</v>
      </c>
      <c r="N24" s="20">
        <f t="shared" si="3"/>
        <v>0</v>
      </c>
    </row>
    <row r="25" spans="1:14" ht="9.6" customHeight="1" x14ac:dyDescent="0.2">
      <c r="A25" s="10" t="s">
        <v>310</v>
      </c>
      <c r="B25" s="19">
        <v>6</v>
      </c>
      <c r="C25" s="19">
        <v>66</v>
      </c>
      <c r="D25" s="19">
        <v>0</v>
      </c>
      <c r="E25" s="19">
        <v>0</v>
      </c>
      <c r="F25" s="19">
        <v>0</v>
      </c>
      <c r="G25" s="19">
        <v>0</v>
      </c>
      <c r="H25" s="19">
        <v>0</v>
      </c>
      <c r="I25" s="19">
        <v>0</v>
      </c>
      <c r="J25" s="19">
        <v>6</v>
      </c>
      <c r="K25" s="19">
        <v>66</v>
      </c>
      <c r="L25" s="19">
        <v>9426</v>
      </c>
      <c r="M25" s="20">
        <f t="shared" si="2"/>
        <v>0</v>
      </c>
      <c r="N25" s="20">
        <f t="shared" si="3"/>
        <v>0</v>
      </c>
    </row>
    <row r="26" spans="1:14" ht="9.6" customHeight="1" x14ac:dyDescent="0.2">
      <c r="A26" s="10" t="s">
        <v>311</v>
      </c>
      <c r="B26" s="19">
        <v>0</v>
      </c>
      <c r="C26" s="19">
        <v>0</v>
      </c>
      <c r="D26" s="19">
        <v>0</v>
      </c>
      <c r="E26" s="19">
        <v>0</v>
      </c>
      <c r="F26" s="19">
        <v>0</v>
      </c>
      <c r="G26" s="19">
        <v>0</v>
      </c>
      <c r="H26" s="19">
        <v>0</v>
      </c>
      <c r="I26" s="19">
        <v>0</v>
      </c>
      <c r="J26" s="19">
        <v>0</v>
      </c>
      <c r="K26" s="19">
        <v>0</v>
      </c>
      <c r="L26" s="19">
        <v>0</v>
      </c>
      <c r="M26" s="20">
        <f t="shared" si="2"/>
        <v>0</v>
      </c>
      <c r="N26" s="20">
        <f t="shared" si="3"/>
        <v>0</v>
      </c>
    </row>
    <row r="27" spans="1:14" ht="9.6" customHeight="1" x14ac:dyDescent="0.2">
      <c r="A27" s="10" t="s">
        <v>312</v>
      </c>
      <c r="B27" s="19">
        <v>0</v>
      </c>
      <c r="C27" s="19">
        <v>0</v>
      </c>
      <c r="D27" s="19">
        <v>0</v>
      </c>
      <c r="E27" s="19">
        <v>0</v>
      </c>
      <c r="F27" s="19">
        <v>0</v>
      </c>
      <c r="G27" s="19">
        <v>0</v>
      </c>
      <c r="H27" s="19">
        <v>0</v>
      </c>
      <c r="I27" s="19">
        <v>0</v>
      </c>
      <c r="J27" s="19">
        <v>0</v>
      </c>
      <c r="K27" s="19">
        <v>0</v>
      </c>
      <c r="L27" s="19">
        <v>0</v>
      </c>
      <c r="M27" s="20">
        <f t="shared" si="2"/>
        <v>0</v>
      </c>
      <c r="N27" s="20">
        <f t="shared" si="3"/>
        <v>0</v>
      </c>
    </row>
    <row r="28" spans="1:14" ht="9.6" customHeight="1" x14ac:dyDescent="0.2">
      <c r="A28" s="10" t="s">
        <v>313</v>
      </c>
      <c r="B28" s="19">
        <v>113</v>
      </c>
      <c r="C28" s="19">
        <v>1102</v>
      </c>
      <c r="D28" s="19">
        <v>1</v>
      </c>
      <c r="E28" s="19">
        <v>20</v>
      </c>
      <c r="F28" s="19">
        <v>0</v>
      </c>
      <c r="G28" s="19">
        <v>0</v>
      </c>
      <c r="H28" s="19">
        <v>0</v>
      </c>
      <c r="I28" s="19">
        <v>0</v>
      </c>
      <c r="J28" s="19">
        <v>114</v>
      </c>
      <c r="K28" s="19">
        <v>1122</v>
      </c>
      <c r="L28" s="19">
        <v>173881</v>
      </c>
      <c r="M28" s="20">
        <f t="shared" si="2"/>
        <v>0</v>
      </c>
      <c r="N28" s="20">
        <f t="shared" si="3"/>
        <v>0</v>
      </c>
    </row>
    <row r="29" spans="1:14" ht="9.6" customHeight="1" x14ac:dyDescent="0.2">
      <c r="A29" s="10" t="s">
        <v>314</v>
      </c>
      <c r="B29" s="19">
        <v>0</v>
      </c>
      <c r="C29" s="19">
        <v>0</v>
      </c>
      <c r="D29" s="19">
        <v>0</v>
      </c>
      <c r="E29" s="19">
        <v>0</v>
      </c>
      <c r="F29" s="19">
        <v>0</v>
      </c>
      <c r="G29" s="19">
        <v>0</v>
      </c>
      <c r="H29" s="19">
        <v>0</v>
      </c>
      <c r="I29" s="19">
        <v>0</v>
      </c>
      <c r="J29" s="19">
        <v>0</v>
      </c>
      <c r="K29" s="19">
        <v>0</v>
      </c>
      <c r="L29" s="19">
        <v>0</v>
      </c>
      <c r="M29" s="20">
        <f t="shared" si="2"/>
        <v>0</v>
      </c>
      <c r="N29" s="20">
        <f t="shared" si="3"/>
        <v>0</v>
      </c>
    </row>
    <row r="30" spans="1:14" ht="9.6" customHeight="1" x14ac:dyDescent="0.2">
      <c r="A30" s="10" t="s">
        <v>315</v>
      </c>
      <c r="B30" s="19">
        <v>285</v>
      </c>
      <c r="C30" s="19">
        <v>2076</v>
      </c>
      <c r="D30" s="19">
        <v>15</v>
      </c>
      <c r="E30" s="19">
        <v>94</v>
      </c>
      <c r="F30" s="19">
        <v>15</v>
      </c>
      <c r="G30" s="19">
        <v>110</v>
      </c>
      <c r="H30" s="19">
        <v>0</v>
      </c>
      <c r="I30" s="19">
        <v>0</v>
      </c>
      <c r="J30" s="19">
        <v>315</v>
      </c>
      <c r="K30" s="19">
        <v>2280</v>
      </c>
      <c r="L30" s="19">
        <v>454776</v>
      </c>
      <c r="M30" s="20">
        <f t="shared" si="2"/>
        <v>0</v>
      </c>
      <c r="N30" s="20">
        <f t="shared" si="3"/>
        <v>0</v>
      </c>
    </row>
    <row r="31" spans="1:14" ht="9.6" customHeight="1" x14ac:dyDescent="0.2">
      <c r="A31" s="10" t="s">
        <v>316</v>
      </c>
      <c r="B31" s="19">
        <v>14</v>
      </c>
      <c r="C31" s="19">
        <v>257</v>
      </c>
      <c r="D31" s="19">
        <v>0</v>
      </c>
      <c r="E31" s="19">
        <v>0</v>
      </c>
      <c r="F31" s="19">
        <v>6</v>
      </c>
      <c r="G31" s="19">
        <v>18</v>
      </c>
      <c r="H31" s="19">
        <v>0</v>
      </c>
      <c r="I31" s="19">
        <v>0</v>
      </c>
      <c r="J31" s="19">
        <v>20</v>
      </c>
      <c r="K31" s="19">
        <v>275</v>
      </c>
      <c r="L31" s="19">
        <v>18505</v>
      </c>
      <c r="M31" s="20">
        <f t="shared" si="2"/>
        <v>0</v>
      </c>
      <c r="N31" s="20">
        <f t="shared" si="3"/>
        <v>0</v>
      </c>
    </row>
    <row r="32" spans="1:14" ht="9.6" customHeight="1" x14ac:dyDescent="0.2">
      <c r="A32" s="10" t="s">
        <v>317</v>
      </c>
      <c r="B32" s="19">
        <v>94367</v>
      </c>
      <c r="C32" s="19">
        <v>9019486</v>
      </c>
      <c r="D32" s="19">
        <v>25919</v>
      </c>
      <c r="E32" s="19">
        <v>2465412</v>
      </c>
      <c r="F32" s="19">
        <v>21338</v>
      </c>
      <c r="G32" s="19">
        <v>1542618</v>
      </c>
      <c r="H32" s="19">
        <v>2588</v>
      </c>
      <c r="I32" s="19">
        <v>256630</v>
      </c>
      <c r="J32" s="19">
        <v>144212</v>
      </c>
      <c r="K32" s="19">
        <v>13284146</v>
      </c>
      <c r="L32" s="19">
        <v>481354250</v>
      </c>
      <c r="M32" s="20">
        <f t="shared" si="2"/>
        <v>0</v>
      </c>
      <c r="N32" s="20">
        <f t="shared" si="3"/>
        <v>0</v>
      </c>
    </row>
    <row r="33" spans="1:14" ht="9.6" customHeight="1" x14ac:dyDescent="0.2">
      <c r="A33" s="10" t="s">
        <v>318</v>
      </c>
      <c r="B33" s="19">
        <v>431</v>
      </c>
      <c r="C33" s="19">
        <v>7719</v>
      </c>
      <c r="D33" s="19">
        <v>379</v>
      </c>
      <c r="E33" s="19">
        <v>7538</v>
      </c>
      <c r="F33" s="19">
        <v>601</v>
      </c>
      <c r="G33" s="19">
        <v>12453</v>
      </c>
      <c r="H33" s="19">
        <v>0</v>
      </c>
      <c r="I33" s="19">
        <v>0</v>
      </c>
      <c r="J33" s="19">
        <v>1411</v>
      </c>
      <c r="K33" s="19">
        <v>27710</v>
      </c>
      <c r="L33" s="19">
        <v>1722127</v>
      </c>
      <c r="M33" s="20">
        <f t="shared" si="2"/>
        <v>0</v>
      </c>
      <c r="N33" s="20">
        <f t="shared" si="3"/>
        <v>0</v>
      </c>
    </row>
    <row r="34" spans="1:14" ht="9.6" customHeight="1" x14ac:dyDescent="0.2">
      <c r="A34" s="10" t="s">
        <v>319</v>
      </c>
      <c r="B34" s="19">
        <v>9363</v>
      </c>
      <c r="C34" s="19">
        <v>179352</v>
      </c>
      <c r="D34" s="19">
        <v>1123</v>
      </c>
      <c r="E34" s="19">
        <v>42134</v>
      </c>
      <c r="F34" s="19">
        <v>1639</v>
      </c>
      <c r="G34" s="19">
        <v>76825</v>
      </c>
      <c r="H34" s="19">
        <v>17</v>
      </c>
      <c r="I34" s="19">
        <v>1716</v>
      </c>
      <c r="J34" s="19">
        <v>12142</v>
      </c>
      <c r="K34" s="19">
        <v>300027</v>
      </c>
      <c r="L34" s="19">
        <v>20578212</v>
      </c>
      <c r="M34" s="20">
        <f t="shared" si="2"/>
        <v>0</v>
      </c>
      <c r="N34" s="20">
        <f t="shared" si="3"/>
        <v>0</v>
      </c>
    </row>
    <row r="35" spans="1:14" ht="9.6" customHeight="1" x14ac:dyDescent="0.2">
      <c r="A35" s="10" t="s">
        <v>320</v>
      </c>
      <c r="B35" s="19">
        <v>4949</v>
      </c>
      <c r="C35" s="19">
        <v>82457</v>
      </c>
      <c r="D35" s="19">
        <v>6</v>
      </c>
      <c r="E35" s="19">
        <v>123</v>
      </c>
      <c r="F35" s="19">
        <v>111</v>
      </c>
      <c r="G35" s="19">
        <v>2115</v>
      </c>
      <c r="H35" s="19">
        <v>0</v>
      </c>
      <c r="I35" s="19">
        <v>0</v>
      </c>
      <c r="J35" s="19">
        <v>5066</v>
      </c>
      <c r="K35" s="19">
        <v>84695</v>
      </c>
      <c r="L35" s="19">
        <v>6766790</v>
      </c>
      <c r="M35" s="20">
        <f t="shared" si="2"/>
        <v>0</v>
      </c>
      <c r="N35" s="20">
        <f t="shared" si="3"/>
        <v>0</v>
      </c>
    </row>
    <row r="36" spans="1:14" ht="9.6" customHeight="1" x14ac:dyDescent="0.2">
      <c r="A36" s="10" t="s">
        <v>321</v>
      </c>
      <c r="B36" s="19">
        <v>50205</v>
      </c>
      <c r="C36" s="19">
        <v>5513426</v>
      </c>
      <c r="D36" s="19">
        <v>8673</v>
      </c>
      <c r="E36" s="19">
        <v>887635</v>
      </c>
      <c r="F36" s="19">
        <v>6363</v>
      </c>
      <c r="G36" s="19">
        <v>522505</v>
      </c>
      <c r="H36" s="19">
        <v>281</v>
      </c>
      <c r="I36" s="19">
        <v>30034</v>
      </c>
      <c r="J36" s="19">
        <v>65522</v>
      </c>
      <c r="K36" s="19">
        <v>6953600</v>
      </c>
      <c r="L36" s="19">
        <v>183934546</v>
      </c>
      <c r="M36" s="20">
        <f t="shared" si="2"/>
        <v>0</v>
      </c>
      <c r="N36" s="20">
        <f t="shared" si="3"/>
        <v>0</v>
      </c>
    </row>
    <row r="37" spans="1:14" ht="9.6" customHeight="1" x14ac:dyDescent="0.2">
      <c r="A37" s="10" t="s">
        <v>322</v>
      </c>
      <c r="B37" s="19">
        <v>50192</v>
      </c>
      <c r="C37" s="19">
        <v>5512728</v>
      </c>
      <c r="D37" s="19">
        <v>8673</v>
      </c>
      <c r="E37" s="19">
        <v>887635</v>
      </c>
      <c r="F37" s="19">
        <v>6355</v>
      </c>
      <c r="G37" s="19">
        <v>522339</v>
      </c>
      <c r="H37" s="19">
        <v>281</v>
      </c>
      <c r="I37" s="19">
        <v>30034</v>
      </c>
      <c r="J37" s="19">
        <v>65501</v>
      </c>
      <c r="K37" s="19">
        <v>6952736</v>
      </c>
      <c r="L37" s="19">
        <v>183902856</v>
      </c>
      <c r="M37" s="20">
        <f t="shared" si="2"/>
        <v>0</v>
      </c>
      <c r="N37" s="20">
        <f t="shared" si="3"/>
        <v>0</v>
      </c>
    </row>
    <row r="38" spans="1:14" ht="9.6" customHeight="1" x14ac:dyDescent="0.2">
      <c r="A38" s="10" t="s">
        <v>323</v>
      </c>
      <c r="B38" s="19">
        <v>1938</v>
      </c>
      <c r="C38" s="19">
        <v>34279</v>
      </c>
      <c r="D38" s="19">
        <v>79</v>
      </c>
      <c r="E38" s="19">
        <v>7184</v>
      </c>
      <c r="F38" s="19">
        <v>938</v>
      </c>
      <c r="G38" s="19">
        <v>18766</v>
      </c>
      <c r="H38" s="19">
        <v>0</v>
      </c>
      <c r="I38" s="19">
        <v>0</v>
      </c>
      <c r="J38" s="19">
        <v>2955</v>
      </c>
      <c r="K38" s="19">
        <v>60229</v>
      </c>
      <c r="L38" s="19">
        <v>3464825</v>
      </c>
      <c r="M38" s="20">
        <f t="shared" si="2"/>
        <v>0</v>
      </c>
      <c r="N38" s="20">
        <f t="shared" si="3"/>
        <v>0</v>
      </c>
    </row>
    <row r="39" spans="1:14" ht="9.6" customHeight="1" x14ac:dyDescent="0.2">
      <c r="A39" s="10" t="s">
        <v>324</v>
      </c>
      <c r="B39" s="19">
        <v>36</v>
      </c>
      <c r="C39" s="19">
        <v>2947</v>
      </c>
      <c r="D39" s="19">
        <v>75</v>
      </c>
      <c r="E39" s="19">
        <v>7115</v>
      </c>
      <c r="F39" s="19">
        <v>1</v>
      </c>
      <c r="G39" s="19">
        <v>21</v>
      </c>
      <c r="H39" s="19">
        <v>0</v>
      </c>
      <c r="I39" s="19">
        <v>0</v>
      </c>
      <c r="J39" s="19">
        <v>112</v>
      </c>
      <c r="K39" s="19">
        <v>10083</v>
      </c>
      <c r="L39" s="19">
        <v>598481</v>
      </c>
      <c r="M39" s="20">
        <f t="shared" si="2"/>
        <v>0</v>
      </c>
      <c r="N39" s="20">
        <f t="shared" si="3"/>
        <v>0</v>
      </c>
    </row>
    <row r="40" spans="1:14" ht="9.6" customHeight="1" x14ac:dyDescent="0.2">
      <c r="A40" s="10" t="s">
        <v>325</v>
      </c>
      <c r="B40" s="19">
        <v>33</v>
      </c>
      <c r="C40" s="19">
        <v>2884</v>
      </c>
      <c r="D40" s="19">
        <v>75</v>
      </c>
      <c r="E40" s="19">
        <v>7115</v>
      </c>
      <c r="F40" s="19">
        <v>1</v>
      </c>
      <c r="G40" s="19">
        <v>21</v>
      </c>
      <c r="H40" s="19">
        <v>0</v>
      </c>
      <c r="I40" s="19">
        <v>0</v>
      </c>
      <c r="J40" s="19">
        <v>109</v>
      </c>
      <c r="K40" s="19">
        <v>10020</v>
      </c>
      <c r="L40" s="19">
        <v>594529</v>
      </c>
      <c r="M40" s="20">
        <f t="shared" si="2"/>
        <v>0</v>
      </c>
      <c r="N40" s="20">
        <f t="shared" si="3"/>
        <v>0</v>
      </c>
    </row>
    <row r="41" spans="1:14" ht="9.6" customHeight="1" x14ac:dyDescent="0.2">
      <c r="A41" s="10" t="s">
        <v>326</v>
      </c>
      <c r="B41" s="19">
        <v>1881</v>
      </c>
      <c r="C41" s="19">
        <v>30502</v>
      </c>
      <c r="D41" s="19">
        <v>4</v>
      </c>
      <c r="E41" s="19">
        <v>69</v>
      </c>
      <c r="F41" s="19">
        <v>797</v>
      </c>
      <c r="G41" s="19">
        <v>16114</v>
      </c>
      <c r="H41" s="19">
        <v>0</v>
      </c>
      <c r="I41" s="19">
        <v>0</v>
      </c>
      <c r="J41" s="19">
        <v>2682</v>
      </c>
      <c r="K41" s="19">
        <v>46685</v>
      </c>
      <c r="L41" s="19">
        <v>2663086</v>
      </c>
      <c r="M41" s="20">
        <f t="shared" si="2"/>
        <v>0</v>
      </c>
      <c r="N41" s="20">
        <f t="shared" si="3"/>
        <v>0</v>
      </c>
    </row>
    <row r="42" spans="1:14" ht="9.6" customHeight="1" x14ac:dyDescent="0.2">
      <c r="A42" s="10" t="s">
        <v>327</v>
      </c>
      <c r="B42" s="19">
        <v>21</v>
      </c>
      <c r="C42" s="19">
        <v>830</v>
      </c>
      <c r="D42" s="19">
        <v>0</v>
      </c>
      <c r="E42" s="19">
        <v>0</v>
      </c>
      <c r="F42" s="19">
        <v>140</v>
      </c>
      <c r="G42" s="19">
        <v>2631</v>
      </c>
      <c r="H42" s="19">
        <v>0</v>
      </c>
      <c r="I42" s="19">
        <v>0</v>
      </c>
      <c r="J42" s="19">
        <v>161</v>
      </c>
      <c r="K42" s="19">
        <v>3461</v>
      </c>
      <c r="L42" s="19">
        <v>203258</v>
      </c>
      <c r="M42" s="20">
        <f t="shared" si="2"/>
        <v>0</v>
      </c>
      <c r="N42" s="20">
        <f t="shared" si="3"/>
        <v>0</v>
      </c>
    </row>
    <row r="43" spans="1:14" ht="9.6" customHeight="1" x14ac:dyDescent="0.2">
      <c r="A43" s="10" t="s">
        <v>328</v>
      </c>
      <c r="B43" s="19">
        <v>0</v>
      </c>
      <c r="C43" s="19">
        <v>0</v>
      </c>
      <c r="D43" s="19">
        <v>0</v>
      </c>
      <c r="E43" s="19">
        <v>0</v>
      </c>
      <c r="F43" s="19">
        <v>0</v>
      </c>
      <c r="G43" s="19">
        <v>0</v>
      </c>
      <c r="H43" s="19">
        <v>0</v>
      </c>
      <c r="I43" s="19">
        <v>0</v>
      </c>
      <c r="J43" s="19">
        <v>0</v>
      </c>
      <c r="K43" s="19">
        <v>0</v>
      </c>
      <c r="L43" s="19">
        <v>0</v>
      </c>
      <c r="M43" s="20">
        <f t="shared" si="2"/>
        <v>0</v>
      </c>
      <c r="N43" s="20">
        <f t="shared" si="3"/>
        <v>0</v>
      </c>
    </row>
    <row r="44" spans="1:14" ht="9.6" customHeight="1" x14ac:dyDescent="0.2">
      <c r="A44" s="10" t="s">
        <v>329</v>
      </c>
      <c r="B44" s="19">
        <v>0</v>
      </c>
      <c r="C44" s="19">
        <v>0</v>
      </c>
      <c r="D44" s="19">
        <v>0</v>
      </c>
      <c r="E44" s="19">
        <v>0</v>
      </c>
      <c r="F44" s="19">
        <v>0</v>
      </c>
      <c r="G44" s="19">
        <v>0</v>
      </c>
      <c r="H44" s="19">
        <v>0</v>
      </c>
      <c r="I44" s="19">
        <v>0</v>
      </c>
      <c r="J44" s="19">
        <v>0</v>
      </c>
      <c r="K44" s="19">
        <v>0</v>
      </c>
      <c r="L44" s="19">
        <v>0</v>
      </c>
      <c r="M44" s="20">
        <f t="shared" si="2"/>
        <v>0</v>
      </c>
      <c r="N44" s="20">
        <f t="shared" si="3"/>
        <v>0</v>
      </c>
    </row>
    <row r="45" spans="1:14" ht="9.6" customHeight="1" x14ac:dyDescent="0.2">
      <c r="A45" s="10" t="s">
        <v>330</v>
      </c>
      <c r="B45" s="19">
        <v>67</v>
      </c>
      <c r="C45" s="19">
        <v>1109</v>
      </c>
      <c r="D45" s="19">
        <v>0</v>
      </c>
      <c r="E45" s="19">
        <v>0</v>
      </c>
      <c r="F45" s="19">
        <v>2062</v>
      </c>
      <c r="G45" s="19">
        <v>38993</v>
      </c>
      <c r="H45" s="19">
        <v>0</v>
      </c>
      <c r="I45" s="19">
        <v>0</v>
      </c>
      <c r="J45" s="19">
        <v>2129</v>
      </c>
      <c r="K45" s="19">
        <v>40102</v>
      </c>
      <c r="L45" s="19">
        <v>2370958</v>
      </c>
      <c r="M45" s="20">
        <f t="shared" si="2"/>
        <v>0</v>
      </c>
      <c r="N45" s="20">
        <f t="shared" si="3"/>
        <v>0</v>
      </c>
    </row>
    <row r="46" spans="1:14" ht="9.6" customHeight="1" x14ac:dyDescent="0.2">
      <c r="A46" s="10" t="s">
        <v>331</v>
      </c>
      <c r="B46" s="19">
        <v>10950</v>
      </c>
      <c r="C46" s="19">
        <v>1098671</v>
      </c>
      <c r="D46" s="19">
        <v>6165</v>
      </c>
      <c r="E46" s="19">
        <v>571944</v>
      </c>
      <c r="F46" s="19">
        <v>2038</v>
      </c>
      <c r="G46" s="19">
        <v>193152</v>
      </c>
      <c r="H46" s="19">
        <v>69</v>
      </c>
      <c r="I46" s="19">
        <v>6939</v>
      </c>
      <c r="J46" s="19">
        <v>19222</v>
      </c>
      <c r="K46" s="19">
        <v>1870706</v>
      </c>
      <c r="L46" s="19">
        <v>82341222</v>
      </c>
      <c r="M46" s="20">
        <f t="shared" si="2"/>
        <v>0</v>
      </c>
      <c r="N46" s="20">
        <f t="shared" si="3"/>
        <v>0</v>
      </c>
    </row>
    <row r="47" spans="1:14" ht="9.6" customHeight="1" x14ac:dyDescent="0.2">
      <c r="A47" s="10" t="s">
        <v>332</v>
      </c>
      <c r="B47" s="19">
        <v>1581</v>
      </c>
      <c r="C47" s="19">
        <v>145248</v>
      </c>
      <c r="D47" s="19">
        <v>573</v>
      </c>
      <c r="E47" s="19">
        <v>52632</v>
      </c>
      <c r="F47" s="19">
        <v>195</v>
      </c>
      <c r="G47" s="19">
        <v>18842</v>
      </c>
      <c r="H47" s="19">
        <v>2</v>
      </c>
      <c r="I47" s="19">
        <v>172</v>
      </c>
      <c r="J47" s="19">
        <v>2351</v>
      </c>
      <c r="K47" s="19">
        <v>216894</v>
      </c>
      <c r="L47" s="19">
        <v>12763490</v>
      </c>
      <c r="M47" s="20">
        <f t="shared" si="2"/>
        <v>0</v>
      </c>
      <c r="N47" s="20">
        <f t="shared" si="3"/>
        <v>0</v>
      </c>
    </row>
    <row r="48" spans="1:14" ht="9.6" customHeight="1" x14ac:dyDescent="0.2">
      <c r="A48" s="10" t="s">
        <v>333</v>
      </c>
      <c r="B48" s="19">
        <v>6075</v>
      </c>
      <c r="C48" s="19">
        <v>631437</v>
      </c>
      <c r="D48" s="19">
        <v>1647</v>
      </c>
      <c r="E48" s="19">
        <v>155531</v>
      </c>
      <c r="F48" s="19">
        <v>396</v>
      </c>
      <c r="G48" s="19">
        <v>38963</v>
      </c>
      <c r="H48" s="19">
        <v>0</v>
      </c>
      <c r="I48" s="19">
        <v>0</v>
      </c>
      <c r="J48" s="19">
        <v>8118</v>
      </c>
      <c r="K48" s="19">
        <v>825931</v>
      </c>
      <c r="L48" s="19">
        <v>28018413</v>
      </c>
      <c r="M48" s="20">
        <f t="shared" si="2"/>
        <v>0</v>
      </c>
      <c r="N48" s="20">
        <f t="shared" si="3"/>
        <v>0</v>
      </c>
    </row>
    <row r="49" spans="1:14" ht="9.6" customHeight="1" x14ac:dyDescent="0.2">
      <c r="A49" s="10" t="s">
        <v>334</v>
      </c>
      <c r="B49" s="19">
        <v>3294</v>
      </c>
      <c r="C49" s="19">
        <v>321986</v>
      </c>
      <c r="D49" s="19">
        <v>3945</v>
      </c>
      <c r="E49" s="19">
        <v>363781</v>
      </c>
      <c r="F49" s="19">
        <v>1447</v>
      </c>
      <c r="G49" s="19">
        <v>135347</v>
      </c>
      <c r="H49" s="19">
        <v>67</v>
      </c>
      <c r="I49" s="19">
        <v>6767</v>
      </c>
      <c r="J49" s="19">
        <v>8753</v>
      </c>
      <c r="K49" s="19">
        <v>827881</v>
      </c>
      <c r="L49" s="19">
        <v>41559319</v>
      </c>
      <c r="M49" s="20">
        <f t="shared" si="2"/>
        <v>0</v>
      </c>
      <c r="N49" s="20">
        <f t="shared" si="3"/>
        <v>0</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3"/>
  <sheetViews>
    <sheetView topLeftCell="A16" zoomScale="120" zoomScaleNormal="120" workbookViewId="0">
      <selection activeCell="G45" sqref="G4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1" t="s">
        <v>480</v>
      </c>
      <c r="B1" s="21"/>
      <c r="C1" s="21"/>
      <c r="D1" s="21"/>
      <c r="E1" s="21"/>
      <c r="F1" s="21"/>
      <c r="G1" s="22"/>
      <c r="H1" s="22"/>
      <c r="I1" s="22"/>
      <c r="J1" s="3" t="s">
        <v>482</v>
      </c>
      <c r="K1" s="3"/>
      <c r="L1" s="3" t="s">
        <v>497</v>
      </c>
    </row>
    <row r="2" spans="1:14" ht="9" customHeight="1" x14ac:dyDescent="0.2">
      <c r="A2" s="21" t="s">
        <v>481</v>
      </c>
      <c r="B2" s="21"/>
      <c r="C2" s="21"/>
      <c r="D2" s="21"/>
      <c r="E2" s="21"/>
      <c r="F2" s="21"/>
      <c r="G2" s="22"/>
      <c r="H2" s="22"/>
      <c r="I2" s="22"/>
      <c r="J2" s="3"/>
      <c r="K2" s="23" t="str">
        <f>+'QCS Page 1'!K2:L2</f>
        <v>FULL YEAR 2020</v>
      </c>
      <c r="L2" s="23"/>
    </row>
    <row r="3" spans="1:14" ht="7.5" customHeight="1"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15.75" customHeight="1" x14ac:dyDescent="0.2">
      <c r="A8" s="4"/>
      <c r="B8" s="26" t="s">
        <v>473</v>
      </c>
      <c r="C8" s="25"/>
      <c r="D8" s="25" t="s">
        <v>474</v>
      </c>
      <c r="E8" s="25"/>
      <c r="F8" s="25" t="s">
        <v>473</v>
      </c>
      <c r="G8" s="25"/>
      <c r="H8" s="25" t="s">
        <v>474</v>
      </c>
      <c r="I8" s="25"/>
      <c r="J8" s="25" t="s">
        <v>478</v>
      </c>
      <c r="K8" s="25"/>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9">
        <v>37</v>
      </c>
      <c r="C10" s="19">
        <v>711</v>
      </c>
      <c r="D10" s="19">
        <v>0</v>
      </c>
      <c r="E10" s="19">
        <v>0</v>
      </c>
      <c r="F10" s="19">
        <v>0</v>
      </c>
      <c r="G10" s="19">
        <v>0</v>
      </c>
      <c r="H10" s="19">
        <v>0</v>
      </c>
      <c r="I10" s="19">
        <v>0</v>
      </c>
      <c r="J10" s="19">
        <v>37</v>
      </c>
      <c r="K10" s="19">
        <v>711</v>
      </c>
      <c r="L10" s="19">
        <v>36906</v>
      </c>
      <c r="M10" s="20">
        <f t="shared" ref="M10:M53" si="0">J10-(B10+D10+F10+H10)</f>
        <v>0</v>
      </c>
      <c r="N10" s="20">
        <f t="shared" ref="N10:N53" si="1">K10-(C10+E10+G10+I10)</f>
        <v>0</v>
      </c>
    </row>
    <row r="11" spans="1:14" ht="9.6" customHeight="1" x14ac:dyDescent="0.2">
      <c r="A11" s="10" t="s">
        <v>336</v>
      </c>
      <c r="B11" s="19">
        <v>21376</v>
      </c>
      <c r="C11" s="19">
        <v>2184219</v>
      </c>
      <c r="D11" s="19">
        <v>9500</v>
      </c>
      <c r="E11" s="19">
        <v>948977</v>
      </c>
      <c r="F11" s="19">
        <v>7697</v>
      </c>
      <c r="G11" s="19">
        <v>679924</v>
      </c>
      <c r="H11" s="19">
        <v>2221</v>
      </c>
      <c r="I11" s="19">
        <v>217941</v>
      </c>
      <c r="J11" s="19">
        <v>40794</v>
      </c>
      <c r="K11" s="19">
        <v>4031061</v>
      </c>
      <c r="L11" s="19">
        <v>186905453</v>
      </c>
      <c r="M11" s="20">
        <f t="shared" si="0"/>
        <v>0</v>
      </c>
      <c r="N11" s="20">
        <f t="shared" si="1"/>
        <v>0</v>
      </c>
    </row>
    <row r="12" spans="1:14" ht="9.6" customHeight="1" x14ac:dyDescent="0.2">
      <c r="A12" s="10" t="s">
        <v>337</v>
      </c>
      <c r="B12" s="19">
        <v>20</v>
      </c>
      <c r="C12" s="19">
        <v>410</v>
      </c>
      <c r="D12" s="19">
        <v>74</v>
      </c>
      <c r="E12" s="19">
        <v>1686</v>
      </c>
      <c r="F12" s="19">
        <v>46</v>
      </c>
      <c r="G12" s="19">
        <v>864</v>
      </c>
      <c r="H12" s="19">
        <v>0</v>
      </c>
      <c r="I12" s="19">
        <v>0</v>
      </c>
      <c r="J12" s="19">
        <v>140</v>
      </c>
      <c r="K12" s="19">
        <v>2960</v>
      </c>
      <c r="L12" s="19">
        <v>128677</v>
      </c>
      <c r="M12" s="20">
        <f t="shared" si="0"/>
        <v>0</v>
      </c>
      <c r="N12" s="20">
        <f t="shared" si="1"/>
        <v>0</v>
      </c>
    </row>
    <row r="13" spans="1:14" ht="9.6" customHeight="1" x14ac:dyDescent="0.2">
      <c r="A13" s="10" t="s">
        <v>338</v>
      </c>
      <c r="B13" s="19">
        <v>21316</v>
      </c>
      <c r="C13" s="19">
        <v>2182491</v>
      </c>
      <c r="D13" s="19">
        <v>9368</v>
      </c>
      <c r="E13" s="19">
        <v>946232</v>
      </c>
      <c r="F13" s="19">
        <v>7640</v>
      </c>
      <c r="G13" s="19">
        <v>678573</v>
      </c>
      <c r="H13" s="19">
        <v>2221</v>
      </c>
      <c r="I13" s="19">
        <v>217941</v>
      </c>
      <c r="J13" s="19">
        <v>40545</v>
      </c>
      <c r="K13" s="19">
        <v>4025237</v>
      </c>
      <c r="L13" s="19">
        <v>186590779</v>
      </c>
      <c r="M13" s="20">
        <f t="shared" si="0"/>
        <v>0</v>
      </c>
      <c r="N13" s="20">
        <f t="shared" si="1"/>
        <v>0</v>
      </c>
    </row>
    <row r="14" spans="1:14" ht="9.6" customHeight="1" x14ac:dyDescent="0.2">
      <c r="A14" s="10" t="s">
        <v>339</v>
      </c>
      <c r="B14" s="19">
        <v>48072</v>
      </c>
      <c r="C14" s="19">
        <v>3866087</v>
      </c>
      <c r="D14" s="19">
        <v>16925</v>
      </c>
      <c r="E14" s="19">
        <v>1452984</v>
      </c>
      <c r="F14" s="19">
        <v>27945</v>
      </c>
      <c r="G14" s="19">
        <v>2508440</v>
      </c>
      <c r="H14" s="19">
        <v>2165</v>
      </c>
      <c r="I14" s="19">
        <v>199071</v>
      </c>
      <c r="J14" s="19">
        <v>95107</v>
      </c>
      <c r="K14" s="19">
        <v>8026582</v>
      </c>
      <c r="L14" s="19">
        <v>436242686.5</v>
      </c>
      <c r="M14" s="20">
        <f t="shared" si="0"/>
        <v>0</v>
      </c>
      <c r="N14" s="20">
        <f t="shared" si="1"/>
        <v>0</v>
      </c>
    </row>
    <row r="15" spans="1:14" ht="9.6" customHeight="1" x14ac:dyDescent="0.2">
      <c r="A15" s="10" t="s">
        <v>340</v>
      </c>
      <c r="B15" s="19">
        <v>45216</v>
      </c>
      <c r="C15" s="19">
        <v>3640142</v>
      </c>
      <c r="D15" s="19">
        <v>15084</v>
      </c>
      <c r="E15" s="19">
        <v>1291740</v>
      </c>
      <c r="F15" s="19">
        <v>25481</v>
      </c>
      <c r="G15" s="19">
        <v>2290483</v>
      </c>
      <c r="H15" s="19">
        <v>1759</v>
      </c>
      <c r="I15" s="19">
        <v>158775</v>
      </c>
      <c r="J15" s="19">
        <v>87540</v>
      </c>
      <c r="K15" s="19">
        <v>7381140</v>
      </c>
      <c r="L15" s="19">
        <v>393881323</v>
      </c>
      <c r="M15" s="20">
        <f t="shared" si="0"/>
        <v>0</v>
      </c>
      <c r="N15" s="20">
        <f t="shared" si="1"/>
        <v>0</v>
      </c>
    </row>
    <row r="16" spans="1:14" ht="9.6" customHeight="1" x14ac:dyDescent="0.2">
      <c r="A16" s="10" t="s">
        <v>341</v>
      </c>
      <c r="B16" s="19">
        <v>20</v>
      </c>
      <c r="C16" s="19">
        <v>1983</v>
      </c>
      <c r="D16" s="19">
        <v>0</v>
      </c>
      <c r="E16" s="19">
        <v>0</v>
      </c>
      <c r="F16" s="19">
        <v>44</v>
      </c>
      <c r="G16" s="19">
        <v>4530</v>
      </c>
      <c r="H16" s="19">
        <v>1</v>
      </c>
      <c r="I16" s="19">
        <v>105</v>
      </c>
      <c r="J16" s="19">
        <v>65</v>
      </c>
      <c r="K16" s="19">
        <v>6618</v>
      </c>
      <c r="L16" s="19">
        <v>367271</v>
      </c>
      <c r="M16" s="20">
        <f t="shared" si="0"/>
        <v>0</v>
      </c>
      <c r="N16" s="20">
        <f t="shared" si="1"/>
        <v>0</v>
      </c>
    </row>
    <row r="17" spans="1:14" ht="9.6" customHeight="1" x14ac:dyDescent="0.2">
      <c r="A17" s="10" t="s">
        <v>342</v>
      </c>
      <c r="B17" s="19">
        <v>0</v>
      </c>
      <c r="C17" s="19">
        <v>0</v>
      </c>
      <c r="D17" s="19">
        <v>0</v>
      </c>
      <c r="E17" s="19">
        <v>0</v>
      </c>
      <c r="F17" s="19">
        <v>18</v>
      </c>
      <c r="G17" s="19">
        <v>1518</v>
      </c>
      <c r="H17" s="19">
        <v>0</v>
      </c>
      <c r="I17" s="19">
        <v>0</v>
      </c>
      <c r="J17" s="19">
        <v>18</v>
      </c>
      <c r="K17" s="19">
        <v>1518</v>
      </c>
      <c r="L17" s="19">
        <v>38706</v>
      </c>
      <c r="M17" s="20">
        <f t="shared" si="0"/>
        <v>0</v>
      </c>
      <c r="N17" s="20">
        <f t="shared" si="1"/>
        <v>0</v>
      </c>
    </row>
    <row r="18" spans="1:14" ht="9.6" customHeight="1" x14ac:dyDescent="0.2">
      <c r="A18" s="10" t="s">
        <v>343</v>
      </c>
      <c r="B18" s="19">
        <v>68</v>
      </c>
      <c r="C18" s="19">
        <v>6650</v>
      </c>
      <c r="D18" s="19">
        <v>0</v>
      </c>
      <c r="E18" s="19">
        <v>0</v>
      </c>
      <c r="F18" s="19">
        <v>0</v>
      </c>
      <c r="G18" s="19">
        <v>0</v>
      </c>
      <c r="H18" s="19">
        <v>0</v>
      </c>
      <c r="I18" s="19">
        <v>0</v>
      </c>
      <c r="J18" s="19">
        <v>68</v>
      </c>
      <c r="K18" s="19">
        <v>6650</v>
      </c>
      <c r="L18" s="19">
        <v>241751</v>
      </c>
      <c r="M18" s="20">
        <f t="shared" si="0"/>
        <v>0</v>
      </c>
      <c r="N18" s="20">
        <f t="shared" si="1"/>
        <v>0</v>
      </c>
    </row>
    <row r="19" spans="1:14" ht="9.6" customHeight="1" x14ac:dyDescent="0.2">
      <c r="A19" s="10" t="s">
        <v>344</v>
      </c>
      <c r="B19" s="19">
        <v>44976</v>
      </c>
      <c r="C19" s="19">
        <v>3618979</v>
      </c>
      <c r="D19" s="19">
        <v>14904</v>
      </c>
      <c r="E19" s="19">
        <v>1278511</v>
      </c>
      <c r="F19" s="19">
        <v>25353</v>
      </c>
      <c r="G19" s="19">
        <v>2280393</v>
      </c>
      <c r="H19" s="19">
        <v>1739</v>
      </c>
      <c r="I19" s="19">
        <v>156997</v>
      </c>
      <c r="J19" s="19">
        <v>86972</v>
      </c>
      <c r="K19" s="19">
        <v>7334880</v>
      </c>
      <c r="L19" s="19">
        <v>391479155</v>
      </c>
      <c r="M19" s="20">
        <f t="shared" si="0"/>
        <v>0</v>
      </c>
      <c r="N19" s="20">
        <f t="shared" si="1"/>
        <v>0</v>
      </c>
    </row>
    <row r="20" spans="1:14" ht="9.6" customHeight="1" x14ac:dyDescent="0.2">
      <c r="A20" s="10" t="s">
        <v>345</v>
      </c>
      <c r="B20" s="19">
        <v>9117</v>
      </c>
      <c r="C20" s="19">
        <v>857345</v>
      </c>
      <c r="D20" s="19">
        <v>965</v>
      </c>
      <c r="E20" s="19">
        <v>88992</v>
      </c>
      <c r="F20" s="19">
        <v>1681</v>
      </c>
      <c r="G20" s="19">
        <v>152674</v>
      </c>
      <c r="H20" s="19">
        <v>1</v>
      </c>
      <c r="I20" s="19">
        <v>88</v>
      </c>
      <c r="J20" s="19">
        <v>11764</v>
      </c>
      <c r="K20" s="19">
        <v>1099099</v>
      </c>
      <c r="L20" s="19">
        <v>22227450</v>
      </c>
      <c r="M20" s="20">
        <f t="shared" si="0"/>
        <v>0</v>
      </c>
      <c r="N20" s="20">
        <f t="shared" si="1"/>
        <v>0</v>
      </c>
    </row>
    <row r="21" spans="1:14" ht="9.6" customHeight="1" x14ac:dyDescent="0.2">
      <c r="A21" s="10" t="s">
        <v>346</v>
      </c>
      <c r="B21" s="19">
        <v>121</v>
      </c>
      <c r="C21" s="19">
        <v>11915</v>
      </c>
      <c r="D21" s="19">
        <v>81</v>
      </c>
      <c r="E21" s="19">
        <v>7574</v>
      </c>
      <c r="F21" s="19">
        <v>10</v>
      </c>
      <c r="G21" s="19">
        <v>1074</v>
      </c>
      <c r="H21" s="19">
        <v>0</v>
      </c>
      <c r="I21" s="19">
        <v>0</v>
      </c>
      <c r="J21" s="19">
        <v>212</v>
      </c>
      <c r="K21" s="19">
        <v>20563</v>
      </c>
      <c r="L21" s="19">
        <v>965656</v>
      </c>
      <c r="M21" s="20">
        <f t="shared" si="0"/>
        <v>0</v>
      </c>
      <c r="N21" s="20">
        <f t="shared" si="1"/>
        <v>0</v>
      </c>
    </row>
    <row r="22" spans="1:14" ht="9.6" customHeight="1" x14ac:dyDescent="0.2">
      <c r="A22" s="10" t="s">
        <v>347</v>
      </c>
      <c r="B22" s="19">
        <v>31</v>
      </c>
      <c r="C22" s="19">
        <v>615</v>
      </c>
      <c r="D22" s="19">
        <v>99</v>
      </c>
      <c r="E22" s="19">
        <v>5655</v>
      </c>
      <c r="F22" s="19">
        <v>56</v>
      </c>
      <c r="G22" s="19">
        <v>2968</v>
      </c>
      <c r="H22" s="19">
        <v>19</v>
      </c>
      <c r="I22" s="19">
        <v>1673</v>
      </c>
      <c r="J22" s="19">
        <v>205</v>
      </c>
      <c r="K22" s="19">
        <v>10911</v>
      </c>
      <c r="L22" s="19">
        <v>788784</v>
      </c>
      <c r="M22" s="20">
        <f t="shared" si="0"/>
        <v>0</v>
      </c>
      <c r="N22" s="20">
        <f t="shared" si="1"/>
        <v>0</v>
      </c>
    </row>
    <row r="23" spans="1:14" ht="9.6" customHeight="1" x14ac:dyDescent="0.2">
      <c r="A23" s="10" t="s">
        <v>348</v>
      </c>
      <c r="B23" s="19">
        <v>434</v>
      </c>
      <c r="C23" s="19">
        <v>27672</v>
      </c>
      <c r="D23" s="19">
        <v>17</v>
      </c>
      <c r="E23" s="19">
        <v>318</v>
      </c>
      <c r="F23" s="19">
        <v>139</v>
      </c>
      <c r="G23" s="19">
        <v>11141</v>
      </c>
      <c r="H23" s="19">
        <v>0</v>
      </c>
      <c r="I23" s="19">
        <v>0</v>
      </c>
      <c r="J23" s="19">
        <v>590</v>
      </c>
      <c r="K23" s="19">
        <v>39131</v>
      </c>
      <c r="L23" s="19">
        <v>4266396</v>
      </c>
      <c r="M23" s="20">
        <f t="shared" si="0"/>
        <v>0</v>
      </c>
      <c r="N23" s="20">
        <f t="shared" si="1"/>
        <v>0</v>
      </c>
    </row>
    <row r="24" spans="1:14" ht="9.6" customHeight="1" x14ac:dyDescent="0.2">
      <c r="A24" s="10" t="s">
        <v>349</v>
      </c>
      <c r="B24" s="19">
        <v>424</v>
      </c>
      <c r="C24" s="19">
        <v>27023</v>
      </c>
      <c r="D24" s="19">
        <v>0</v>
      </c>
      <c r="E24" s="19">
        <v>0</v>
      </c>
      <c r="F24" s="19">
        <v>139</v>
      </c>
      <c r="G24" s="19">
        <v>11141</v>
      </c>
      <c r="H24" s="19">
        <v>0</v>
      </c>
      <c r="I24" s="19">
        <v>0</v>
      </c>
      <c r="J24" s="19">
        <v>563</v>
      </c>
      <c r="K24" s="19">
        <v>38164</v>
      </c>
      <c r="L24" s="19">
        <v>4168900</v>
      </c>
      <c r="M24" s="20">
        <f t="shared" si="0"/>
        <v>0</v>
      </c>
      <c r="N24" s="20">
        <f t="shared" si="1"/>
        <v>0</v>
      </c>
    </row>
    <row r="25" spans="1:14" ht="9.6" customHeight="1" x14ac:dyDescent="0.2">
      <c r="A25" s="10" t="s">
        <v>350</v>
      </c>
      <c r="B25" s="19">
        <v>1960</v>
      </c>
      <c r="C25" s="19">
        <v>179086</v>
      </c>
      <c r="D25" s="19">
        <v>1600</v>
      </c>
      <c r="E25" s="19">
        <v>145997</v>
      </c>
      <c r="F25" s="19">
        <v>1590</v>
      </c>
      <c r="G25" s="19">
        <v>149261</v>
      </c>
      <c r="H25" s="19">
        <v>263</v>
      </c>
      <c r="I25" s="19">
        <v>26583</v>
      </c>
      <c r="J25" s="19">
        <v>5413</v>
      </c>
      <c r="K25" s="19">
        <v>500927</v>
      </c>
      <c r="L25" s="19">
        <v>32377789</v>
      </c>
      <c r="M25" s="20">
        <f t="shared" si="0"/>
        <v>0</v>
      </c>
      <c r="N25" s="20">
        <f t="shared" si="1"/>
        <v>0</v>
      </c>
    </row>
    <row r="26" spans="1:14" ht="9.6" customHeight="1" x14ac:dyDescent="0.2">
      <c r="A26" s="10" t="s">
        <v>351</v>
      </c>
      <c r="B26" s="19">
        <v>60</v>
      </c>
      <c r="C26" s="19">
        <v>6169</v>
      </c>
      <c r="D26" s="19">
        <v>53</v>
      </c>
      <c r="E26" s="19">
        <v>5475</v>
      </c>
      <c r="F26" s="19">
        <v>30</v>
      </c>
      <c r="G26" s="19">
        <v>2817</v>
      </c>
      <c r="H26" s="19">
        <v>0</v>
      </c>
      <c r="I26" s="19">
        <v>0</v>
      </c>
      <c r="J26" s="19">
        <v>143</v>
      </c>
      <c r="K26" s="19">
        <v>14461</v>
      </c>
      <c r="L26" s="19">
        <v>667092</v>
      </c>
      <c r="M26" s="20">
        <f t="shared" si="0"/>
        <v>0</v>
      </c>
      <c r="N26" s="20">
        <f t="shared" si="1"/>
        <v>0</v>
      </c>
    </row>
    <row r="27" spans="1:14" ht="9.6" customHeight="1" x14ac:dyDescent="0.2">
      <c r="A27" s="10" t="s">
        <v>352</v>
      </c>
      <c r="B27" s="19">
        <v>310</v>
      </c>
      <c r="C27" s="19">
        <v>27841</v>
      </c>
      <c r="D27" s="19">
        <v>202</v>
      </c>
      <c r="E27" s="19">
        <v>18166</v>
      </c>
      <c r="F27" s="19">
        <v>61</v>
      </c>
      <c r="G27" s="19">
        <v>4598</v>
      </c>
      <c r="H27" s="19">
        <v>6</v>
      </c>
      <c r="I27" s="19">
        <v>441</v>
      </c>
      <c r="J27" s="19">
        <v>579</v>
      </c>
      <c r="K27" s="19">
        <v>51046</v>
      </c>
      <c r="L27" s="19">
        <v>3990769</v>
      </c>
      <c r="M27" s="20">
        <f t="shared" si="0"/>
        <v>0</v>
      </c>
      <c r="N27" s="20">
        <f t="shared" si="1"/>
        <v>0</v>
      </c>
    </row>
    <row r="28" spans="1:14" ht="9.6" customHeight="1" x14ac:dyDescent="0.2">
      <c r="A28" s="10" t="s">
        <v>353</v>
      </c>
      <c r="B28" s="19">
        <v>1090</v>
      </c>
      <c r="C28" s="19">
        <v>98914</v>
      </c>
      <c r="D28" s="19">
        <v>991</v>
      </c>
      <c r="E28" s="19">
        <v>89979</v>
      </c>
      <c r="F28" s="19">
        <v>260</v>
      </c>
      <c r="G28" s="19">
        <v>20126</v>
      </c>
      <c r="H28" s="19">
        <v>31</v>
      </c>
      <c r="I28" s="19">
        <v>2345</v>
      </c>
      <c r="J28" s="19">
        <v>2372</v>
      </c>
      <c r="K28" s="19">
        <v>211364</v>
      </c>
      <c r="L28" s="19">
        <v>15867359</v>
      </c>
      <c r="M28" s="20">
        <f t="shared" si="0"/>
        <v>0</v>
      </c>
      <c r="N28" s="20">
        <f t="shared" si="1"/>
        <v>0</v>
      </c>
    </row>
    <row r="29" spans="1:14" ht="9.6" customHeight="1" x14ac:dyDescent="0.2">
      <c r="A29" s="10" t="s">
        <v>354</v>
      </c>
      <c r="B29" s="19">
        <v>493</v>
      </c>
      <c r="C29" s="19">
        <v>45488</v>
      </c>
      <c r="D29" s="19">
        <v>354</v>
      </c>
      <c r="E29" s="19">
        <v>32377</v>
      </c>
      <c r="F29" s="19">
        <v>1239</v>
      </c>
      <c r="G29" s="19">
        <v>121720</v>
      </c>
      <c r="H29" s="19">
        <v>226</v>
      </c>
      <c r="I29" s="19">
        <v>23797</v>
      </c>
      <c r="J29" s="19">
        <v>2312</v>
      </c>
      <c r="K29" s="19">
        <v>223382</v>
      </c>
      <c r="L29" s="19">
        <v>11802317</v>
      </c>
      <c r="M29" s="20">
        <f t="shared" si="0"/>
        <v>0</v>
      </c>
      <c r="N29" s="20">
        <f t="shared" si="1"/>
        <v>0</v>
      </c>
    </row>
    <row r="30" spans="1:14" ht="9.6" customHeight="1" x14ac:dyDescent="0.2">
      <c r="A30" s="10" t="s">
        <v>355</v>
      </c>
      <c r="B30" s="19">
        <v>354</v>
      </c>
      <c r="C30" s="19">
        <v>8881</v>
      </c>
      <c r="D30" s="19">
        <v>64</v>
      </c>
      <c r="E30" s="19">
        <v>2949</v>
      </c>
      <c r="F30" s="19">
        <v>629</v>
      </c>
      <c r="G30" s="19">
        <v>47621</v>
      </c>
      <c r="H30" s="19">
        <v>67</v>
      </c>
      <c r="I30" s="19">
        <v>5685</v>
      </c>
      <c r="J30" s="19">
        <v>1114</v>
      </c>
      <c r="K30" s="19">
        <v>65136</v>
      </c>
      <c r="L30" s="19">
        <v>3524011</v>
      </c>
      <c r="M30" s="20">
        <f t="shared" si="0"/>
        <v>0</v>
      </c>
      <c r="N30" s="20">
        <f t="shared" si="1"/>
        <v>0</v>
      </c>
    </row>
    <row r="31" spans="1:14" ht="9.6" customHeight="1" x14ac:dyDescent="0.2">
      <c r="A31" s="10" t="s">
        <v>356</v>
      </c>
      <c r="B31" s="19">
        <v>19</v>
      </c>
      <c r="C31" s="19">
        <v>381</v>
      </c>
      <c r="D31" s="19">
        <v>35</v>
      </c>
      <c r="E31" s="19">
        <v>652</v>
      </c>
      <c r="F31" s="19">
        <v>18</v>
      </c>
      <c r="G31" s="19">
        <v>355</v>
      </c>
      <c r="H31" s="19">
        <v>0</v>
      </c>
      <c r="I31" s="19">
        <v>0</v>
      </c>
      <c r="J31" s="19">
        <v>72</v>
      </c>
      <c r="K31" s="19">
        <v>1388</v>
      </c>
      <c r="L31" s="19">
        <v>60525</v>
      </c>
      <c r="M31" s="20">
        <f t="shared" si="0"/>
        <v>0</v>
      </c>
      <c r="N31" s="20">
        <f t="shared" si="1"/>
        <v>0</v>
      </c>
    </row>
    <row r="32" spans="1:14" ht="9.6" customHeight="1" x14ac:dyDescent="0.2">
      <c r="A32" s="10" t="s">
        <v>357</v>
      </c>
      <c r="B32" s="19">
        <v>60</v>
      </c>
      <c r="C32" s="19">
        <v>2556</v>
      </c>
      <c r="D32" s="19">
        <v>26</v>
      </c>
      <c r="E32" s="19">
        <v>2263</v>
      </c>
      <c r="F32" s="19">
        <v>608</v>
      </c>
      <c r="G32" s="19">
        <v>47068</v>
      </c>
      <c r="H32" s="19">
        <v>67</v>
      </c>
      <c r="I32" s="19">
        <v>5685</v>
      </c>
      <c r="J32" s="19">
        <v>761</v>
      </c>
      <c r="K32" s="19">
        <v>57572</v>
      </c>
      <c r="L32" s="19">
        <v>3149286</v>
      </c>
      <c r="M32" s="20">
        <f t="shared" si="0"/>
        <v>0</v>
      </c>
      <c r="N32" s="20">
        <f t="shared" si="1"/>
        <v>0</v>
      </c>
    </row>
    <row r="33" spans="1:14" ht="9.6" customHeight="1" x14ac:dyDescent="0.2">
      <c r="A33" s="10" t="s">
        <v>358</v>
      </c>
      <c r="B33" s="19">
        <v>43</v>
      </c>
      <c r="C33" s="19">
        <v>897</v>
      </c>
      <c r="D33" s="19">
        <v>2</v>
      </c>
      <c r="E33" s="19">
        <v>12</v>
      </c>
      <c r="F33" s="19">
        <v>3</v>
      </c>
      <c r="G33" s="19">
        <v>198</v>
      </c>
      <c r="H33" s="19">
        <v>0</v>
      </c>
      <c r="I33" s="19">
        <v>0</v>
      </c>
      <c r="J33" s="19">
        <v>48</v>
      </c>
      <c r="K33" s="19">
        <v>1107</v>
      </c>
      <c r="L33" s="19">
        <v>87377</v>
      </c>
      <c r="M33" s="20">
        <f t="shared" si="0"/>
        <v>0</v>
      </c>
      <c r="N33" s="20">
        <f t="shared" si="1"/>
        <v>0</v>
      </c>
    </row>
    <row r="34" spans="1:14" ht="9.6" customHeight="1" x14ac:dyDescent="0.2">
      <c r="A34" s="10" t="s">
        <v>359</v>
      </c>
      <c r="B34" s="19">
        <v>0</v>
      </c>
      <c r="C34" s="19">
        <v>0</v>
      </c>
      <c r="D34" s="19">
        <v>0</v>
      </c>
      <c r="E34" s="19">
        <v>0</v>
      </c>
      <c r="F34" s="19">
        <v>0</v>
      </c>
      <c r="G34" s="19">
        <v>0</v>
      </c>
      <c r="H34" s="19">
        <v>0</v>
      </c>
      <c r="I34" s="19">
        <v>0</v>
      </c>
      <c r="J34" s="19">
        <v>0</v>
      </c>
      <c r="K34" s="19">
        <v>0</v>
      </c>
      <c r="L34" s="19">
        <v>0</v>
      </c>
      <c r="M34" s="20">
        <f t="shared" si="0"/>
        <v>0</v>
      </c>
      <c r="N34" s="20">
        <f t="shared" si="1"/>
        <v>0</v>
      </c>
    </row>
    <row r="35" spans="1:14" ht="9.6" customHeight="1" x14ac:dyDescent="0.2">
      <c r="A35" s="10" t="s">
        <v>360</v>
      </c>
      <c r="B35" s="19">
        <v>0</v>
      </c>
      <c r="C35" s="19">
        <v>0</v>
      </c>
      <c r="D35" s="19">
        <v>0</v>
      </c>
      <c r="E35" s="19">
        <v>0</v>
      </c>
      <c r="F35" s="19">
        <v>0</v>
      </c>
      <c r="G35" s="19">
        <v>0</v>
      </c>
      <c r="H35" s="19">
        <v>0</v>
      </c>
      <c r="I35" s="19">
        <v>0</v>
      </c>
      <c r="J35" s="19">
        <v>0</v>
      </c>
      <c r="K35" s="19">
        <v>0</v>
      </c>
      <c r="L35" s="19">
        <v>0</v>
      </c>
      <c r="M35" s="20">
        <f t="shared" si="0"/>
        <v>0</v>
      </c>
      <c r="N35" s="20">
        <f t="shared" si="1"/>
        <v>0</v>
      </c>
    </row>
    <row r="36" spans="1:14" ht="9.6" customHeight="1" x14ac:dyDescent="0.2">
      <c r="A36" s="10" t="s">
        <v>361</v>
      </c>
      <c r="B36" s="19">
        <v>0</v>
      </c>
      <c r="C36" s="19">
        <v>0</v>
      </c>
      <c r="D36" s="19">
        <v>0</v>
      </c>
      <c r="E36" s="19">
        <v>0</v>
      </c>
      <c r="F36" s="19">
        <v>0</v>
      </c>
      <c r="G36" s="19">
        <v>0</v>
      </c>
      <c r="H36" s="19">
        <v>0</v>
      </c>
      <c r="I36" s="19">
        <v>0</v>
      </c>
      <c r="J36" s="19">
        <v>0</v>
      </c>
      <c r="K36" s="19">
        <v>0</v>
      </c>
      <c r="L36" s="19">
        <v>0</v>
      </c>
      <c r="M36" s="20">
        <f t="shared" si="0"/>
        <v>0</v>
      </c>
      <c r="N36" s="20">
        <f t="shared" si="1"/>
        <v>0</v>
      </c>
    </row>
    <row r="37" spans="1:14" ht="9.6" customHeight="1" x14ac:dyDescent="0.2">
      <c r="A37" s="10" t="s">
        <v>362</v>
      </c>
      <c r="B37" s="19">
        <v>108</v>
      </c>
      <c r="C37" s="19">
        <v>10306</v>
      </c>
      <c r="D37" s="19">
        <v>160</v>
      </c>
      <c r="E37" s="19">
        <v>11980</v>
      </c>
      <c r="F37" s="19">
        <v>106</v>
      </c>
      <c r="G37" s="19">
        <v>9934</v>
      </c>
      <c r="H37" s="19">
        <v>76</v>
      </c>
      <c r="I37" s="19">
        <v>8028</v>
      </c>
      <c r="J37" s="19">
        <v>450</v>
      </c>
      <c r="K37" s="19">
        <v>40248</v>
      </c>
      <c r="L37" s="19">
        <v>2193167</v>
      </c>
      <c r="M37" s="20">
        <f t="shared" si="0"/>
        <v>0</v>
      </c>
      <c r="N37" s="20">
        <f t="shared" si="1"/>
        <v>0</v>
      </c>
    </row>
    <row r="38" spans="1:14" ht="9.6" customHeight="1" x14ac:dyDescent="0.2">
      <c r="A38" s="10" t="s">
        <v>363</v>
      </c>
      <c r="B38" s="19">
        <v>1</v>
      </c>
      <c r="C38" s="19">
        <v>6</v>
      </c>
      <c r="D38" s="19">
        <v>52</v>
      </c>
      <c r="E38" s="19">
        <v>1178</v>
      </c>
      <c r="F38" s="19">
        <v>14</v>
      </c>
      <c r="G38" s="19">
        <v>212</v>
      </c>
      <c r="H38" s="19">
        <v>0</v>
      </c>
      <c r="I38" s="19">
        <v>0</v>
      </c>
      <c r="J38" s="19">
        <v>67</v>
      </c>
      <c r="K38" s="19">
        <v>1396</v>
      </c>
      <c r="L38" s="19">
        <v>74676</v>
      </c>
      <c r="M38" s="20">
        <f t="shared" si="0"/>
        <v>0</v>
      </c>
      <c r="N38" s="20">
        <f t="shared" si="1"/>
        <v>0</v>
      </c>
    </row>
    <row r="39" spans="1:14" ht="9.6" customHeight="1" x14ac:dyDescent="0.2">
      <c r="A39" s="10" t="s">
        <v>364</v>
      </c>
      <c r="B39" s="19">
        <v>0</v>
      </c>
      <c r="C39" s="19">
        <v>0</v>
      </c>
      <c r="D39" s="19">
        <v>0</v>
      </c>
      <c r="E39" s="19">
        <v>0</v>
      </c>
      <c r="F39" s="19">
        <v>0</v>
      </c>
      <c r="G39" s="19">
        <v>0</v>
      </c>
      <c r="H39" s="19">
        <v>0</v>
      </c>
      <c r="I39" s="19">
        <v>0</v>
      </c>
      <c r="J39" s="19">
        <v>0</v>
      </c>
      <c r="K39" s="19">
        <v>0</v>
      </c>
      <c r="L39" s="19">
        <v>0</v>
      </c>
      <c r="M39" s="20">
        <f t="shared" si="0"/>
        <v>0</v>
      </c>
      <c r="N39" s="20">
        <f t="shared" si="1"/>
        <v>0</v>
      </c>
    </row>
    <row r="40" spans="1:14" ht="9.6" customHeight="1" x14ac:dyDescent="0.2">
      <c r="A40" s="10" t="s">
        <v>365</v>
      </c>
      <c r="B40" s="19">
        <v>8833</v>
      </c>
      <c r="C40" s="19">
        <v>141932</v>
      </c>
      <c r="D40" s="19">
        <v>1467</v>
      </c>
      <c r="E40" s="19">
        <v>29279</v>
      </c>
      <c r="F40" s="19">
        <v>1510</v>
      </c>
      <c r="G40" s="19">
        <v>25179</v>
      </c>
      <c r="H40" s="19">
        <v>21</v>
      </c>
      <c r="I40" s="19">
        <v>1770</v>
      </c>
      <c r="J40" s="19">
        <v>11831</v>
      </c>
      <c r="K40" s="19">
        <v>198160</v>
      </c>
      <c r="L40" s="19">
        <v>15582723</v>
      </c>
      <c r="M40" s="20">
        <f t="shared" si="0"/>
        <v>0</v>
      </c>
      <c r="N40" s="20">
        <f t="shared" si="1"/>
        <v>0</v>
      </c>
    </row>
    <row r="41" spans="1:14" ht="9.6" customHeight="1" x14ac:dyDescent="0.2">
      <c r="A41" s="10" t="s">
        <v>366</v>
      </c>
      <c r="B41" s="19">
        <v>85</v>
      </c>
      <c r="C41" s="19">
        <v>1474</v>
      </c>
      <c r="D41" s="19">
        <v>0</v>
      </c>
      <c r="E41" s="19">
        <v>0</v>
      </c>
      <c r="F41" s="19">
        <v>0</v>
      </c>
      <c r="G41" s="19">
        <v>0</v>
      </c>
      <c r="H41" s="19">
        <v>0</v>
      </c>
      <c r="I41" s="19">
        <v>0</v>
      </c>
      <c r="J41" s="19">
        <v>85</v>
      </c>
      <c r="K41" s="19">
        <v>1474</v>
      </c>
      <c r="L41" s="19">
        <v>158323</v>
      </c>
      <c r="M41" s="20">
        <f t="shared" si="0"/>
        <v>0</v>
      </c>
      <c r="N41" s="20">
        <f t="shared" si="1"/>
        <v>0</v>
      </c>
    </row>
    <row r="42" spans="1:14" ht="9.6" customHeight="1" x14ac:dyDescent="0.2">
      <c r="A42" s="10" t="s">
        <v>367</v>
      </c>
      <c r="B42" s="19">
        <v>1932</v>
      </c>
      <c r="C42" s="19">
        <v>33412</v>
      </c>
      <c r="D42" s="19">
        <v>830</v>
      </c>
      <c r="E42" s="19">
        <v>15008</v>
      </c>
      <c r="F42" s="19">
        <v>518</v>
      </c>
      <c r="G42" s="19">
        <v>8252</v>
      </c>
      <c r="H42" s="19">
        <v>0</v>
      </c>
      <c r="I42" s="19">
        <v>0</v>
      </c>
      <c r="J42" s="19">
        <v>3280</v>
      </c>
      <c r="K42" s="19">
        <v>56672</v>
      </c>
      <c r="L42" s="19">
        <v>3270682</v>
      </c>
      <c r="M42" s="20">
        <f t="shared" si="0"/>
        <v>0</v>
      </c>
      <c r="N42" s="20">
        <f t="shared" si="1"/>
        <v>0</v>
      </c>
    </row>
    <row r="43" spans="1:14" ht="9.6" customHeight="1" x14ac:dyDescent="0.2">
      <c r="A43" s="10" t="s">
        <v>368</v>
      </c>
      <c r="B43" s="19">
        <v>439</v>
      </c>
      <c r="C43" s="19">
        <v>6742</v>
      </c>
      <c r="D43" s="19">
        <v>13</v>
      </c>
      <c r="E43" s="19">
        <v>209</v>
      </c>
      <c r="F43" s="19">
        <v>263</v>
      </c>
      <c r="G43" s="19">
        <v>3346</v>
      </c>
      <c r="H43" s="19">
        <v>0</v>
      </c>
      <c r="I43" s="19">
        <v>0</v>
      </c>
      <c r="J43" s="19">
        <v>715</v>
      </c>
      <c r="K43" s="19">
        <v>10297</v>
      </c>
      <c r="L43" s="19">
        <v>934182</v>
      </c>
      <c r="M43" s="20">
        <f t="shared" si="0"/>
        <v>0</v>
      </c>
      <c r="N43" s="20">
        <f t="shared" si="1"/>
        <v>0</v>
      </c>
    </row>
    <row r="44" spans="1:14" ht="9.6" customHeight="1" x14ac:dyDescent="0.2">
      <c r="A44" s="10" t="s">
        <v>369</v>
      </c>
      <c r="B44" s="19">
        <v>438</v>
      </c>
      <c r="C44" s="19">
        <v>6721</v>
      </c>
      <c r="D44" s="19">
        <v>13</v>
      </c>
      <c r="E44" s="19">
        <v>209</v>
      </c>
      <c r="F44" s="19">
        <v>146</v>
      </c>
      <c r="G44" s="19">
        <v>1199</v>
      </c>
      <c r="H44" s="19">
        <v>0</v>
      </c>
      <c r="I44" s="19">
        <v>0</v>
      </c>
      <c r="J44" s="19">
        <v>597</v>
      </c>
      <c r="K44" s="19">
        <v>8129</v>
      </c>
      <c r="L44" s="19">
        <v>804973</v>
      </c>
      <c r="M44" s="20">
        <f t="shared" si="0"/>
        <v>0</v>
      </c>
      <c r="N44" s="20">
        <f t="shared" si="1"/>
        <v>0</v>
      </c>
    </row>
    <row r="45" spans="1:14" ht="9.6" customHeight="1" x14ac:dyDescent="0.2">
      <c r="A45" s="10" t="s">
        <v>370</v>
      </c>
      <c r="B45" s="19">
        <v>1102</v>
      </c>
      <c r="C45" s="19">
        <v>22017</v>
      </c>
      <c r="D45" s="19">
        <v>154</v>
      </c>
      <c r="E45" s="19">
        <v>3486</v>
      </c>
      <c r="F45" s="19">
        <v>608</v>
      </c>
      <c r="G45" s="19">
        <v>11037</v>
      </c>
      <c r="H45" s="19">
        <v>21</v>
      </c>
      <c r="I45" s="19">
        <v>1770</v>
      </c>
      <c r="J45" s="19">
        <v>1885</v>
      </c>
      <c r="K45" s="19">
        <v>38310</v>
      </c>
      <c r="L45" s="19">
        <v>3930795</v>
      </c>
      <c r="M45" s="20">
        <f t="shared" si="0"/>
        <v>0</v>
      </c>
      <c r="N45" s="20">
        <f t="shared" si="1"/>
        <v>0</v>
      </c>
    </row>
    <row r="46" spans="1:14" ht="9.6" customHeight="1" x14ac:dyDescent="0.2">
      <c r="A46" s="10" t="s">
        <v>371</v>
      </c>
      <c r="B46" s="19">
        <v>380</v>
      </c>
      <c r="C46" s="19">
        <v>8305</v>
      </c>
      <c r="D46" s="19">
        <v>133</v>
      </c>
      <c r="E46" s="19">
        <v>2227</v>
      </c>
      <c r="F46" s="19">
        <v>1</v>
      </c>
      <c r="G46" s="19">
        <v>91</v>
      </c>
      <c r="H46" s="19">
        <v>21</v>
      </c>
      <c r="I46" s="19">
        <v>1770</v>
      </c>
      <c r="J46" s="19">
        <v>535</v>
      </c>
      <c r="K46" s="19">
        <v>12393</v>
      </c>
      <c r="L46" s="19">
        <v>883667</v>
      </c>
      <c r="M46" s="20">
        <f t="shared" si="0"/>
        <v>0</v>
      </c>
      <c r="N46" s="20">
        <f t="shared" si="1"/>
        <v>0</v>
      </c>
    </row>
    <row r="47" spans="1:14" ht="9.6" customHeight="1" x14ac:dyDescent="0.2">
      <c r="A47" s="10" t="s">
        <v>372</v>
      </c>
      <c r="B47" s="19">
        <v>380</v>
      </c>
      <c r="C47" s="19">
        <v>8305</v>
      </c>
      <c r="D47" s="19">
        <v>133</v>
      </c>
      <c r="E47" s="19">
        <v>2227</v>
      </c>
      <c r="F47" s="19">
        <v>1</v>
      </c>
      <c r="G47" s="19">
        <v>91</v>
      </c>
      <c r="H47" s="19">
        <v>21</v>
      </c>
      <c r="I47" s="19">
        <v>1770</v>
      </c>
      <c r="J47" s="19">
        <v>535</v>
      </c>
      <c r="K47" s="19">
        <v>12393</v>
      </c>
      <c r="L47" s="19">
        <v>883667</v>
      </c>
      <c r="M47" s="20">
        <f t="shared" si="0"/>
        <v>0</v>
      </c>
      <c r="N47" s="20">
        <f t="shared" si="1"/>
        <v>0</v>
      </c>
    </row>
    <row r="48" spans="1:14" ht="9.6" customHeight="1" x14ac:dyDescent="0.2">
      <c r="A48" s="10" t="s">
        <v>373</v>
      </c>
      <c r="B48" s="19">
        <v>24</v>
      </c>
      <c r="C48" s="19">
        <v>478</v>
      </c>
      <c r="D48" s="19">
        <v>18</v>
      </c>
      <c r="E48" s="19">
        <v>1095</v>
      </c>
      <c r="F48" s="19">
        <v>1</v>
      </c>
      <c r="G48" s="19">
        <v>21</v>
      </c>
      <c r="H48" s="19">
        <v>0</v>
      </c>
      <c r="I48" s="19">
        <v>0</v>
      </c>
      <c r="J48" s="19">
        <v>43</v>
      </c>
      <c r="K48" s="19">
        <v>1594</v>
      </c>
      <c r="L48" s="19">
        <v>124040</v>
      </c>
      <c r="M48" s="20">
        <f t="shared" si="0"/>
        <v>0</v>
      </c>
      <c r="N48" s="20">
        <f t="shared" si="1"/>
        <v>0</v>
      </c>
    </row>
    <row r="49" spans="1:14" ht="9.6" customHeight="1" x14ac:dyDescent="0.2">
      <c r="A49" s="10" t="s">
        <v>374</v>
      </c>
      <c r="B49" s="19">
        <v>1175</v>
      </c>
      <c r="C49" s="19">
        <v>16560</v>
      </c>
      <c r="D49" s="19">
        <v>224</v>
      </c>
      <c r="E49" s="19">
        <v>3349</v>
      </c>
      <c r="F49" s="19">
        <v>92</v>
      </c>
      <c r="G49" s="19">
        <v>1239</v>
      </c>
      <c r="H49" s="19">
        <v>0</v>
      </c>
      <c r="I49" s="19">
        <v>0</v>
      </c>
      <c r="J49" s="19">
        <v>1491</v>
      </c>
      <c r="K49" s="19">
        <v>21148</v>
      </c>
      <c r="L49" s="19">
        <v>1644514</v>
      </c>
      <c r="M49" s="20">
        <f t="shared" si="0"/>
        <v>0</v>
      </c>
      <c r="N49" s="20">
        <f t="shared" si="1"/>
        <v>0</v>
      </c>
    </row>
    <row r="50" spans="1:14" ht="9.6" customHeight="1" x14ac:dyDescent="0.2">
      <c r="A50" s="10" t="s">
        <v>375</v>
      </c>
      <c r="B50" s="19">
        <v>376</v>
      </c>
      <c r="C50" s="19">
        <v>6822</v>
      </c>
      <c r="D50" s="19">
        <v>60</v>
      </c>
      <c r="E50" s="19">
        <v>1193</v>
      </c>
      <c r="F50" s="19">
        <v>15</v>
      </c>
      <c r="G50" s="19">
        <v>282</v>
      </c>
      <c r="H50" s="19">
        <v>0</v>
      </c>
      <c r="I50" s="19">
        <v>0</v>
      </c>
      <c r="J50" s="19">
        <v>451</v>
      </c>
      <c r="K50" s="19">
        <v>8297</v>
      </c>
      <c r="L50" s="19">
        <v>604105</v>
      </c>
      <c r="M50" s="20">
        <f t="shared" si="0"/>
        <v>0</v>
      </c>
      <c r="N50" s="20">
        <f t="shared" si="1"/>
        <v>0</v>
      </c>
    </row>
    <row r="51" spans="1:14" ht="9.6" customHeight="1" x14ac:dyDescent="0.2">
      <c r="A51" s="10" t="s">
        <v>376</v>
      </c>
      <c r="B51" s="19">
        <v>3700</v>
      </c>
      <c r="C51" s="19">
        <v>54427</v>
      </c>
      <c r="D51" s="19">
        <v>168</v>
      </c>
      <c r="E51" s="19">
        <v>4939</v>
      </c>
      <c r="F51" s="19">
        <v>13</v>
      </c>
      <c r="G51" s="19">
        <v>1002</v>
      </c>
      <c r="H51" s="19">
        <v>0</v>
      </c>
      <c r="I51" s="19">
        <v>0</v>
      </c>
      <c r="J51" s="19">
        <v>3881</v>
      </c>
      <c r="K51" s="19">
        <v>60368</v>
      </c>
      <c r="L51" s="19">
        <v>4916082</v>
      </c>
      <c r="M51" s="20">
        <f t="shared" si="0"/>
        <v>0</v>
      </c>
      <c r="N51" s="20">
        <f t="shared" si="1"/>
        <v>0</v>
      </c>
    </row>
    <row r="52" spans="1:14" ht="9.6" customHeight="1" x14ac:dyDescent="0.2">
      <c r="A52" s="10" t="s">
        <v>377</v>
      </c>
      <c r="B52" s="19">
        <v>482</v>
      </c>
      <c r="C52" s="19">
        <v>3831</v>
      </c>
      <c r="D52" s="19">
        <v>7</v>
      </c>
      <c r="E52" s="19">
        <v>111</v>
      </c>
      <c r="F52" s="19">
        <v>5</v>
      </c>
      <c r="G52" s="19">
        <v>575</v>
      </c>
      <c r="H52" s="19">
        <v>0</v>
      </c>
      <c r="I52" s="19">
        <v>0</v>
      </c>
      <c r="J52" s="19">
        <v>494</v>
      </c>
      <c r="K52" s="19">
        <v>4517</v>
      </c>
      <c r="L52" s="19">
        <v>839301</v>
      </c>
      <c r="M52" s="20">
        <f t="shared" si="0"/>
        <v>0</v>
      </c>
      <c r="N52" s="20">
        <f t="shared" si="1"/>
        <v>0</v>
      </c>
    </row>
    <row r="53" spans="1:14" ht="9.6" customHeight="1" x14ac:dyDescent="0.2">
      <c r="A53" s="10" t="s">
        <v>378</v>
      </c>
      <c r="B53" s="19">
        <v>101</v>
      </c>
      <c r="C53" s="19">
        <v>3238</v>
      </c>
      <c r="D53" s="19">
        <v>133</v>
      </c>
      <c r="E53" s="19">
        <v>4216</v>
      </c>
      <c r="F53" s="19">
        <v>0</v>
      </c>
      <c r="G53" s="19">
        <v>0</v>
      </c>
      <c r="H53" s="19">
        <v>0</v>
      </c>
      <c r="I53" s="19">
        <v>0</v>
      </c>
      <c r="J53" s="19">
        <v>234</v>
      </c>
      <c r="K53" s="19">
        <v>7454</v>
      </c>
      <c r="L53" s="19">
        <v>675587</v>
      </c>
      <c r="M53" s="20">
        <f t="shared" si="0"/>
        <v>0</v>
      </c>
      <c r="N53" s="20">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49"/>
  <sheetViews>
    <sheetView topLeftCell="A16" zoomScale="120" zoomScaleNormal="120" workbookViewId="0">
      <selection activeCell="I34" sqref="I3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1" t="s">
        <v>480</v>
      </c>
      <c r="B1" s="21"/>
      <c r="C1" s="21"/>
      <c r="D1" s="21"/>
      <c r="E1" s="21"/>
      <c r="F1" s="21"/>
      <c r="G1" s="22"/>
      <c r="H1" s="22"/>
      <c r="I1" s="22"/>
      <c r="J1" s="3" t="s">
        <v>482</v>
      </c>
      <c r="K1" s="3"/>
      <c r="L1" s="3" t="s">
        <v>496</v>
      </c>
    </row>
    <row r="2" spans="1:14" ht="10.5" customHeight="1" x14ac:dyDescent="0.2">
      <c r="A2" s="21" t="s">
        <v>481</v>
      </c>
      <c r="B2" s="21"/>
      <c r="C2" s="21"/>
      <c r="D2" s="21"/>
      <c r="E2" s="21"/>
      <c r="F2" s="21"/>
      <c r="G2" s="22"/>
      <c r="H2" s="22"/>
      <c r="I2" s="22"/>
      <c r="J2" s="3"/>
      <c r="K2" s="23" t="str">
        <f>+'QCS Page 1'!K2:L2</f>
        <v>FULL YEAR 2020</v>
      </c>
      <c r="L2" s="23"/>
    </row>
    <row r="3" spans="1:14"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24" customHeight="1"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9">
        <v>27169</v>
      </c>
      <c r="C10" s="19">
        <v>499372</v>
      </c>
      <c r="D10" s="19">
        <v>6196</v>
      </c>
      <c r="E10" s="19">
        <v>209198</v>
      </c>
      <c r="F10" s="19">
        <v>10307</v>
      </c>
      <c r="G10" s="19">
        <v>276591</v>
      </c>
      <c r="H10" s="19">
        <v>688</v>
      </c>
      <c r="I10" s="19">
        <v>11426</v>
      </c>
      <c r="J10" s="19">
        <v>44360</v>
      </c>
      <c r="K10" s="19">
        <v>996587</v>
      </c>
      <c r="L10" s="19">
        <v>159303475</v>
      </c>
      <c r="M10" s="20">
        <f t="shared" ref="M10:M49" si="0">J10-(B10+D10+F10+H10)</f>
        <v>0</v>
      </c>
      <c r="N10" s="20">
        <f t="shared" ref="N10:N49" si="1">K10-(C10+E10+G10+I10)</f>
        <v>0</v>
      </c>
    </row>
    <row r="11" spans="1:14" ht="9.6" customHeight="1" x14ac:dyDescent="0.2">
      <c r="A11" s="10" t="s">
        <v>380</v>
      </c>
      <c r="B11" s="19">
        <v>11799</v>
      </c>
      <c r="C11" s="19">
        <v>304358</v>
      </c>
      <c r="D11" s="19">
        <v>5045</v>
      </c>
      <c r="E11" s="19">
        <v>189850</v>
      </c>
      <c r="F11" s="19">
        <v>4439</v>
      </c>
      <c r="G11" s="19">
        <v>209700</v>
      </c>
      <c r="H11" s="19">
        <v>231</v>
      </c>
      <c r="I11" s="19">
        <v>6646</v>
      </c>
      <c r="J11" s="19">
        <v>21514</v>
      </c>
      <c r="K11" s="19">
        <v>710554</v>
      </c>
      <c r="L11" s="19">
        <v>128293646</v>
      </c>
      <c r="M11" s="20">
        <f t="shared" si="0"/>
        <v>0</v>
      </c>
      <c r="N11" s="20">
        <f t="shared" si="1"/>
        <v>0</v>
      </c>
    </row>
    <row r="12" spans="1:14" ht="9.6" customHeight="1" x14ac:dyDescent="0.2">
      <c r="A12" s="10" t="s">
        <v>381</v>
      </c>
      <c r="B12" s="19">
        <v>113</v>
      </c>
      <c r="C12" s="19">
        <v>1524</v>
      </c>
      <c r="D12" s="19">
        <v>35</v>
      </c>
      <c r="E12" s="19">
        <v>396</v>
      </c>
      <c r="F12" s="19">
        <v>36</v>
      </c>
      <c r="G12" s="19">
        <v>314</v>
      </c>
      <c r="H12" s="19">
        <v>0</v>
      </c>
      <c r="I12" s="19">
        <v>0</v>
      </c>
      <c r="J12" s="19">
        <v>184</v>
      </c>
      <c r="K12" s="19">
        <v>2234</v>
      </c>
      <c r="L12" s="19">
        <v>235551</v>
      </c>
      <c r="M12" s="20">
        <f t="shared" si="0"/>
        <v>0</v>
      </c>
      <c r="N12" s="20">
        <f t="shared" si="1"/>
        <v>0</v>
      </c>
    </row>
    <row r="13" spans="1:14" ht="9.6" customHeight="1" x14ac:dyDescent="0.2">
      <c r="A13" s="10" t="s">
        <v>382</v>
      </c>
      <c r="B13" s="19">
        <v>7</v>
      </c>
      <c r="C13" s="19">
        <v>96</v>
      </c>
      <c r="D13" s="19">
        <v>0</v>
      </c>
      <c r="E13" s="19">
        <v>0</v>
      </c>
      <c r="F13" s="19">
        <v>20</v>
      </c>
      <c r="G13" s="19">
        <v>70</v>
      </c>
      <c r="H13" s="19">
        <v>0</v>
      </c>
      <c r="I13" s="19">
        <v>0</v>
      </c>
      <c r="J13" s="19">
        <v>27</v>
      </c>
      <c r="K13" s="19">
        <v>166</v>
      </c>
      <c r="L13" s="19">
        <v>29971</v>
      </c>
      <c r="M13" s="20">
        <f t="shared" si="0"/>
        <v>0</v>
      </c>
      <c r="N13" s="20">
        <f t="shared" si="1"/>
        <v>0</v>
      </c>
    </row>
    <row r="14" spans="1:14" ht="9.6" customHeight="1" x14ac:dyDescent="0.2">
      <c r="A14" s="10" t="s">
        <v>383</v>
      </c>
      <c r="B14" s="19">
        <v>1030</v>
      </c>
      <c r="C14" s="19">
        <v>16459</v>
      </c>
      <c r="D14" s="19">
        <v>174</v>
      </c>
      <c r="E14" s="19">
        <v>7338</v>
      </c>
      <c r="F14" s="19">
        <v>62</v>
      </c>
      <c r="G14" s="19">
        <v>3420</v>
      </c>
      <c r="H14" s="19">
        <v>0</v>
      </c>
      <c r="I14" s="19">
        <v>0</v>
      </c>
      <c r="J14" s="19">
        <v>1266</v>
      </c>
      <c r="K14" s="19">
        <v>27217</v>
      </c>
      <c r="L14" s="19">
        <v>3601500</v>
      </c>
      <c r="M14" s="20">
        <f t="shared" si="0"/>
        <v>0</v>
      </c>
      <c r="N14" s="20">
        <f t="shared" si="1"/>
        <v>0</v>
      </c>
    </row>
    <row r="15" spans="1:14" ht="9.6" customHeight="1" x14ac:dyDescent="0.2">
      <c r="A15" s="10" t="s">
        <v>384</v>
      </c>
      <c r="B15" s="19">
        <v>268</v>
      </c>
      <c r="C15" s="19">
        <v>10247</v>
      </c>
      <c r="D15" s="19">
        <v>158</v>
      </c>
      <c r="E15" s="19">
        <v>7132</v>
      </c>
      <c r="F15" s="19">
        <v>45</v>
      </c>
      <c r="G15" s="19">
        <v>2851</v>
      </c>
      <c r="H15" s="19">
        <v>0</v>
      </c>
      <c r="I15" s="19">
        <v>0</v>
      </c>
      <c r="J15" s="19">
        <v>471</v>
      </c>
      <c r="K15" s="19">
        <v>20230</v>
      </c>
      <c r="L15" s="19">
        <v>2572839</v>
      </c>
      <c r="M15" s="20">
        <f t="shared" si="0"/>
        <v>0</v>
      </c>
      <c r="N15" s="20">
        <f t="shared" si="1"/>
        <v>0</v>
      </c>
    </row>
    <row r="16" spans="1:14" ht="9.6" customHeight="1" x14ac:dyDescent="0.2">
      <c r="A16" s="10" t="s">
        <v>385</v>
      </c>
      <c r="B16" s="19">
        <v>6</v>
      </c>
      <c r="C16" s="19">
        <v>55</v>
      </c>
      <c r="D16" s="19">
        <v>0</v>
      </c>
      <c r="E16" s="19">
        <v>0</v>
      </c>
      <c r="F16" s="19">
        <v>8</v>
      </c>
      <c r="G16" s="19">
        <v>490</v>
      </c>
      <c r="H16" s="19">
        <v>0</v>
      </c>
      <c r="I16" s="19">
        <v>0</v>
      </c>
      <c r="J16" s="19">
        <v>14</v>
      </c>
      <c r="K16" s="19">
        <v>545</v>
      </c>
      <c r="L16" s="19">
        <v>83131</v>
      </c>
      <c r="M16" s="20">
        <f t="shared" si="0"/>
        <v>0</v>
      </c>
      <c r="N16" s="20">
        <f t="shared" si="1"/>
        <v>0</v>
      </c>
    </row>
    <row r="17" spans="1:14" ht="9.6" customHeight="1" x14ac:dyDescent="0.2">
      <c r="A17" s="10" t="s">
        <v>386</v>
      </c>
      <c r="B17" s="19">
        <v>25</v>
      </c>
      <c r="C17" s="19">
        <v>431</v>
      </c>
      <c r="D17" s="19">
        <v>0</v>
      </c>
      <c r="E17" s="19">
        <v>0</v>
      </c>
      <c r="F17" s="19">
        <v>1</v>
      </c>
      <c r="G17" s="19">
        <v>16</v>
      </c>
      <c r="H17" s="19">
        <v>0</v>
      </c>
      <c r="I17" s="19">
        <v>0</v>
      </c>
      <c r="J17" s="19">
        <v>26</v>
      </c>
      <c r="K17" s="19">
        <v>447</v>
      </c>
      <c r="L17" s="19">
        <v>50125</v>
      </c>
      <c r="M17" s="20">
        <f t="shared" si="0"/>
        <v>0</v>
      </c>
      <c r="N17" s="20">
        <f t="shared" si="1"/>
        <v>0</v>
      </c>
    </row>
    <row r="18" spans="1:14" ht="9.6" customHeight="1" x14ac:dyDescent="0.2">
      <c r="A18" s="10" t="s">
        <v>387</v>
      </c>
      <c r="B18" s="19">
        <v>630</v>
      </c>
      <c r="C18" s="19">
        <v>4497</v>
      </c>
      <c r="D18" s="19">
        <v>13</v>
      </c>
      <c r="E18" s="19">
        <v>167</v>
      </c>
      <c r="F18" s="19">
        <v>6</v>
      </c>
      <c r="G18" s="19">
        <v>36</v>
      </c>
      <c r="H18" s="19">
        <v>0</v>
      </c>
      <c r="I18" s="19">
        <v>0</v>
      </c>
      <c r="J18" s="19">
        <v>649</v>
      </c>
      <c r="K18" s="19">
        <v>4700</v>
      </c>
      <c r="L18" s="19">
        <v>770323</v>
      </c>
      <c r="M18" s="20">
        <f t="shared" si="0"/>
        <v>0</v>
      </c>
      <c r="N18" s="20">
        <f t="shared" si="1"/>
        <v>0</v>
      </c>
    </row>
    <row r="19" spans="1:14" ht="9.6" customHeight="1" x14ac:dyDescent="0.2">
      <c r="A19" s="10" t="s">
        <v>388</v>
      </c>
      <c r="B19" s="19">
        <v>101</v>
      </c>
      <c r="C19" s="19">
        <v>1105</v>
      </c>
      <c r="D19" s="19">
        <v>5</v>
      </c>
      <c r="E19" s="19">
        <v>159</v>
      </c>
      <c r="F19" s="19">
        <v>45</v>
      </c>
      <c r="G19" s="19">
        <v>888</v>
      </c>
      <c r="H19" s="19">
        <v>0</v>
      </c>
      <c r="I19" s="19">
        <v>0</v>
      </c>
      <c r="J19" s="19">
        <v>151</v>
      </c>
      <c r="K19" s="19">
        <v>2152</v>
      </c>
      <c r="L19" s="19">
        <v>249044</v>
      </c>
      <c r="M19" s="20">
        <f t="shared" si="0"/>
        <v>0</v>
      </c>
      <c r="N19" s="20">
        <f t="shared" si="1"/>
        <v>0</v>
      </c>
    </row>
    <row r="20" spans="1:14" ht="9.6" customHeight="1" x14ac:dyDescent="0.2">
      <c r="A20" s="10" t="s">
        <v>389</v>
      </c>
      <c r="B20" s="19">
        <v>5615</v>
      </c>
      <c r="C20" s="19">
        <v>86724</v>
      </c>
      <c r="D20" s="19">
        <v>601</v>
      </c>
      <c r="E20" s="19">
        <v>7950</v>
      </c>
      <c r="F20" s="19">
        <v>600</v>
      </c>
      <c r="G20" s="19">
        <v>9252</v>
      </c>
      <c r="H20" s="19">
        <v>1</v>
      </c>
      <c r="I20" s="19">
        <v>15</v>
      </c>
      <c r="J20" s="19">
        <v>6817</v>
      </c>
      <c r="K20" s="19">
        <v>103941</v>
      </c>
      <c r="L20" s="19">
        <v>8248619</v>
      </c>
      <c r="M20" s="20">
        <f t="shared" si="0"/>
        <v>0</v>
      </c>
      <c r="N20" s="20">
        <f t="shared" si="1"/>
        <v>0</v>
      </c>
    </row>
    <row r="21" spans="1:14" ht="9.6" customHeight="1" x14ac:dyDescent="0.2">
      <c r="A21" s="10" t="s">
        <v>390</v>
      </c>
      <c r="B21" s="19">
        <v>296</v>
      </c>
      <c r="C21" s="19">
        <v>3096</v>
      </c>
      <c r="D21" s="19">
        <v>59</v>
      </c>
      <c r="E21" s="19">
        <v>453</v>
      </c>
      <c r="F21" s="19">
        <v>123</v>
      </c>
      <c r="G21" s="19">
        <v>658</v>
      </c>
      <c r="H21" s="19">
        <v>1</v>
      </c>
      <c r="I21" s="19">
        <v>8</v>
      </c>
      <c r="J21" s="19">
        <v>479</v>
      </c>
      <c r="K21" s="19">
        <v>4215</v>
      </c>
      <c r="L21" s="19">
        <v>597116</v>
      </c>
      <c r="M21" s="20">
        <f t="shared" si="0"/>
        <v>0</v>
      </c>
      <c r="N21" s="20">
        <f t="shared" si="1"/>
        <v>0</v>
      </c>
    </row>
    <row r="22" spans="1:14" ht="9.6" customHeight="1" x14ac:dyDescent="0.2">
      <c r="A22" s="10" t="s">
        <v>391</v>
      </c>
      <c r="B22" s="19">
        <v>3200</v>
      </c>
      <c r="C22" s="19">
        <v>23110</v>
      </c>
      <c r="D22" s="19">
        <v>92</v>
      </c>
      <c r="E22" s="19">
        <v>638</v>
      </c>
      <c r="F22" s="19">
        <v>41</v>
      </c>
      <c r="G22" s="19">
        <v>691</v>
      </c>
      <c r="H22" s="19">
        <v>0</v>
      </c>
      <c r="I22" s="19">
        <v>0</v>
      </c>
      <c r="J22" s="19">
        <v>3333</v>
      </c>
      <c r="K22" s="19">
        <v>24439</v>
      </c>
      <c r="L22" s="19">
        <v>5426032</v>
      </c>
      <c r="M22" s="20">
        <f t="shared" si="0"/>
        <v>0</v>
      </c>
      <c r="N22" s="20">
        <f t="shared" si="1"/>
        <v>0</v>
      </c>
    </row>
    <row r="23" spans="1:14" ht="9.6" customHeight="1" x14ac:dyDescent="0.2">
      <c r="A23" s="10" t="s">
        <v>392</v>
      </c>
      <c r="B23" s="19">
        <v>524</v>
      </c>
      <c r="C23" s="19">
        <v>5686</v>
      </c>
      <c r="D23" s="19">
        <v>28</v>
      </c>
      <c r="E23" s="19">
        <v>284</v>
      </c>
      <c r="F23" s="19">
        <v>4679</v>
      </c>
      <c r="G23" s="19">
        <v>48493</v>
      </c>
      <c r="H23" s="19">
        <v>455</v>
      </c>
      <c r="I23" s="19">
        <v>4757</v>
      </c>
      <c r="J23" s="19">
        <v>5686</v>
      </c>
      <c r="K23" s="19">
        <v>59220</v>
      </c>
      <c r="L23" s="19">
        <v>5733102</v>
      </c>
      <c r="M23" s="20">
        <f t="shared" si="0"/>
        <v>0</v>
      </c>
      <c r="N23" s="20">
        <f t="shared" si="1"/>
        <v>0</v>
      </c>
    </row>
    <row r="24" spans="1:14" ht="9.6" customHeight="1" x14ac:dyDescent="0.2">
      <c r="A24" s="10" t="s">
        <v>393</v>
      </c>
      <c r="B24" s="19">
        <v>4491</v>
      </c>
      <c r="C24" s="19">
        <v>57310</v>
      </c>
      <c r="D24" s="19">
        <v>157</v>
      </c>
      <c r="E24" s="19">
        <v>2130</v>
      </c>
      <c r="F24" s="19">
        <v>282</v>
      </c>
      <c r="G24" s="19">
        <v>3175</v>
      </c>
      <c r="H24" s="19">
        <v>0</v>
      </c>
      <c r="I24" s="19">
        <v>0</v>
      </c>
      <c r="J24" s="19">
        <v>4930</v>
      </c>
      <c r="K24" s="19">
        <v>62615</v>
      </c>
      <c r="L24" s="19">
        <v>6918863</v>
      </c>
      <c r="M24" s="20">
        <f t="shared" si="0"/>
        <v>0</v>
      </c>
      <c r="N24" s="20">
        <f t="shared" si="1"/>
        <v>0</v>
      </c>
    </row>
    <row r="25" spans="1:14" ht="9.6" customHeight="1" x14ac:dyDescent="0.2">
      <c r="A25" s="10" t="s">
        <v>394</v>
      </c>
      <c r="B25" s="19">
        <v>43094</v>
      </c>
      <c r="C25" s="19">
        <v>465438</v>
      </c>
      <c r="D25" s="19">
        <v>3981</v>
      </c>
      <c r="E25" s="19">
        <v>50377</v>
      </c>
      <c r="F25" s="19">
        <v>17113</v>
      </c>
      <c r="G25" s="19">
        <v>154601</v>
      </c>
      <c r="H25" s="19">
        <v>1250</v>
      </c>
      <c r="I25" s="19">
        <v>11916</v>
      </c>
      <c r="J25" s="19">
        <v>65438</v>
      </c>
      <c r="K25" s="19">
        <v>682332</v>
      </c>
      <c r="L25" s="19">
        <v>87582475</v>
      </c>
      <c r="M25" s="20">
        <f t="shared" si="0"/>
        <v>0</v>
      </c>
      <c r="N25" s="20">
        <f t="shared" si="1"/>
        <v>0</v>
      </c>
    </row>
    <row r="26" spans="1:14" ht="9.6" customHeight="1" x14ac:dyDescent="0.2">
      <c r="A26" s="10" t="s">
        <v>395</v>
      </c>
      <c r="B26" s="19">
        <v>51</v>
      </c>
      <c r="C26" s="19">
        <v>5593</v>
      </c>
      <c r="D26" s="19">
        <v>26</v>
      </c>
      <c r="E26" s="19">
        <v>3981</v>
      </c>
      <c r="F26" s="19">
        <v>78</v>
      </c>
      <c r="G26" s="19">
        <v>9329</v>
      </c>
      <c r="H26" s="19">
        <v>15</v>
      </c>
      <c r="I26" s="19">
        <v>2139</v>
      </c>
      <c r="J26" s="19">
        <v>170</v>
      </c>
      <c r="K26" s="19">
        <v>21042</v>
      </c>
      <c r="L26" s="19">
        <v>5386511</v>
      </c>
      <c r="M26" s="20">
        <f t="shared" si="0"/>
        <v>0</v>
      </c>
      <c r="N26" s="20">
        <f t="shared" si="1"/>
        <v>0</v>
      </c>
    </row>
    <row r="27" spans="1:14" ht="9.6" customHeight="1" x14ac:dyDescent="0.2">
      <c r="A27" s="10" t="s">
        <v>396</v>
      </c>
      <c r="B27" s="19">
        <v>238</v>
      </c>
      <c r="C27" s="19">
        <v>4522</v>
      </c>
      <c r="D27" s="19">
        <v>25</v>
      </c>
      <c r="E27" s="19">
        <v>465</v>
      </c>
      <c r="F27" s="19">
        <v>325</v>
      </c>
      <c r="G27" s="19">
        <v>6307</v>
      </c>
      <c r="H27" s="19">
        <v>1</v>
      </c>
      <c r="I27" s="19">
        <v>326</v>
      </c>
      <c r="J27" s="19">
        <v>589</v>
      </c>
      <c r="K27" s="19">
        <v>11620</v>
      </c>
      <c r="L27" s="19">
        <v>905683</v>
      </c>
      <c r="M27" s="20">
        <f t="shared" si="0"/>
        <v>0</v>
      </c>
      <c r="N27" s="20">
        <f t="shared" si="1"/>
        <v>0</v>
      </c>
    </row>
    <row r="28" spans="1:14" ht="9.6" customHeight="1" x14ac:dyDescent="0.2">
      <c r="A28" s="10" t="s">
        <v>397</v>
      </c>
      <c r="B28" s="19">
        <v>34755</v>
      </c>
      <c r="C28" s="19">
        <v>346657</v>
      </c>
      <c r="D28" s="19">
        <v>3537</v>
      </c>
      <c r="E28" s="19">
        <v>38484</v>
      </c>
      <c r="F28" s="19">
        <v>16696</v>
      </c>
      <c r="G28" s="19">
        <v>138699</v>
      </c>
      <c r="H28" s="19">
        <v>1234</v>
      </c>
      <c r="I28" s="19">
        <v>9451</v>
      </c>
      <c r="J28" s="19">
        <v>56222</v>
      </c>
      <c r="K28" s="19">
        <v>533291</v>
      </c>
      <c r="L28" s="19">
        <v>72369669</v>
      </c>
      <c r="M28" s="20">
        <f t="shared" si="0"/>
        <v>0</v>
      </c>
      <c r="N28" s="20">
        <f t="shared" si="1"/>
        <v>0</v>
      </c>
    </row>
    <row r="29" spans="1:14" ht="9.6" customHeight="1" x14ac:dyDescent="0.2">
      <c r="A29" s="10" t="s">
        <v>398</v>
      </c>
      <c r="B29" s="19">
        <v>26088</v>
      </c>
      <c r="C29" s="19">
        <v>257549</v>
      </c>
      <c r="D29" s="19">
        <v>1569</v>
      </c>
      <c r="E29" s="19">
        <v>17065</v>
      </c>
      <c r="F29" s="19">
        <v>4301</v>
      </c>
      <c r="G29" s="19">
        <v>42160</v>
      </c>
      <c r="H29" s="19">
        <v>0</v>
      </c>
      <c r="I29" s="19">
        <v>0</v>
      </c>
      <c r="J29" s="19">
        <v>31958</v>
      </c>
      <c r="K29" s="19">
        <v>316774</v>
      </c>
      <c r="L29" s="19">
        <v>42930374</v>
      </c>
      <c r="M29" s="20">
        <f t="shared" si="0"/>
        <v>0</v>
      </c>
      <c r="N29" s="20">
        <f t="shared" si="1"/>
        <v>0</v>
      </c>
    </row>
    <row r="30" spans="1:14" ht="9.6" customHeight="1" x14ac:dyDescent="0.2">
      <c r="A30" s="10" t="s">
        <v>399</v>
      </c>
      <c r="B30" s="19">
        <v>41</v>
      </c>
      <c r="C30" s="19">
        <v>862</v>
      </c>
      <c r="D30" s="19">
        <v>5</v>
      </c>
      <c r="E30" s="19">
        <v>41</v>
      </c>
      <c r="F30" s="19">
        <v>1391</v>
      </c>
      <c r="G30" s="19">
        <v>10176</v>
      </c>
      <c r="H30" s="19">
        <v>0</v>
      </c>
      <c r="I30" s="19">
        <v>0</v>
      </c>
      <c r="J30" s="19">
        <v>1437</v>
      </c>
      <c r="K30" s="19">
        <v>11079</v>
      </c>
      <c r="L30" s="19">
        <v>1885791</v>
      </c>
      <c r="M30" s="20">
        <f t="shared" si="0"/>
        <v>0</v>
      </c>
      <c r="N30" s="20">
        <f t="shared" si="1"/>
        <v>0</v>
      </c>
    </row>
    <row r="31" spans="1:14" ht="9.6" customHeight="1" x14ac:dyDescent="0.2">
      <c r="A31" s="10" t="s">
        <v>400</v>
      </c>
      <c r="B31" s="19">
        <v>1</v>
      </c>
      <c r="C31" s="19">
        <v>8</v>
      </c>
      <c r="D31" s="19">
        <v>815</v>
      </c>
      <c r="E31" s="19">
        <v>6876</v>
      </c>
      <c r="F31" s="19">
        <v>1254</v>
      </c>
      <c r="G31" s="19">
        <v>8689</v>
      </c>
      <c r="H31" s="19">
        <v>115</v>
      </c>
      <c r="I31" s="19">
        <v>853</v>
      </c>
      <c r="J31" s="19">
        <v>2185</v>
      </c>
      <c r="K31" s="19">
        <v>16426</v>
      </c>
      <c r="L31" s="19">
        <v>2394007</v>
      </c>
      <c r="M31" s="20">
        <f t="shared" si="0"/>
        <v>0</v>
      </c>
      <c r="N31" s="20">
        <f t="shared" si="1"/>
        <v>0</v>
      </c>
    </row>
    <row r="32" spans="1:14" ht="9.6" customHeight="1" x14ac:dyDescent="0.2">
      <c r="A32" s="10" t="s">
        <v>401</v>
      </c>
      <c r="B32" s="19">
        <v>6621</v>
      </c>
      <c r="C32" s="19">
        <v>85329</v>
      </c>
      <c r="D32" s="19">
        <v>101</v>
      </c>
      <c r="E32" s="19">
        <v>1203</v>
      </c>
      <c r="F32" s="19">
        <v>13</v>
      </c>
      <c r="G32" s="19">
        <v>244</v>
      </c>
      <c r="H32" s="19">
        <v>0</v>
      </c>
      <c r="I32" s="19">
        <v>0</v>
      </c>
      <c r="J32" s="19">
        <v>6735</v>
      </c>
      <c r="K32" s="19">
        <v>86776</v>
      </c>
      <c r="L32" s="19">
        <v>6779113</v>
      </c>
      <c r="M32" s="20">
        <f t="shared" si="0"/>
        <v>0</v>
      </c>
      <c r="N32" s="20">
        <f t="shared" si="1"/>
        <v>0</v>
      </c>
    </row>
    <row r="33" spans="1:14" ht="9.6" customHeight="1" x14ac:dyDescent="0.2">
      <c r="A33" s="10" t="s">
        <v>402</v>
      </c>
      <c r="B33" s="19">
        <v>481</v>
      </c>
      <c r="C33" s="19">
        <v>4096</v>
      </c>
      <c r="D33" s="19">
        <v>1</v>
      </c>
      <c r="E33" s="19">
        <v>6</v>
      </c>
      <c r="F33" s="19">
        <v>0</v>
      </c>
      <c r="G33" s="19">
        <v>0</v>
      </c>
      <c r="H33" s="19">
        <v>0</v>
      </c>
      <c r="I33" s="19">
        <v>0</v>
      </c>
      <c r="J33" s="19">
        <v>482</v>
      </c>
      <c r="K33" s="19">
        <v>4102</v>
      </c>
      <c r="L33" s="19">
        <v>684832</v>
      </c>
      <c r="M33" s="20">
        <f t="shared" si="0"/>
        <v>0</v>
      </c>
      <c r="N33" s="20">
        <f t="shared" si="1"/>
        <v>0</v>
      </c>
    </row>
    <row r="34" spans="1:14" ht="9.6" customHeight="1" x14ac:dyDescent="0.2">
      <c r="A34" s="10" t="s">
        <v>403</v>
      </c>
      <c r="B34" s="19">
        <v>0</v>
      </c>
      <c r="C34" s="19">
        <v>0</v>
      </c>
      <c r="D34" s="19">
        <v>0</v>
      </c>
      <c r="E34" s="19">
        <v>0</v>
      </c>
      <c r="F34" s="19">
        <v>0</v>
      </c>
      <c r="G34" s="19">
        <v>0</v>
      </c>
      <c r="H34" s="19">
        <v>0</v>
      </c>
      <c r="I34" s="19">
        <v>0</v>
      </c>
      <c r="J34" s="19">
        <v>0</v>
      </c>
      <c r="K34" s="19">
        <v>0</v>
      </c>
      <c r="L34" s="19">
        <v>0</v>
      </c>
      <c r="M34" s="20">
        <f t="shared" si="0"/>
        <v>0</v>
      </c>
      <c r="N34" s="20">
        <f t="shared" si="1"/>
        <v>0</v>
      </c>
    </row>
    <row r="35" spans="1:14" ht="9.6" customHeight="1" x14ac:dyDescent="0.2">
      <c r="A35" s="10" t="s">
        <v>404</v>
      </c>
      <c r="B35" s="19">
        <v>69</v>
      </c>
      <c r="C35" s="19">
        <v>457</v>
      </c>
      <c r="D35" s="19">
        <v>0</v>
      </c>
      <c r="E35" s="19">
        <v>0</v>
      </c>
      <c r="F35" s="19">
        <v>0</v>
      </c>
      <c r="G35" s="19">
        <v>0</v>
      </c>
      <c r="H35" s="19">
        <v>0</v>
      </c>
      <c r="I35" s="19">
        <v>0</v>
      </c>
      <c r="J35" s="19">
        <v>69</v>
      </c>
      <c r="K35" s="19">
        <v>457</v>
      </c>
      <c r="L35" s="19">
        <v>110647</v>
      </c>
      <c r="M35" s="20">
        <f t="shared" si="0"/>
        <v>0</v>
      </c>
      <c r="N35" s="20">
        <f t="shared" si="1"/>
        <v>0</v>
      </c>
    </row>
    <row r="36" spans="1:14" ht="9.6" customHeight="1" x14ac:dyDescent="0.2">
      <c r="A36" s="10" t="s">
        <v>405</v>
      </c>
      <c r="B36" s="19">
        <v>879</v>
      </c>
      <c r="C36" s="19">
        <v>18784</v>
      </c>
      <c r="D36" s="19">
        <v>291</v>
      </c>
      <c r="E36" s="19">
        <v>6238</v>
      </c>
      <c r="F36" s="19">
        <v>1</v>
      </c>
      <c r="G36" s="19">
        <v>22</v>
      </c>
      <c r="H36" s="19">
        <v>0</v>
      </c>
      <c r="I36" s="19">
        <v>0</v>
      </c>
      <c r="J36" s="19">
        <v>1171</v>
      </c>
      <c r="K36" s="19">
        <v>25044</v>
      </c>
      <c r="L36" s="19">
        <v>1346019</v>
      </c>
      <c r="M36" s="20">
        <f t="shared" si="0"/>
        <v>0</v>
      </c>
      <c r="N36" s="20">
        <f t="shared" si="1"/>
        <v>0</v>
      </c>
    </row>
    <row r="37" spans="1:14" ht="9.6" customHeight="1" x14ac:dyDescent="0.2">
      <c r="A37" s="10" t="s">
        <v>406</v>
      </c>
      <c r="B37" s="19">
        <v>151114</v>
      </c>
      <c r="C37" s="19">
        <v>3428913</v>
      </c>
      <c r="D37" s="19">
        <v>38146</v>
      </c>
      <c r="E37" s="19">
        <v>1138281</v>
      </c>
      <c r="F37" s="19">
        <v>157432</v>
      </c>
      <c r="G37" s="19">
        <v>3691043</v>
      </c>
      <c r="H37" s="19">
        <v>16115</v>
      </c>
      <c r="I37" s="19">
        <v>473162</v>
      </c>
      <c r="J37" s="19">
        <v>362807</v>
      </c>
      <c r="K37" s="19">
        <v>8731399</v>
      </c>
      <c r="L37" s="19">
        <v>1185889714</v>
      </c>
      <c r="M37" s="20">
        <f t="shared" si="0"/>
        <v>0</v>
      </c>
      <c r="N37" s="20">
        <f t="shared" si="1"/>
        <v>0</v>
      </c>
    </row>
    <row r="38" spans="1:14" ht="9.6" customHeight="1" x14ac:dyDescent="0.2">
      <c r="A38" s="10" t="s">
        <v>407</v>
      </c>
      <c r="B38" s="19">
        <v>98809</v>
      </c>
      <c r="C38" s="19">
        <v>1725240</v>
      </c>
      <c r="D38" s="19">
        <v>16445</v>
      </c>
      <c r="E38" s="19">
        <v>323595</v>
      </c>
      <c r="F38" s="19">
        <v>130485</v>
      </c>
      <c r="G38" s="19">
        <v>2628183</v>
      </c>
      <c r="H38" s="19">
        <v>10555</v>
      </c>
      <c r="I38" s="19">
        <v>223004</v>
      </c>
      <c r="J38" s="19">
        <v>256294</v>
      </c>
      <c r="K38" s="19">
        <v>4900022</v>
      </c>
      <c r="L38" s="19">
        <v>944625481</v>
      </c>
      <c r="M38" s="20">
        <f t="shared" si="0"/>
        <v>0</v>
      </c>
      <c r="N38" s="20">
        <f t="shared" si="1"/>
        <v>0</v>
      </c>
    </row>
    <row r="39" spans="1:14" ht="9.6" customHeight="1" x14ac:dyDescent="0.2">
      <c r="A39" s="10" t="s">
        <v>408</v>
      </c>
      <c r="B39" s="19">
        <v>72906</v>
      </c>
      <c r="C39" s="19">
        <v>1523528</v>
      </c>
      <c r="D39" s="19">
        <v>14846</v>
      </c>
      <c r="E39" s="19">
        <v>299742</v>
      </c>
      <c r="F39" s="19">
        <v>128268</v>
      </c>
      <c r="G39" s="19">
        <v>2607341</v>
      </c>
      <c r="H39" s="19">
        <v>10546</v>
      </c>
      <c r="I39" s="19">
        <v>222413</v>
      </c>
      <c r="J39" s="19">
        <v>226566</v>
      </c>
      <c r="K39" s="19">
        <v>4653024</v>
      </c>
      <c r="L39" s="19">
        <v>906011462</v>
      </c>
      <c r="M39" s="20">
        <f t="shared" si="0"/>
        <v>0</v>
      </c>
      <c r="N39" s="20">
        <f t="shared" si="1"/>
        <v>0</v>
      </c>
    </row>
    <row r="40" spans="1:14" ht="9.6" customHeight="1" x14ac:dyDescent="0.2">
      <c r="A40" s="10" t="s">
        <v>409</v>
      </c>
      <c r="B40" s="19">
        <v>51919</v>
      </c>
      <c r="C40" s="19">
        <v>1116433</v>
      </c>
      <c r="D40" s="19">
        <v>8177</v>
      </c>
      <c r="E40" s="19">
        <v>165641</v>
      </c>
      <c r="F40" s="19">
        <v>89490</v>
      </c>
      <c r="G40" s="19">
        <v>1801781</v>
      </c>
      <c r="H40" s="19">
        <v>10546</v>
      </c>
      <c r="I40" s="19">
        <v>222413</v>
      </c>
      <c r="J40" s="19">
        <v>160132</v>
      </c>
      <c r="K40" s="19">
        <v>3306268</v>
      </c>
      <c r="L40" s="19">
        <v>632407072</v>
      </c>
      <c r="M40" s="20">
        <f t="shared" si="0"/>
        <v>0</v>
      </c>
      <c r="N40" s="20">
        <f t="shared" si="1"/>
        <v>0</v>
      </c>
    </row>
    <row r="41" spans="1:14" ht="9.6" customHeight="1" x14ac:dyDescent="0.2">
      <c r="A41" s="10" t="s">
        <v>410</v>
      </c>
      <c r="B41" s="19">
        <v>20381</v>
      </c>
      <c r="C41" s="19">
        <v>399812</v>
      </c>
      <c r="D41" s="19">
        <v>6481</v>
      </c>
      <c r="E41" s="19">
        <v>129583</v>
      </c>
      <c r="F41" s="19">
        <v>38751</v>
      </c>
      <c r="G41" s="19">
        <v>802896</v>
      </c>
      <c r="H41" s="19">
        <v>0</v>
      </c>
      <c r="I41" s="19">
        <v>0</v>
      </c>
      <c r="J41" s="19">
        <v>65613</v>
      </c>
      <c r="K41" s="19">
        <v>1332291</v>
      </c>
      <c r="L41" s="19">
        <v>270130298</v>
      </c>
      <c r="M41" s="20">
        <f t="shared" si="0"/>
        <v>0</v>
      </c>
      <c r="N41" s="20">
        <f t="shared" si="1"/>
        <v>0</v>
      </c>
    </row>
    <row r="42" spans="1:14" ht="9.6" customHeight="1" x14ac:dyDescent="0.2">
      <c r="A42" s="10" t="s">
        <v>411</v>
      </c>
      <c r="B42" s="19">
        <v>0</v>
      </c>
      <c r="C42" s="19">
        <v>0</v>
      </c>
      <c r="D42" s="19">
        <v>0</v>
      </c>
      <c r="E42" s="19">
        <v>0</v>
      </c>
      <c r="F42" s="19">
        <v>0</v>
      </c>
      <c r="G42" s="19">
        <v>0</v>
      </c>
      <c r="H42" s="19">
        <v>0</v>
      </c>
      <c r="I42" s="19">
        <v>0</v>
      </c>
      <c r="J42" s="19">
        <v>0</v>
      </c>
      <c r="K42" s="19">
        <v>0</v>
      </c>
      <c r="L42" s="19">
        <v>0</v>
      </c>
      <c r="M42" s="20">
        <f t="shared" si="0"/>
        <v>0</v>
      </c>
      <c r="N42" s="20">
        <f t="shared" si="1"/>
        <v>0</v>
      </c>
    </row>
    <row r="43" spans="1:14" ht="9.6" customHeight="1" x14ac:dyDescent="0.2">
      <c r="A43" s="10" t="s">
        <v>412</v>
      </c>
      <c r="B43" s="19">
        <v>0</v>
      </c>
      <c r="C43" s="19">
        <v>0</v>
      </c>
      <c r="D43" s="19">
        <v>0</v>
      </c>
      <c r="E43" s="19">
        <v>0</v>
      </c>
      <c r="F43" s="19">
        <v>186</v>
      </c>
      <c r="G43" s="19">
        <v>300</v>
      </c>
      <c r="H43" s="19">
        <v>0</v>
      </c>
      <c r="I43" s="19">
        <v>0</v>
      </c>
      <c r="J43" s="19">
        <v>186</v>
      </c>
      <c r="K43" s="19">
        <v>300</v>
      </c>
      <c r="L43" s="19">
        <v>154012</v>
      </c>
      <c r="M43" s="20">
        <f t="shared" si="0"/>
        <v>0</v>
      </c>
      <c r="N43" s="20">
        <f t="shared" si="1"/>
        <v>0</v>
      </c>
    </row>
    <row r="44" spans="1:14" ht="9.6" customHeight="1" x14ac:dyDescent="0.2">
      <c r="A44" s="10" t="s">
        <v>413</v>
      </c>
      <c r="B44" s="19">
        <v>0</v>
      </c>
      <c r="C44" s="19">
        <v>0</v>
      </c>
      <c r="D44" s="19">
        <v>0</v>
      </c>
      <c r="E44" s="19">
        <v>0</v>
      </c>
      <c r="F44" s="19">
        <v>0</v>
      </c>
      <c r="G44" s="19">
        <v>0</v>
      </c>
      <c r="H44" s="19">
        <v>0</v>
      </c>
      <c r="I44" s="19">
        <v>0</v>
      </c>
      <c r="J44" s="19">
        <v>0</v>
      </c>
      <c r="K44" s="19">
        <v>0</v>
      </c>
      <c r="L44" s="19">
        <v>0</v>
      </c>
      <c r="M44" s="20">
        <f t="shared" si="0"/>
        <v>0</v>
      </c>
      <c r="N44" s="20">
        <f t="shared" si="1"/>
        <v>0</v>
      </c>
    </row>
    <row r="45" spans="1:14" ht="9.6" customHeight="1" x14ac:dyDescent="0.2">
      <c r="A45" s="10" t="s">
        <v>414</v>
      </c>
      <c r="B45" s="19">
        <v>25902</v>
      </c>
      <c r="C45" s="19">
        <v>201709</v>
      </c>
      <c r="D45" s="19">
        <v>1599</v>
      </c>
      <c r="E45" s="19">
        <v>23853</v>
      </c>
      <c r="F45" s="19">
        <v>2030</v>
      </c>
      <c r="G45" s="19">
        <v>20417</v>
      </c>
      <c r="H45" s="19">
        <v>9</v>
      </c>
      <c r="I45" s="19">
        <v>591</v>
      </c>
      <c r="J45" s="19">
        <v>29540</v>
      </c>
      <c r="K45" s="19">
        <v>246570</v>
      </c>
      <c r="L45" s="19">
        <v>38449952</v>
      </c>
      <c r="M45" s="20">
        <f t="shared" si="0"/>
        <v>0</v>
      </c>
      <c r="N45" s="20">
        <f t="shared" si="1"/>
        <v>0</v>
      </c>
    </row>
    <row r="46" spans="1:14" ht="9.6" customHeight="1" x14ac:dyDescent="0.2">
      <c r="A46" s="10" t="s">
        <v>415</v>
      </c>
      <c r="B46" s="19">
        <v>46</v>
      </c>
      <c r="C46" s="19">
        <v>483</v>
      </c>
      <c r="D46" s="19">
        <v>663</v>
      </c>
      <c r="E46" s="19">
        <v>8160</v>
      </c>
      <c r="F46" s="19">
        <v>7</v>
      </c>
      <c r="G46" s="19">
        <v>55</v>
      </c>
      <c r="H46" s="19">
        <v>0</v>
      </c>
      <c r="I46" s="19">
        <v>0</v>
      </c>
      <c r="J46" s="19">
        <v>716</v>
      </c>
      <c r="K46" s="19">
        <v>8698</v>
      </c>
      <c r="L46" s="19">
        <v>578734</v>
      </c>
      <c r="M46" s="20">
        <f t="shared" si="0"/>
        <v>0</v>
      </c>
      <c r="N46" s="20">
        <f t="shared" si="1"/>
        <v>0</v>
      </c>
    </row>
    <row r="47" spans="1:14" ht="9.6" customHeight="1" x14ac:dyDescent="0.2">
      <c r="A47" s="10" t="s">
        <v>416</v>
      </c>
      <c r="B47" s="19">
        <v>1</v>
      </c>
      <c r="C47" s="19">
        <v>3</v>
      </c>
      <c r="D47" s="19">
        <v>0</v>
      </c>
      <c r="E47" s="19">
        <v>0</v>
      </c>
      <c r="F47" s="19">
        <v>1</v>
      </c>
      <c r="G47" s="19">
        <v>125</v>
      </c>
      <c r="H47" s="19">
        <v>0</v>
      </c>
      <c r="I47" s="19">
        <v>0</v>
      </c>
      <c r="J47" s="19">
        <v>2</v>
      </c>
      <c r="K47" s="19">
        <v>128</v>
      </c>
      <c r="L47" s="19">
        <v>10055</v>
      </c>
      <c r="M47" s="20">
        <f t="shared" si="0"/>
        <v>0</v>
      </c>
      <c r="N47" s="20">
        <f t="shared" si="1"/>
        <v>0</v>
      </c>
    </row>
    <row r="48" spans="1:14" ht="9.6" customHeight="1" x14ac:dyDescent="0.2">
      <c r="A48" s="10" t="s">
        <v>417</v>
      </c>
      <c r="B48" s="19">
        <v>722</v>
      </c>
      <c r="C48" s="19">
        <v>3159</v>
      </c>
      <c r="D48" s="19">
        <v>2</v>
      </c>
      <c r="E48" s="19">
        <v>32</v>
      </c>
      <c r="F48" s="19">
        <v>123</v>
      </c>
      <c r="G48" s="19">
        <v>1772</v>
      </c>
      <c r="H48" s="19">
        <v>0</v>
      </c>
      <c r="I48" s="19">
        <v>0</v>
      </c>
      <c r="J48" s="19">
        <v>847</v>
      </c>
      <c r="K48" s="19">
        <v>4963</v>
      </c>
      <c r="L48" s="19">
        <v>8579207</v>
      </c>
      <c r="M48" s="20">
        <f t="shared" si="0"/>
        <v>0</v>
      </c>
      <c r="N48" s="20">
        <f t="shared" si="1"/>
        <v>0</v>
      </c>
    </row>
    <row r="49" spans="1:14" ht="9.6" customHeight="1" x14ac:dyDescent="0.2">
      <c r="A49" s="10" t="s">
        <v>418</v>
      </c>
      <c r="B49" s="19">
        <v>1</v>
      </c>
      <c r="C49" s="19">
        <v>20</v>
      </c>
      <c r="D49" s="19">
        <v>0</v>
      </c>
      <c r="E49" s="19">
        <v>0</v>
      </c>
      <c r="F49" s="19">
        <v>0</v>
      </c>
      <c r="G49" s="19">
        <v>0</v>
      </c>
      <c r="H49" s="19">
        <v>0</v>
      </c>
      <c r="I49" s="19">
        <v>0</v>
      </c>
      <c r="J49" s="19">
        <v>1</v>
      </c>
      <c r="K49" s="19">
        <v>20</v>
      </c>
      <c r="L49" s="19">
        <v>1854</v>
      </c>
      <c r="M49" s="20">
        <f t="shared" si="0"/>
        <v>0</v>
      </c>
      <c r="N49" s="20">
        <f t="shared" si="1"/>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54"/>
  <sheetViews>
    <sheetView topLeftCell="A3" zoomScale="120" zoomScaleNormal="120" workbookViewId="0">
      <selection activeCell="H47" sqref="H47:I4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1" t="s">
        <v>480</v>
      </c>
      <c r="B1" s="21"/>
      <c r="C1" s="21"/>
      <c r="D1" s="21"/>
      <c r="E1" s="21"/>
      <c r="F1" s="21"/>
      <c r="G1" s="23"/>
      <c r="H1" s="23"/>
      <c r="I1" s="23"/>
      <c r="J1" s="14" t="s">
        <v>482</v>
      </c>
      <c r="K1" s="14"/>
      <c r="L1" s="14" t="s">
        <v>495</v>
      </c>
    </row>
    <row r="2" spans="1:14" ht="7.5" customHeight="1" x14ac:dyDescent="0.2">
      <c r="A2" s="21" t="s">
        <v>481</v>
      </c>
      <c r="B2" s="21"/>
      <c r="C2" s="21"/>
      <c r="D2" s="21"/>
      <c r="E2" s="21"/>
      <c r="F2" s="21"/>
      <c r="G2" s="23"/>
      <c r="H2" s="23"/>
      <c r="I2" s="23"/>
      <c r="J2" s="14"/>
      <c r="K2" s="23" t="str">
        <f>+'QCS Page 1'!K2:L2</f>
        <v>FULL YEAR 2020</v>
      </c>
      <c r="L2" s="23"/>
    </row>
    <row r="3" spans="1:14" ht="7.5" customHeight="1" x14ac:dyDescent="0.2">
      <c r="A3" s="14"/>
      <c r="B3" s="14"/>
      <c r="C3" s="14"/>
      <c r="D3" s="14"/>
      <c r="E3" s="14"/>
      <c r="F3" s="14"/>
      <c r="G3" s="14"/>
      <c r="H3" s="14"/>
      <c r="I3" s="14"/>
      <c r="J3" s="23" t="str">
        <f>+'QCS Page 1'!J3:L3</f>
        <v>Beginning  Jan. 2020 - Dec. 2020</v>
      </c>
      <c r="K3" s="23"/>
      <c r="L3" s="23"/>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14"/>
      <c r="B7" s="21" t="s">
        <v>472</v>
      </c>
      <c r="C7" s="21"/>
      <c r="D7" s="21"/>
      <c r="E7" s="21"/>
      <c r="F7" s="21" t="s">
        <v>477</v>
      </c>
      <c r="G7" s="21"/>
      <c r="H7" s="21"/>
      <c r="I7" s="21"/>
      <c r="J7" s="24"/>
      <c r="K7" s="24"/>
      <c r="L7" s="14"/>
    </row>
    <row r="8" spans="1:14" ht="18.75" customHeight="1" x14ac:dyDescent="0.2">
      <c r="A8" s="4"/>
      <c r="B8" s="26" t="s">
        <v>473</v>
      </c>
      <c r="C8" s="25"/>
      <c r="D8" s="25" t="s">
        <v>474</v>
      </c>
      <c r="E8" s="25"/>
      <c r="F8" s="25" t="s">
        <v>473</v>
      </c>
      <c r="G8" s="25"/>
      <c r="H8" s="25" t="s">
        <v>474</v>
      </c>
      <c r="I8" s="25"/>
      <c r="J8" s="25" t="s">
        <v>478</v>
      </c>
      <c r="K8" s="25"/>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9">
        <v>44844</v>
      </c>
      <c r="C10" s="19">
        <v>1605217</v>
      </c>
      <c r="D10" s="19">
        <v>20426</v>
      </c>
      <c r="E10" s="19">
        <v>795547</v>
      </c>
      <c r="F10" s="19">
        <v>26444</v>
      </c>
      <c r="G10" s="19">
        <v>1053765</v>
      </c>
      <c r="H10" s="19">
        <v>5560</v>
      </c>
      <c r="I10" s="19">
        <v>250158</v>
      </c>
      <c r="J10" s="19">
        <v>97274</v>
      </c>
      <c r="K10" s="19">
        <v>3704687</v>
      </c>
      <c r="L10" s="19">
        <v>221038993</v>
      </c>
      <c r="M10" s="20">
        <f t="shared" ref="M10:M54" si="0">J10-(B10+D10+F10+H10)</f>
        <v>0</v>
      </c>
      <c r="N10" s="20">
        <f t="shared" ref="N10:N54" si="1">K10-(C10+E10+G10+I10)</f>
        <v>0</v>
      </c>
    </row>
    <row r="11" spans="1:14" ht="9.6" customHeight="1" x14ac:dyDescent="0.2">
      <c r="A11" s="16" t="s">
        <v>420</v>
      </c>
      <c r="B11" s="19">
        <v>43903</v>
      </c>
      <c r="C11" s="19">
        <v>1545973</v>
      </c>
      <c r="D11" s="19">
        <v>19718</v>
      </c>
      <c r="E11" s="19">
        <v>724859</v>
      </c>
      <c r="F11" s="19">
        <v>26008</v>
      </c>
      <c r="G11" s="19">
        <v>994276</v>
      </c>
      <c r="H11" s="19">
        <v>4893</v>
      </c>
      <c r="I11" s="19">
        <v>188492</v>
      </c>
      <c r="J11" s="19">
        <v>94522</v>
      </c>
      <c r="K11" s="19">
        <v>3453600</v>
      </c>
      <c r="L11" s="19">
        <v>209339542</v>
      </c>
      <c r="M11" s="20">
        <f t="shared" si="0"/>
        <v>0</v>
      </c>
      <c r="N11" s="20">
        <f t="shared" si="1"/>
        <v>0</v>
      </c>
    </row>
    <row r="12" spans="1:14" ht="9.6" customHeight="1" x14ac:dyDescent="0.2">
      <c r="A12" s="16" t="s">
        <v>421</v>
      </c>
      <c r="B12" s="19">
        <v>516</v>
      </c>
      <c r="C12" s="19">
        <v>4559</v>
      </c>
      <c r="D12" s="19">
        <v>47</v>
      </c>
      <c r="E12" s="19">
        <v>431</v>
      </c>
      <c r="F12" s="19">
        <v>4</v>
      </c>
      <c r="G12" s="19">
        <v>44</v>
      </c>
      <c r="H12" s="19">
        <v>0</v>
      </c>
      <c r="I12" s="19">
        <v>0</v>
      </c>
      <c r="J12" s="19">
        <v>567</v>
      </c>
      <c r="K12" s="19">
        <v>5034</v>
      </c>
      <c r="L12" s="19">
        <v>873029</v>
      </c>
      <c r="M12" s="20">
        <f t="shared" si="0"/>
        <v>0</v>
      </c>
      <c r="N12" s="20">
        <f t="shared" si="1"/>
        <v>0</v>
      </c>
    </row>
    <row r="13" spans="1:14" ht="9.6" customHeight="1" x14ac:dyDescent="0.2">
      <c r="A13" s="16" t="s">
        <v>422</v>
      </c>
      <c r="B13" s="19">
        <v>0</v>
      </c>
      <c r="C13" s="19">
        <v>0</v>
      </c>
      <c r="D13" s="19">
        <v>0</v>
      </c>
      <c r="E13" s="19">
        <v>0</v>
      </c>
      <c r="F13" s="19">
        <v>0</v>
      </c>
      <c r="G13" s="19">
        <v>0</v>
      </c>
      <c r="H13" s="19">
        <v>0</v>
      </c>
      <c r="I13" s="19">
        <v>0</v>
      </c>
      <c r="J13" s="19">
        <v>0</v>
      </c>
      <c r="K13" s="19">
        <v>0</v>
      </c>
      <c r="L13" s="19">
        <v>0</v>
      </c>
      <c r="M13" s="20">
        <f t="shared" si="0"/>
        <v>0</v>
      </c>
      <c r="N13" s="20">
        <f t="shared" si="1"/>
        <v>0</v>
      </c>
    </row>
    <row r="14" spans="1:14" ht="9.6" customHeight="1" x14ac:dyDescent="0.2">
      <c r="A14" s="16" t="s">
        <v>423</v>
      </c>
      <c r="B14" s="19">
        <v>6222</v>
      </c>
      <c r="C14" s="19">
        <v>90718</v>
      </c>
      <c r="D14" s="19">
        <v>1226</v>
      </c>
      <c r="E14" s="19">
        <v>18676</v>
      </c>
      <c r="F14" s="19">
        <v>376</v>
      </c>
      <c r="G14" s="19">
        <v>7279</v>
      </c>
      <c r="H14" s="19">
        <v>0</v>
      </c>
      <c r="I14" s="19">
        <v>0</v>
      </c>
      <c r="J14" s="19">
        <v>7824</v>
      </c>
      <c r="K14" s="19">
        <v>116673</v>
      </c>
      <c r="L14" s="19">
        <v>10771151</v>
      </c>
      <c r="M14" s="20">
        <f t="shared" si="0"/>
        <v>0</v>
      </c>
      <c r="N14" s="20">
        <f t="shared" si="1"/>
        <v>0</v>
      </c>
    </row>
    <row r="15" spans="1:14" ht="9.6" customHeight="1" x14ac:dyDescent="0.2">
      <c r="A15" s="16" t="s">
        <v>424</v>
      </c>
      <c r="B15" s="19">
        <v>1224</v>
      </c>
      <c r="C15" s="19">
        <v>15046</v>
      </c>
      <c r="D15" s="19">
        <v>4</v>
      </c>
      <c r="E15" s="19">
        <v>31</v>
      </c>
      <c r="F15" s="19">
        <v>178</v>
      </c>
      <c r="G15" s="19">
        <v>3618</v>
      </c>
      <c r="H15" s="19">
        <v>0</v>
      </c>
      <c r="I15" s="19">
        <v>0</v>
      </c>
      <c r="J15" s="19">
        <v>1406</v>
      </c>
      <c r="K15" s="19">
        <v>18695</v>
      </c>
      <c r="L15" s="19">
        <v>2377473.5</v>
      </c>
      <c r="M15" s="20">
        <f t="shared" si="0"/>
        <v>0</v>
      </c>
      <c r="N15" s="20">
        <f t="shared" si="1"/>
        <v>0</v>
      </c>
    </row>
    <row r="16" spans="1:14" ht="9.6" customHeight="1" x14ac:dyDescent="0.2">
      <c r="A16" s="16" t="s">
        <v>425</v>
      </c>
      <c r="B16" s="19">
        <v>0</v>
      </c>
      <c r="C16" s="19">
        <v>0</v>
      </c>
      <c r="D16" s="19">
        <v>0</v>
      </c>
      <c r="E16" s="19">
        <v>0</v>
      </c>
      <c r="F16" s="19">
        <v>0</v>
      </c>
      <c r="G16" s="19">
        <v>0</v>
      </c>
      <c r="H16" s="19">
        <v>0</v>
      </c>
      <c r="I16" s="19">
        <v>0</v>
      </c>
      <c r="J16" s="19">
        <v>0</v>
      </c>
      <c r="K16" s="19">
        <v>0</v>
      </c>
      <c r="L16" s="19">
        <v>0</v>
      </c>
      <c r="M16" s="20">
        <f t="shared" si="0"/>
        <v>0</v>
      </c>
      <c r="N16" s="20">
        <f t="shared" si="1"/>
        <v>0</v>
      </c>
    </row>
    <row r="17" spans="1:14" ht="9.6" customHeight="1" x14ac:dyDescent="0.2">
      <c r="A17" s="16" t="s">
        <v>426</v>
      </c>
      <c r="B17" s="19">
        <v>0</v>
      </c>
      <c r="C17" s="19">
        <v>0</v>
      </c>
      <c r="D17" s="19">
        <v>0</v>
      </c>
      <c r="E17" s="19">
        <v>0</v>
      </c>
      <c r="F17" s="19">
        <v>0</v>
      </c>
      <c r="G17" s="19">
        <v>0</v>
      </c>
      <c r="H17" s="19">
        <v>0</v>
      </c>
      <c r="I17" s="19">
        <v>0</v>
      </c>
      <c r="J17" s="19">
        <v>0</v>
      </c>
      <c r="K17" s="19">
        <v>0</v>
      </c>
      <c r="L17" s="19">
        <v>0</v>
      </c>
      <c r="M17" s="20">
        <f t="shared" si="0"/>
        <v>0</v>
      </c>
      <c r="N17" s="20">
        <f t="shared" si="1"/>
        <v>0</v>
      </c>
    </row>
    <row r="18" spans="1:14" ht="9.6" customHeight="1" x14ac:dyDescent="0.2">
      <c r="A18" s="16" t="s">
        <v>427</v>
      </c>
      <c r="B18" s="19">
        <v>1</v>
      </c>
      <c r="C18" s="19">
        <v>5</v>
      </c>
      <c r="D18" s="19">
        <v>0</v>
      </c>
      <c r="E18" s="19">
        <v>0</v>
      </c>
      <c r="F18" s="19">
        <v>0</v>
      </c>
      <c r="G18" s="19">
        <v>0</v>
      </c>
      <c r="H18" s="19">
        <v>0</v>
      </c>
      <c r="I18" s="19">
        <v>0</v>
      </c>
      <c r="J18" s="19">
        <v>1</v>
      </c>
      <c r="K18" s="19">
        <v>5</v>
      </c>
      <c r="L18" s="19">
        <v>1672</v>
      </c>
      <c r="M18" s="20">
        <f t="shared" si="0"/>
        <v>0</v>
      </c>
      <c r="N18" s="20">
        <f t="shared" si="1"/>
        <v>0</v>
      </c>
    </row>
    <row r="19" spans="1:14" ht="9.6" customHeight="1" x14ac:dyDescent="0.2">
      <c r="A19" s="16" t="s">
        <v>428</v>
      </c>
      <c r="B19" s="19">
        <v>1196</v>
      </c>
      <c r="C19" s="19">
        <v>14643</v>
      </c>
      <c r="D19" s="19">
        <v>4</v>
      </c>
      <c r="E19" s="19">
        <v>31</v>
      </c>
      <c r="F19" s="19">
        <v>178</v>
      </c>
      <c r="G19" s="19">
        <v>3618</v>
      </c>
      <c r="H19" s="19">
        <v>0</v>
      </c>
      <c r="I19" s="19">
        <v>0</v>
      </c>
      <c r="J19" s="19">
        <v>1378</v>
      </c>
      <c r="K19" s="19">
        <v>18292</v>
      </c>
      <c r="L19" s="19">
        <v>2333585.5</v>
      </c>
      <c r="M19" s="20">
        <f t="shared" si="0"/>
        <v>0</v>
      </c>
      <c r="N19" s="20">
        <f t="shared" si="1"/>
        <v>0</v>
      </c>
    </row>
    <row r="20" spans="1:14" ht="9.6" customHeight="1" x14ac:dyDescent="0.2">
      <c r="A20" s="16" t="s">
        <v>429</v>
      </c>
      <c r="B20" s="19">
        <v>0</v>
      </c>
      <c r="C20" s="19">
        <v>0</v>
      </c>
      <c r="D20" s="19">
        <v>0</v>
      </c>
      <c r="E20" s="19">
        <v>0</v>
      </c>
      <c r="F20" s="19">
        <v>0</v>
      </c>
      <c r="G20" s="19">
        <v>0</v>
      </c>
      <c r="H20" s="19">
        <v>0</v>
      </c>
      <c r="I20" s="19">
        <v>0</v>
      </c>
      <c r="J20" s="19">
        <v>0</v>
      </c>
      <c r="K20" s="19">
        <v>0</v>
      </c>
      <c r="L20" s="19">
        <v>0</v>
      </c>
      <c r="M20" s="20">
        <f t="shared" si="0"/>
        <v>0</v>
      </c>
      <c r="N20" s="20">
        <f t="shared" si="1"/>
        <v>0</v>
      </c>
    </row>
    <row r="21" spans="1:14" ht="9.6" customHeight="1" x14ac:dyDescent="0.2">
      <c r="A21" s="16" t="s">
        <v>430</v>
      </c>
      <c r="B21" s="19">
        <v>27</v>
      </c>
      <c r="C21" s="19">
        <v>398</v>
      </c>
      <c r="D21" s="19">
        <v>0</v>
      </c>
      <c r="E21" s="19">
        <v>0</v>
      </c>
      <c r="F21" s="19">
        <v>0</v>
      </c>
      <c r="G21" s="19">
        <v>0</v>
      </c>
      <c r="H21" s="19">
        <v>0</v>
      </c>
      <c r="I21" s="19">
        <v>0</v>
      </c>
      <c r="J21" s="19">
        <v>27</v>
      </c>
      <c r="K21" s="19">
        <v>398</v>
      </c>
      <c r="L21" s="19">
        <v>42215</v>
      </c>
      <c r="M21" s="20">
        <f t="shared" si="0"/>
        <v>0</v>
      </c>
      <c r="N21" s="20">
        <f t="shared" si="1"/>
        <v>0</v>
      </c>
    </row>
    <row r="22" spans="1:14" ht="9.6" customHeight="1" x14ac:dyDescent="0.2">
      <c r="A22" s="16" t="s">
        <v>431</v>
      </c>
      <c r="B22" s="19">
        <v>0</v>
      </c>
      <c r="C22" s="19">
        <v>0</v>
      </c>
      <c r="D22" s="19">
        <v>0</v>
      </c>
      <c r="E22" s="19">
        <v>0</v>
      </c>
      <c r="F22" s="19">
        <v>0</v>
      </c>
      <c r="G22" s="19">
        <v>0</v>
      </c>
      <c r="H22" s="19">
        <v>0</v>
      </c>
      <c r="I22" s="19">
        <v>0</v>
      </c>
      <c r="J22" s="19">
        <v>0</v>
      </c>
      <c r="K22" s="19">
        <v>0</v>
      </c>
      <c r="L22" s="19">
        <v>0</v>
      </c>
      <c r="M22" s="20">
        <f t="shared" si="0"/>
        <v>0</v>
      </c>
      <c r="N22" s="20">
        <f t="shared" si="1"/>
        <v>0</v>
      </c>
    </row>
    <row r="23" spans="1:14" ht="9.6" customHeight="1" x14ac:dyDescent="0.2">
      <c r="A23" s="16" t="s">
        <v>432</v>
      </c>
      <c r="B23" s="19">
        <v>11452</v>
      </c>
      <c r="C23" s="19">
        <v>120567</v>
      </c>
      <c r="D23" s="19">
        <v>1518</v>
      </c>
      <c r="E23" s="19">
        <v>19145</v>
      </c>
      <c r="F23" s="19">
        <v>2458</v>
      </c>
      <c r="G23" s="19">
        <v>35591</v>
      </c>
      <c r="H23" s="19">
        <v>0</v>
      </c>
      <c r="I23" s="19">
        <v>0</v>
      </c>
      <c r="J23" s="19">
        <v>15428</v>
      </c>
      <c r="K23" s="19">
        <v>175303</v>
      </c>
      <c r="L23" s="19">
        <v>19329749</v>
      </c>
      <c r="M23" s="20">
        <f t="shared" si="0"/>
        <v>0</v>
      </c>
      <c r="N23" s="20">
        <f t="shared" si="1"/>
        <v>0</v>
      </c>
    </row>
    <row r="24" spans="1:14" ht="9.6" customHeight="1" x14ac:dyDescent="0.2">
      <c r="A24" s="16" t="s">
        <v>433</v>
      </c>
      <c r="B24" s="19">
        <v>0</v>
      </c>
      <c r="C24" s="19">
        <v>0</v>
      </c>
      <c r="D24" s="19">
        <v>0</v>
      </c>
      <c r="E24" s="19">
        <v>0</v>
      </c>
      <c r="F24" s="19">
        <v>51</v>
      </c>
      <c r="G24" s="19">
        <v>918</v>
      </c>
      <c r="H24" s="19">
        <v>0</v>
      </c>
      <c r="I24" s="19">
        <v>0</v>
      </c>
      <c r="J24" s="19">
        <v>51</v>
      </c>
      <c r="K24" s="19">
        <v>918</v>
      </c>
      <c r="L24" s="19">
        <v>23799</v>
      </c>
      <c r="M24" s="20">
        <f t="shared" si="0"/>
        <v>0</v>
      </c>
      <c r="N24" s="20">
        <f t="shared" si="1"/>
        <v>0</v>
      </c>
    </row>
    <row r="25" spans="1:14" ht="9.6" customHeight="1" x14ac:dyDescent="0.2">
      <c r="A25" s="16" t="s">
        <v>434</v>
      </c>
      <c r="B25" s="19">
        <v>62</v>
      </c>
      <c r="C25" s="19">
        <v>817</v>
      </c>
      <c r="D25" s="19">
        <v>0</v>
      </c>
      <c r="E25" s="19">
        <v>0</v>
      </c>
      <c r="F25" s="19">
        <v>0</v>
      </c>
      <c r="G25" s="19">
        <v>0</v>
      </c>
      <c r="H25" s="19">
        <v>0</v>
      </c>
      <c r="I25" s="19">
        <v>0</v>
      </c>
      <c r="J25" s="19">
        <v>62</v>
      </c>
      <c r="K25" s="19">
        <v>817</v>
      </c>
      <c r="L25" s="19">
        <v>68005</v>
      </c>
      <c r="M25" s="20">
        <f t="shared" si="0"/>
        <v>0</v>
      </c>
      <c r="N25" s="20">
        <f t="shared" si="1"/>
        <v>0</v>
      </c>
    </row>
    <row r="26" spans="1:14" ht="9.6" customHeight="1" x14ac:dyDescent="0.2">
      <c r="A26" s="16" t="s">
        <v>435</v>
      </c>
      <c r="B26" s="19">
        <v>5931</v>
      </c>
      <c r="C26" s="19">
        <v>53009</v>
      </c>
      <c r="D26" s="19">
        <v>463</v>
      </c>
      <c r="E26" s="19">
        <v>4332</v>
      </c>
      <c r="F26" s="19">
        <v>855</v>
      </c>
      <c r="G26" s="19">
        <v>9207</v>
      </c>
      <c r="H26" s="19">
        <v>0</v>
      </c>
      <c r="I26" s="19">
        <v>0</v>
      </c>
      <c r="J26" s="19">
        <v>7249</v>
      </c>
      <c r="K26" s="19">
        <v>66548</v>
      </c>
      <c r="L26" s="19">
        <v>8853735</v>
      </c>
      <c r="M26" s="20">
        <f t="shared" si="0"/>
        <v>0</v>
      </c>
      <c r="N26" s="20">
        <f t="shared" si="1"/>
        <v>0</v>
      </c>
    </row>
    <row r="27" spans="1:14" ht="9.6" customHeight="1" x14ac:dyDescent="0.2">
      <c r="A27" s="16" t="s">
        <v>436</v>
      </c>
      <c r="B27" s="19">
        <v>2430</v>
      </c>
      <c r="C27" s="19">
        <v>22227</v>
      </c>
      <c r="D27" s="19">
        <v>171</v>
      </c>
      <c r="E27" s="19">
        <v>1219</v>
      </c>
      <c r="F27" s="19">
        <v>35</v>
      </c>
      <c r="G27" s="19">
        <v>324</v>
      </c>
      <c r="H27" s="19">
        <v>0</v>
      </c>
      <c r="I27" s="19">
        <v>0</v>
      </c>
      <c r="J27" s="19">
        <v>2636</v>
      </c>
      <c r="K27" s="19">
        <v>23770</v>
      </c>
      <c r="L27" s="19">
        <v>4065044</v>
      </c>
      <c r="M27" s="20">
        <f t="shared" si="0"/>
        <v>0</v>
      </c>
      <c r="N27" s="20">
        <f t="shared" si="1"/>
        <v>0</v>
      </c>
    </row>
    <row r="28" spans="1:14" ht="9.6" customHeight="1" x14ac:dyDescent="0.2">
      <c r="A28" s="16" t="s">
        <v>437</v>
      </c>
      <c r="B28" s="19">
        <v>4500</v>
      </c>
      <c r="C28" s="19">
        <v>51819</v>
      </c>
      <c r="D28" s="19">
        <v>906</v>
      </c>
      <c r="E28" s="19">
        <v>12520</v>
      </c>
      <c r="F28" s="19">
        <v>224</v>
      </c>
      <c r="G28" s="19">
        <v>1738</v>
      </c>
      <c r="H28" s="19">
        <v>0</v>
      </c>
      <c r="I28" s="19">
        <v>0</v>
      </c>
      <c r="J28" s="19">
        <v>5630</v>
      </c>
      <c r="K28" s="19">
        <v>66077</v>
      </c>
      <c r="L28" s="19">
        <v>7671556</v>
      </c>
      <c r="M28" s="20">
        <f t="shared" si="0"/>
        <v>0</v>
      </c>
      <c r="N28" s="20">
        <f t="shared" si="1"/>
        <v>0</v>
      </c>
    </row>
    <row r="29" spans="1:14" ht="9.6" customHeight="1" x14ac:dyDescent="0.2">
      <c r="A29" s="16" t="s">
        <v>438</v>
      </c>
      <c r="B29" s="19">
        <v>84</v>
      </c>
      <c r="C29" s="19">
        <v>1368</v>
      </c>
      <c r="D29" s="19">
        <v>0</v>
      </c>
      <c r="E29" s="19">
        <v>0</v>
      </c>
      <c r="F29" s="19">
        <v>0</v>
      </c>
      <c r="G29" s="19">
        <v>0</v>
      </c>
      <c r="H29" s="19">
        <v>0</v>
      </c>
      <c r="I29" s="19">
        <v>0</v>
      </c>
      <c r="J29" s="19">
        <v>84</v>
      </c>
      <c r="K29" s="19">
        <v>1368</v>
      </c>
      <c r="L29" s="19">
        <v>146523</v>
      </c>
      <c r="M29" s="20">
        <f t="shared" si="0"/>
        <v>0</v>
      </c>
      <c r="N29" s="20">
        <f t="shared" si="1"/>
        <v>0</v>
      </c>
    </row>
    <row r="30" spans="1:14" ht="9.6" customHeight="1" x14ac:dyDescent="0.2">
      <c r="A30" s="16" t="s">
        <v>439</v>
      </c>
      <c r="B30" s="19">
        <v>875</v>
      </c>
      <c r="C30" s="19">
        <v>13554</v>
      </c>
      <c r="D30" s="19">
        <v>149</v>
      </c>
      <c r="E30" s="19">
        <v>2293</v>
      </c>
      <c r="F30" s="19">
        <v>1328</v>
      </c>
      <c r="G30" s="19">
        <v>23728</v>
      </c>
      <c r="H30" s="19">
        <v>0</v>
      </c>
      <c r="I30" s="19">
        <v>0</v>
      </c>
      <c r="J30" s="19">
        <v>2352</v>
      </c>
      <c r="K30" s="19">
        <v>39575</v>
      </c>
      <c r="L30" s="19">
        <v>2566131</v>
      </c>
      <c r="M30" s="20">
        <f t="shared" si="0"/>
        <v>0</v>
      </c>
      <c r="N30" s="20">
        <f t="shared" si="1"/>
        <v>0</v>
      </c>
    </row>
    <row r="31" spans="1:14" ht="9.6" customHeight="1" x14ac:dyDescent="0.2">
      <c r="A31" s="16" t="s">
        <v>440</v>
      </c>
      <c r="B31" s="19">
        <v>145012</v>
      </c>
      <c r="C31" s="19">
        <v>6293084</v>
      </c>
      <c r="D31" s="19">
        <v>12601</v>
      </c>
      <c r="E31" s="19">
        <v>1132941</v>
      </c>
      <c r="F31" s="19">
        <v>6540</v>
      </c>
      <c r="G31" s="19">
        <v>617158</v>
      </c>
      <c r="H31" s="19">
        <v>554</v>
      </c>
      <c r="I31" s="19">
        <v>43648</v>
      </c>
      <c r="J31" s="19">
        <v>164707</v>
      </c>
      <c r="K31" s="19">
        <v>8086831</v>
      </c>
      <c r="L31" s="19">
        <v>250347053</v>
      </c>
      <c r="M31" s="20">
        <f t="shared" si="0"/>
        <v>0</v>
      </c>
      <c r="N31" s="20">
        <f t="shared" si="1"/>
        <v>0</v>
      </c>
    </row>
    <row r="32" spans="1:14" ht="9.6" customHeight="1" x14ac:dyDescent="0.2">
      <c r="A32" s="16" t="s">
        <v>441</v>
      </c>
      <c r="B32" s="19">
        <v>6943</v>
      </c>
      <c r="C32" s="19">
        <v>780499</v>
      </c>
      <c r="D32" s="19">
        <v>2009</v>
      </c>
      <c r="E32" s="19">
        <v>226033</v>
      </c>
      <c r="F32" s="19">
        <v>2304</v>
      </c>
      <c r="G32" s="19">
        <v>246452</v>
      </c>
      <c r="H32" s="19">
        <v>2</v>
      </c>
      <c r="I32" s="19">
        <v>223</v>
      </c>
      <c r="J32" s="19">
        <v>11258</v>
      </c>
      <c r="K32" s="19">
        <v>1253207</v>
      </c>
      <c r="L32" s="19">
        <v>31911521</v>
      </c>
      <c r="M32" s="20">
        <f t="shared" si="0"/>
        <v>0</v>
      </c>
      <c r="N32" s="20">
        <f t="shared" si="1"/>
        <v>0</v>
      </c>
    </row>
    <row r="33" spans="1:14" ht="9.6" customHeight="1" x14ac:dyDescent="0.2">
      <c r="A33" s="16" t="s">
        <v>442</v>
      </c>
      <c r="B33" s="19">
        <v>138069</v>
      </c>
      <c r="C33" s="19">
        <v>5512585</v>
      </c>
      <c r="D33" s="19">
        <v>10592</v>
      </c>
      <c r="E33" s="19">
        <v>906908</v>
      </c>
      <c r="F33" s="19">
        <v>4236</v>
      </c>
      <c r="G33" s="19">
        <v>370706</v>
      </c>
      <c r="H33" s="19">
        <v>552</v>
      </c>
      <c r="I33" s="19">
        <v>43425</v>
      </c>
      <c r="J33" s="19">
        <v>153449</v>
      </c>
      <c r="K33" s="19">
        <v>6833624</v>
      </c>
      <c r="L33" s="19">
        <v>218435532</v>
      </c>
      <c r="M33" s="20">
        <f t="shared" si="0"/>
        <v>0</v>
      </c>
      <c r="N33" s="20">
        <f t="shared" si="1"/>
        <v>0</v>
      </c>
    </row>
    <row r="34" spans="1:14" ht="9.6" customHeight="1" x14ac:dyDescent="0.2">
      <c r="A34" s="16" t="s">
        <v>443</v>
      </c>
      <c r="B34" s="19">
        <v>42916</v>
      </c>
      <c r="C34" s="19">
        <v>2746926</v>
      </c>
      <c r="D34" s="19">
        <v>6467</v>
      </c>
      <c r="E34" s="19">
        <v>597906</v>
      </c>
      <c r="F34" s="19">
        <v>3806</v>
      </c>
      <c r="G34" s="19">
        <v>346200</v>
      </c>
      <c r="H34" s="19">
        <v>248</v>
      </c>
      <c r="I34" s="19">
        <v>22383</v>
      </c>
      <c r="J34" s="19">
        <v>53437</v>
      </c>
      <c r="K34" s="19">
        <v>3713415</v>
      </c>
      <c r="L34" s="19">
        <v>141491117</v>
      </c>
      <c r="M34" s="20">
        <f t="shared" si="0"/>
        <v>0</v>
      </c>
      <c r="N34" s="20">
        <f t="shared" si="1"/>
        <v>0</v>
      </c>
    </row>
    <row r="35" spans="1:14" ht="9.6" customHeight="1" x14ac:dyDescent="0.2">
      <c r="A35" s="16" t="s">
        <v>444</v>
      </c>
      <c r="B35" s="19">
        <v>34369</v>
      </c>
      <c r="C35" s="19">
        <v>2564198</v>
      </c>
      <c r="D35" s="19">
        <v>6409</v>
      </c>
      <c r="E35" s="19">
        <v>595112</v>
      </c>
      <c r="F35" s="19">
        <v>3665</v>
      </c>
      <c r="G35" s="19">
        <v>336995</v>
      </c>
      <c r="H35" s="19">
        <v>248</v>
      </c>
      <c r="I35" s="19">
        <v>22383</v>
      </c>
      <c r="J35" s="19">
        <v>44691</v>
      </c>
      <c r="K35" s="19">
        <v>3518688</v>
      </c>
      <c r="L35" s="19">
        <v>131156621</v>
      </c>
      <c r="M35" s="20">
        <f t="shared" si="0"/>
        <v>0</v>
      </c>
      <c r="N35" s="20">
        <f t="shared" si="1"/>
        <v>0</v>
      </c>
    </row>
    <row r="36" spans="1:14" ht="9.6" customHeight="1" x14ac:dyDescent="0.2">
      <c r="A36" s="16" t="s">
        <v>445</v>
      </c>
      <c r="B36" s="19">
        <v>36</v>
      </c>
      <c r="C36" s="19">
        <v>731</v>
      </c>
      <c r="D36" s="19">
        <v>0</v>
      </c>
      <c r="E36" s="19">
        <v>0</v>
      </c>
      <c r="F36" s="19">
        <v>7</v>
      </c>
      <c r="G36" s="19">
        <v>437</v>
      </c>
      <c r="H36" s="19">
        <v>0</v>
      </c>
      <c r="I36" s="19">
        <v>0</v>
      </c>
      <c r="J36" s="19">
        <v>43</v>
      </c>
      <c r="K36" s="19">
        <v>1168</v>
      </c>
      <c r="L36" s="19">
        <v>74629</v>
      </c>
      <c r="M36" s="20">
        <f t="shared" si="0"/>
        <v>0</v>
      </c>
      <c r="N36" s="20">
        <f t="shared" si="1"/>
        <v>0</v>
      </c>
    </row>
    <row r="37" spans="1:14" ht="9.6" customHeight="1" x14ac:dyDescent="0.2">
      <c r="A37" s="16" t="s">
        <v>446</v>
      </c>
      <c r="B37" s="19">
        <v>8057</v>
      </c>
      <c r="C37" s="19">
        <v>243185</v>
      </c>
      <c r="D37" s="19">
        <v>2610</v>
      </c>
      <c r="E37" s="19">
        <v>176082</v>
      </c>
      <c r="F37" s="19">
        <v>77</v>
      </c>
      <c r="G37" s="19">
        <v>6082</v>
      </c>
      <c r="H37" s="19">
        <v>215</v>
      </c>
      <c r="I37" s="19">
        <v>13016</v>
      </c>
      <c r="J37" s="19">
        <v>10959</v>
      </c>
      <c r="K37" s="19">
        <v>438365</v>
      </c>
      <c r="L37" s="19">
        <v>23503066</v>
      </c>
      <c r="M37" s="20">
        <f t="shared" si="0"/>
        <v>0</v>
      </c>
      <c r="N37" s="20">
        <f t="shared" si="1"/>
        <v>0</v>
      </c>
    </row>
    <row r="38" spans="1:14" ht="9.6" customHeight="1" x14ac:dyDescent="0.2">
      <c r="A38" s="16" t="s">
        <v>447</v>
      </c>
      <c r="B38" s="19">
        <v>733</v>
      </c>
      <c r="C38" s="19">
        <v>9448</v>
      </c>
      <c r="D38" s="19">
        <v>2</v>
      </c>
      <c r="E38" s="19">
        <v>15</v>
      </c>
      <c r="F38" s="19">
        <v>194</v>
      </c>
      <c r="G38" s="19">
        <v>3469</v>
      </c>
      <c r="H38" s="19">
        <v>0</v>
      </c>
      <c r="I38" s="19">
        <v>0</v>
      </c>
      <c r="J38" s="19">
        <v>929</v>
      </c>
      <c r="K38" s="19">
        <v>12932</v>
      </c>
      <c r="L38" s="19">
        <v>1120702</v>
      </c>
      <c r="M38" s="20">
        <f t="shared" si="0"/>
        <v>0</v>
      </c>
      <c r="N38" s="20">
        <f t="shared" si="1"/>
        <v>0</v>
      </c>
    </row>
    <row r="39" spans="1:14" ht="9.6" customHeight="1" x14ac:dyDescent="0.2">
      <c r="A39" s="16" t="s">
        <v>448</v>
      </c>
      <c r="B39" s="19">
        <v>11378</v>
      </c>
      <c r="C39" s="19">
        <v>231475</v>
      </c>
      <c r="D39" s="19">
        <v>2027</v>
      </c>
      <c r="E39" s="19">
        <v>30519</v>
      </c>
      <c r="F39" s="19">
        <v>2790</v>
      </c>
      <c r="G39" s="19">
        <v>66527</v>
      </c>
      <c r="H39" s="19">
        <v>84</v>
      </c>
      <c r="I39" s="19">
        <v>3006</v>
      </c>
      <c r="J39" s="19">
        <v>16279</v>
      </c>
      <c r="K39" s="19">
        <v>331527</v>
      </c>
      <c r="L39" s="19">
        <v>53977460.780000001</v>
      </c>
      <c r="M39" s="20">
        <f t="shared" si="0"/>
        <v>0</v>
      </c>
      <c r="N39" s="20">
        <f t="shared" si="1"/>
        <v>0</v>
      </c>
    </row>
    <row r="40" spans="1:14" ht="9.6" customHeight="1" x14ac:dyDescent="0.2">
      <c r="A40" s="16" t="s">
        <v>449</v>
      </c>
      <c r="B40" s="19">
        <v>11375</v>
      </c>
      <c r="C40" s="19">
        <v>231445</v>
      </c>
      <c r="D40" s="19">
        <v>2027</v>
      </c>
      <c r="E40" s="19">
        <v>30519</v>
      </c>
      <c r="F40" s="19">
        <v>2790</v>
      </c>
      <c r="G40" s="19">
        <v>66527</v>
      </c>
      <c r="H40" s="19">
        <v>84</v>
      </c>
      <c r="I40" s="19">
        <v>3006</v>
      </c>
      <c r="J40" s="19">
        <v>16276</v>
      </c>
      <c r="K40" s="19">
        <v>331497</v>
      </c>
      <c r="L40" s="19">
        <v>53974403</v>
      </c>
      <c r="M40" s="20">
        <f t="shared" si="0"/>
        <v>0</v>
      </c>
      <c r="N40" s="20">
        <f t="shared" si="1"/>
        <v>0</v>
      </c>
    </row>
    <row r="41" spans="1:14" ht="9.6" customHeight="1" x14ac:dyDescent="0.2">
      <c r="A41" s="16" t="s">
        <v>450</v>
      </c>
      <c r="B41" s="19">
        <v>99</v>
      </c>
      <c r="C41" s="19">
        <v>1720</v>
      </c>
      <c r="D41" s="19">
        <v>0</v>
      </c>
      <c r="E41" s="19">
        <v>0</v>
      </c>
      <c r="F41" s="19">
        <v>7</v>
      </c>
      <c r="G41" s="19">
        <v>73</v>
      </c>
      <c r="H41" s="19">
        <v>0</v>
      </c>
      <c r="I41" s="19">
        <v>0</v>
      </c>
      <c r="J41" s="19">
        <v>106</v>
      </c>
      <c r="K41" s="19">
        <v>1793</v>
      </c>
      <c r="L41" s="19">
        <v>136553</v>
      </c>
      <c r="M41" s="20">
        <f t="shared" si="0"/>
        <v>0</v>
      </c>
      <c r="N41" s="20">
        <f t="shared" si="1"/>
        <v>0</v>
      </c>
    </row>
    <row r="42" spans="1:14" ht="9.6" customHeight="1" x14ac:dyDescent="0.2">
      <c r="A42" s="16" t="s">
        <v>451</v>
      </c>
      <c r="B42" s="19">
        <v>493</v>
      </c>
      <c r="C42" s="19">
        <v>2633</v>
      </c>
      <c r="D42" s="19">
        <v>3</v>
      </c>
      <c r="E42" s="19">
        <v>61</v>
      </c>
      <c r="F42" s="19">
        <v>60</v>
      </c>
      <c r="G42" s="19">
        <v>3257</v>
      </c>
      <c r="H42" s="19">
        <v>0</v>
      </c>
      <c r="I42" s="19">
        <v>0</v>
      </c>
      <c r="J42" s="19">
        <v>556</v>
      </c>
      <c r="K42" s="19">
        <v>5951</v>
      </c>
      <c r="L42" s="19">
        <v>539782</v>
      </c>
      <c r="M42" s="20">
        <f t="shared" si="0"/>
        <v>0</v>
      </c>
      <c r="N42" s="20">
        <f t="shared" si="1"/>
        <v>0</v>
      </c>
    </row>
    <row r="43" spans="1:14" ht="9.6" customHeight="1" x14ac:dyDescent="0.2">
      <c r="A43" s="16" t="s">
        <v>452</v>
      </c>
      <c r="B43" s="19">
        <v>1278</v>
      </c>
      <c r="C43" s="19">
        <v>19903</v>
      </c>
      <c r="D43" s="19">
        <v>3</v>
      </c>
      <c r="E43" s="19">
        <v>183</v>
      </c>
      <c r="F43" s="19">
        <v>26</v>
      </c>
      <c r="G43" s="19">
        <v>490</v>
      </c>
      <c r="H43" s="19">
        <v>0</v>
      </c>
      <c r="I43" s="19">
        <v>0</v>
      </c>
      <c r="J43" s="19">
        <v>1307</v>
      </c>
      <c r="K43" s="19">
        <v>20576</v>
      </c>
      <c r="L43" s="19">
        <v>2214758</v>
      </c>
      <c r="M43" s="20">
        <f t="shared" si="0"/>
        <v>0</v>
      </c>
      <c r="N43" s="20">
        <f t="shared" si="1"/>
        <v>0</v>
      </c>
    </row>
    <row r="44" spans="1:14" ht="9.6" customHeight="1" x14ac:dyDescent="0.2">
      <c r="A44" s="16" t="s">
        <v>453</v>
      </c>
      <c r="B44" s="19">
        <v>3</v>
      </c>
      <c r="C44" s="19">
        <v>30</v>
      </c>
      <c r="D44" s="19">
        <v>0</v>
      </c>
      <c r="E44" s="19">
        <v>0</v>
      </c>
      <c r="F44" s="19">
        <v>0</v>
      </c>
      <c r="G44" s="19">
        <v>0</v>
      </c>
      <c r="H44" s="19">
        <v>0</v>
      </c>
      <c r="I44" s="19">
        <v>0</v>
      </c>
      <c r="J44" s="19">
        <v>3</v>
      </c>
      <c r="K44" s="19">
        <v>30</v>
      </c>
      <c r="L44" s="19">
        <v>3057</v>
      </c>
      <c r="M44" s="20">
        <f t="shared" si="0"/>
        <v>0</v>
      </c>
      <c r="N44" s="20">
        <f t="shared" si="1"/>
        <v>0</v>
      </c>
    </row>
    <row r="45" spans="1:14" ht="9.6" customHeight="1" x14ac:dyDescent="0.2">
      <c r="A45" s="16" t="s">
        <v>454</v>
      </c>
      <c r="B45" s="19">
        <v>557260</v>
      </c>
      <c r="C45" s="19">
        <v>2905129</v>
      </c>
      <c r="D45" s="19">
        <v>30950</v>
      </c>
      <c r="E45" s="19">
        <v>175358</v>
      </c>
      <c r="F45" s="19">
        <v>58947</v>
      </c>
      <c r="G45" s="19">
        <v>288318</v>
      </c>
      <c r="H45" s="19">
        <v>163</v>
      </c>
      <c r="I45" s="19">
        <v>3926</v>
      </c>
      <c r="J45" s="19">
        <v>647320</v>
      </c>
      <c r="K45" s="19">
        <v>3372731</v>
      </c>
      <c r="L45" s="19">
        <v>322624314.74000001</v>
      </c>
      <c r="M45" s="20">
        <f t="shared" si="0"/>
        <v>0</v>
      </c>
      <c r="N45" s="20">
        <f t="shared" si="1"/>
        <v>0</v>
      </c>
    </row>
    <row r="46" spans="1:14" ht="9.6" customHeight="1" x14ac:dyDescent="0.2">
      <c r="A46" s="16" t="s">
        <v>455</v>
      </c>
      <c r="B46" s="19">
        <v>41</v>
      </c>
      <c r="C46" s="19">
        <v>774</v>
      </c>
      <c r="D46" s="19">
        <v>2</v>
      </c>
      <c r="E46" s="19">
        <v>32</v>
      </c>
      <c r="F46" s="19">
        <v>6</v>
      </c>
      <c r="G46" s="19">
        <v>596</v>
      </c>
      <c r="H46" s="19">
        <v>0</v>
      </c>
      <c r="I46" s="19">
        <v>0</v>
      </c>
      <c r="J46" s="19">
        <v>49</v>
      </c>
      <c r="K46" s="19">
        <v>1402</v>
      </c>
      <c r="L46" s="19">
        <v>110399</v>
      </c>
      <c r="M46" s="20">
        <f t="shared" si="0"/>
        <v>0</v>
      </c>
      <c r="N46" s="20">
        <f t="shared" si="1"/>
        <v>0</v>
      </c>
    </row>
    <row r="47" spans="1:14" ht="9.6" customHeight="1" x14ac:dyDescent="0.2">
      <c r="A47" s="16" t="s">
        <v>456</v>
      </c>
      <c r="B47" s="19">
        <v>553959</v>
      </c>
      <c r="C47" s="19">
        <v>2864665</v>
      </c>
      <c r="D47" s="19">
        <v>30821</v>
      </c>
      <c r="E47" s="19">
        <v>172312</v>
      </c>
      <c r="F47" s="19">
        <v>58437</v>
      </c>
      <c r="G47" s="19">
        <v>272276</v>
      </c>
      <c r="H47" s="19">
        <v>0</v>
      </c>
      <c r="I47" s="19">
        <v>0</v>
      </c>
      <c r="J47" s="19">
        <v>643217</v>
      </c>
      <c r="K47" s="19">
        <v>3309253</v>
      </c>
      <c r="L47" s="19">
        <v>316959516.74000001</v>
      </c>
      <c r="M47" s="20">
        <f t="shared" si="0"/>
        <v>0</v>
      </c>
      <c r="N47" s="20">
        <f t="shared" si="1"/>
        <v>0</v>
      </c>
    </row>
    <row r="48" spans="1:14" ht="9.6" customHeight="1" x14ac:dyDescent="0.2">
      <c r="A48" s="16" t="s">
        <v>457</v>
      </c>
      <c r="B48" s="19">
        <v>3260</v>
      </c>
      <c r="C48" s="19">
        <v>39690</v>
      </c>
      <c r="D48" s="19">
        <v>127</v>
      </c>
      <c r="E48" s="19">
        <v>3014</v>
      </c>
      <c r="F48" s="19">
        <v>504</v>
      </c>
      <c r="G48" s="19">
        <v>15446</v>
      </c>
      <c r="H48" s="19">
        <v>163</v>
      </c>
      <c r="I48" s="19">
        <v>3926</v>
      </c>
      <c r="J48" s="19">
        <v>4054</v>
      </c>
      <c r="K48" s="19">
        <v>62076</v>
      </c>
      <c r="L48" s="19">
        <v>5554398</v>
      </c>
      <c r="M48" s="20">
        <f t="shared" si="0"/>
        <v>0</v>
      </c>
      <c r="N48" s="20">
        <f t="shared" si="1"/>
        <v>0</v>
      </c>
    </row>
    <row r="49" spans="1:14" s="17" customFormat="1" ht="9.6" customHeight="1" x14ac:dyDescent="0.2">
      <c r="A49" s="18" t="s">
        <v>508</v>
      </c>
      <c r="B49" s="19">
        <v>338</v>
      </c>
      <c r="C49" s="19">
        <v>1692</v>
      </c>
      <c r="D49" s="19">
        <v>0</v>
      </c>
      <c r="E49" s="19">
        <v>0</v>
      </c>
      <c r="F49" s="19">
        <v>0</v>
      </c>
      <c r="G49" s="19">
        <v>0</v>
      </c>
      <c r="H49" s="19">
        <v>0</v>
      </c>
      <c r="I49" s="19">
        <v>0</v>
      </c>
      <c r="J49" s="19">
        <v>338</v>
      </c>
      <c r="K49" s="19">
        <v>1692</v>
      </c>
      <c r="L49" s="19">
        <v>582502</v>
      </c>
      <c r="M49" s="20">
        <f t="shared" si="0"/>
        <v>0</v>
      </c>
      <c r="N49" s="20">
        <f t="shared" si="1"/>
        <v>0</v>
      </c>
    </row>
    <row r="50" spans="1:14" s="17" customFormat="1" ht="9.6" customHeight="1" x14ac:dyDescent="0.2">
      <c r="A50" s="18" t="s">
        <v>509</v>
      </c>
      <c r="B50" s="19">
        <v>338</v>
      </c>
      <c r="C50" s="19">
        <v>1692</v>
      </c>
      <c r="D50" s="19">
        <v>0</v>
      </c>
      <c r="E50" s="19">
        <v>0</v>
      </c>
      <c r="F50" s="19">
        <v>0</v>
      </c>
      <c r="G50" s="19">
        <v>0</v>
      </c>
      <c r="H50" s="19">
        <v>0</v>
      </c>
      <c r="I50" s="19">
        <v>0</v>
      </c>
      <c r="J50" s="19">
        <v>338</v>
      </c>
      <c r="K50" s="19">
        <v>1692</v>
      </c>
      <c r="L50" s="19">
        <v>582502</v>
      </c>
      <c r="M50" s="20">
        <f t="shared" si="0"/>
        <v>0</v>
      </c>
      <c r="N50" s="20">
        <f t="shared" si="1"/>
        <v>0</v>
      </c>
    </row>
    <row r="51" spans="1:14" ht="9.6" customHeight="1" x14ac:dyDescent="0.2">
      <c r="A51" s="16" t="s">
        <v>458</v>
      </c>
      <c r="B51" s="19">
        <v>180214</v>
      </c>
      <c r="C51" s="19">
        <v>2788681</v>
      </c>
      <c r="D51" s="19">
        <v>15133</v>
      </c>
      <c r="E51" s="19">
        <v>225769</v>
      </c>
      <c r="F51" s="19">
        <v>17248</v>
      </c>
      <c r="G51" s="19">
        <v>272114</v>
      </c>
      <c r="H51" s="19">
        <v>0</v>
      </c>
      <c r="I51" s="19">
        <v>0</v>
      </c>
      <c r="J51" s="19">
        <v>212595</v>
      </c>
      <c r="K51" s="19">
        <v>3286564</v>
      </c>
      <c r="L51" s="19">
        <v>394523397.58999997</v>
      </c>
      <c r="M51" s="20">
        <f t="shared" si="0"/>
        <v>0</v>
      </c>
      <c r="N51" s="20">
        <f t="shared" si="1"/>
        <v>0</v>
      </c>
    </row>
    <row r="52" spans="1:14" ht="9.6" customHeight="1" x14ac:dyDescent="0.2">
      <c r="A52" s="16" t="s">
        <v>459</v>
      </c>
      <c r="B52" s="19">
        <v>180214</v>
      </c>
      <c r="C52" s="19">
        <v>2788681</v>
      </c>
      <c r="D52" s="19">
        <v>15133</v>
      </c>
      <c r="E52" s="19">
        <v>225769</v>
      </c>
      <c r="F52" s="19">
        <v>17248</v>
      </c>
      <c r="G52" s="19">
        <v>272114</v>
      </c>
      <c r="H52" s="19">
        <v>0</v>
      </c>
      <c r="I52" s="19">
        <v>0</v>
      </c>
      <c r="J52" s="19">
        <v>212595</v>
      </c>
      <c r="K52" s="19">
        <v>3286564</v>
      </c>
      <c r="L52" s="19">
        <v>394523397.58999997</v>
      </c>
      <c r="M52" s="20">
        <f t="shared" si="0"/>
        <v>0</v>
      </c>
      <c r="N52" s="20">
        <f t="shared" si="1"/>
        <v>0</v>
      </c>
    </row>
    <row r="53" spans="1:14" ht="9.6" customHeight="1" x14ac:dyDescent="0.2">
      <c r="A53" s="16" t="s">
        <v>460</v>
      </c>
      <c r="B53" s="19">
        <v>2</v>
      </c>
      <c r="C53" s="19">
        <v>35</v>
      </c>
      <c r="D53" s="19">
        <v>0</v>
      </c>
      <c r="E53" s="19">
        <v>0</v>
      </c>
      <c r="F53" s="19">
        <v>0</v>
      </c>
      <c r="G53" s="19">
        <v>0</v>
      </c>
      <c r="H53" s="19">
        <v>0</v>
      </c>
      <c r="I53" s="19">
        <v>0</v>
      </c>
      <c r="J53" s="19">
        <v>2</v>
      </c>
      <c r="K53" s="19">
        <v>35</v>
      </c>
      <c r="L53" s="19">
        <v>3718</v>
      </c>
      <c r="M53" s="20">
        <f t="shared" si="0"/>
        <v>0</v>
      </c>
      <c r="N53" s="20">
        <f t="shared" si="1"/>
        <v>0</v>
      </c>
    </row>
    <row r="54" spans="1:14" ht="9.6" customHeight="1" x14ac:dyDescent="0.2">
      <c r="A54" s="16" t="s">
        <v>461</v>
      </c>
      <c r="B54" s="19">
        <v>2</v>
      </c>
      <c r="C54" s="19">
        <v>35</v>
      </c>
      <c r="D54" s="19">
        <v>0</v>
      </c>
      <c r="E54" s="19">
        <v>0</v>
      </c>
      <c r="F54" s="19">
        <v>0</v>
      </c>
      <c r="G54" s="19">
        <v>0</v>
      </c>
      <c r="H54" s="19">
        <v>0</v>
      </c>
      <c r="I54" s="19">
        <v>0</v>
      </c>
      <c r="J54" s="19">
        <v>2</v>
      </c>
      <c r="K54" s="19">
        <v>35</v>
      </c>
      <c r="L54" s="19">
        <v>3718</v>
      </c>
      <c r="M54" s="20">
        <f t="shared" si="0"/>
        <v>0</v>
      </c>
      <c r="N54" s="20">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30"/>
  <sheetViews>
    <sheetView tabSelected="1" zoomScale="120" zoomScaleNormal="120" workbookViewId="0">
      <selection activeCell="L18" sqref="L1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1" t="s">
        <v>480</v>
      </c>
      <c r="B1" s="21"/>
      <c r="C1" s="21"/>
      <c r="D1" s="21"/>
      <c r="E1" s="21"/>
      <c r="F1" s="21"/>
      <c r="G1" s="22"/>
      <c r="H1" s="22"/>
      <c r="I1" s="22"/>
      <c r="J1" s="3" t="s">
        <v>482</v>
      </c>
      <c r="K1" s="3"/>
      <c r="L1" s="3" t="s">
        <v>494</v>
      </c>
    </row>
    <row r="2" spans="1:14" x14ac:dyDescent="0.2">
      <c r="A2" s="21" t="s">
        <v>481</v>
      </c>
      <c r="B2" s="21"/>
      <c r="C2" s="21"/>
      <c r="D2" s="21"/>
      <c r="E2" s="21"/>
      <c r="F2" s="21"/>
      <c r="G2" s="22"/>
      <c r="H2" s="22"/>
      <c r="I2" s="22"/>
      <c r="J2" s="3"/>
      <c r="K2" s="23" t="str">
        <f>+'QCS Page 1'!K2:L2</f>
        <v>FULL YEAR 2020</v>
      </c>
      <c r="L2" s="23"/>
    </row>
    <row r="3" spans="1:14" x14ac:dyDescent="0.2">
      <c r="A3" s="3"/>
      <c r="B3" s="3"/>
      <c r="C3" s="3"/>
      <c r="D3" s="3"/>
      <c r="E3" s="3"/>
      <c r="F3" s="3"/>
      <c r="G3" s="3"/>
      <c r="H3" s="3"/>
      <c r="I3" s="3"/>
      <c r="J3" s="23" t="str">
        <f>+'QCS Page 1'!J3:L3</f>
        <v>Beginning  Jan. 2020 - Dec. 2020</v>
      </c>
      <c r="K3" s="23"/>
      <c r="L3" s="2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3" t="s">
        <v>515</v>
      </c>
      <c r="K5" s="23"/>
      <c r="L5" s="23"/>
    </row>
    <row r="6" spans="1:14" ht="9.75" customHeight="1" x14ac:dyDescent="0.2">
      <c r="A6" s="23" t="s">
        <v>484</v>
      </c>
      <c r="B6" s="23"/>
      <c r="C6" s="23"/>
      <c r="D6" s="23"/>
      <c r="E6" s="23" t="s">
        <v>485</v>
      </c>
      <c r="F6" s="23"/>
      <c r="G6" s="23"/>
      <c r="H6" s="23"/>
      <c r="I6" s="23"/>
      <c r="J6" s="23"/>
      <c r="K6" s="23"/>
      <c r="L6" s="23"/>
    </row>
    <row r="7" spans="1:14" ht="16.5" customHeight="1" x14ac:dyDescent="0.2">
      <c r="A7" s="3"/>
      <c r="B7" s="21" t="s">
        <v>472</v>
      </c>
      <c r="C7" s="21"/>
      <c r="D7" s="21"/>
      <c r="E7" s="21"/>
      <c r="F7" s="21" t="s">
        <v>477</v>
      </c>
      <c r="G7" s="21"/>
      <c r="H7" s="21"/>
      <c r="I7" s="21"/>
      <c r="J7" s="24"/>
      <c r="K7" s="24"/>
      <c r="L7" s="3"/>
    </row>
    <row r="8" spans="1:14" ht="16.5" x14ac:dyDescent="0.2">
      <c r="A8" s="4"/>
      <c r="B8" s="26" t="s">
        <v>473</v>
      </c>
      <c r="C8" s="25"/>
      <c r="D8" s="25" t="s">
        <v>474</v>
      </c>
      <c r="E8" s="25"/>
      <c r="F8" s="25" t="s">
        <v>473</v>
      </c>
      <c r="G8" s="25"/>
      <c r="H8" s="25" t="s">
        <v>474</v>
      </c>
      <c r="I8" s="25"/>
      <c r="J8" s="25" t="s">
        <v>478</v>
      </c>
      <c r="K8" s="2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9">
        <v>2716191</v>
      </c>
      <c r="C11" s="19">
        <v>38698116</v>
      </c>
      <c r="D11" s="19">
        <v>268408</v>
      </c>
      <c r="E11" s="19">
        <v>3358541</v>
      </c>
      <c r="F11" s="19">
        <v>127569</v>
      </c>
      <c r="G11" s="19">
        <v>1902997</v>
      </c>
      <c r="H11" s="19">
        <v>0</v>
      </c>
      <c r="I11" s="19">
        <v>0</v>
      </c>
      <c r="J11" s="19">
        <v>3112168</v>
      </c>
      <c r="K11" s="19">
        <v>43959654</v>
      </c>
      <c r="L11" s="19">
        <v>4343981168.8400002</v>
      </c>
      <c r="M11" s="20">
        <f t="shared" ref="M11:N18" si="0">J11-(B11+D11+F11+H11)</f>
        <v>0</v>
      </c>
      <c r="N11" s="20">
        <f t="shared" si="0"/>
        <v>0</v>
      </c>
    </row>
    <row r="12" spans="1:14" ht="9.6" customHeight="1" x14ac:dyDescent="0.2">
      <c r="A12" s="10" t="s">
        <v>463</v>
      </c>
      <c r="B12" s="19">
        <v>2700071</v>
      </c>
      <c r="C12" s="19">
        <v>38565806</v>
      </c>
      <c r="D12" s="19">
        <v>267199</v>
      </c>
      <c r="E12" s="19">
        <v>3348705</v>
      </c>
      <c r="F12" s="19">
        <v>126696</v>
      </c>
      <c r="G12" s="19">
        <v>1894520</v>
      </c>
      <c r="H12" s="19">
        <v>0</v>
      </c>
      <c r="I12" s="19">
        <v>0</v>
      </c>
      <c r="J12" s="19">
        <v>3093966</v>
      </c>
      <c r="K12" s="19">
        <v>43809031</v>
      </c>
      <c r="L12" s="19">
        <v>4318462911.0199995</v>
      </c>
      <c r="M12" s="20">
        <f t="shared" si="0"/>
        <v>0</v>
      </c>
      <c r="N12" s="20">
        <f t="shared" si="0"/>
        <v>0</v>
      </c>
    </row>
    <row r="13" spans="1:14" ht="9.6" customHeight="1" x14ac:dyDescent="0.2">
      <c r="A13" s="10" t="s">
        <v>464</v>
      </c>
      <c r="B13" s="19">
        <v>16120</v>
      </c>
      <c r="C13" s="19">
        <v>132310</v>
      </c>
      <c r="D13" s="19">
        <v>1209</v>
      </c>
      <c r="E13" s="19">
        <v>9836</v>
      </c>
      <c r="F13" s="19">
        <v>873</v>
      </c>
      <c r="G13" s="19">
        <v>8477</v>
      </c>
      <c r="H13" s="19">
        <v>0</v>
      </c>
      <c r="I13" s="19">
        <v>0</v>
      </c>
      <c r="J13" s="19">
        <v>18202</v>
      </c>
      <c r="K13" s="19">
        <v>150623</v>
      </c>
      <c r="L13" s="19">
        <v>25518258</v>
      </c>
      <c r="M13" s="20">
        <f t="shared" si="0"/>
        <v>0</v>
      </c>
      <c r="N13" s="20">
        <f t="shared" si="0"/>
        <v>0</v>
      </c>
    </row>
    <row r="14" spans="1:14" ht="9.6" customHeight="1" x14ac:dyDescent="0.2">
      <c r="A14" s="10" t="s">
        <v>465</v>
      </c>
      <c r="B14" s="19">
        <v>129924</v>
      </c>
      <c r="C14" s="19">
        <v>1690554</v>
      </c>
      <c r="D14" s="19">
        <v>12153</v>
      </c>
      <c r="E14" s="19">
        <v>154972</v>
      </c>
      <c r="F14" s="19">
        <v>0</v>
      </c>
      <c r="G14" s="19">
        <v>0</v>
      </c>
      <c r="H14" s="19">
        <v>0</v>
      </c>
      <c r="I14" s="19">
        <v>0</v>
      </c>
      <c r="J14" s="19">
        <v>142077</v>
      </c>
      <c r="K14" s="19">
        <v>1845526</v>
      </c>
      <c r="L14" s="19">
        <v>313717284</v>
      </c>
      <c r="M14" s="20">
        <f t="shared" si="0"/>
        <v>0</v>
      </c>
      <c r="N14" s="20">
        <f t="shared" si="0"/>
        <v>0</v>
      </c>
    </row>
    <row r="15" spans="1:14" ht="9.6" customHeight="1" x14ac:dyDescent="0.2">
      <c r="A15" s="10" t="s">
        <v>466</v>
      </c>
      <c r="B15" s="19">
        <v>129924</v>
      </c>
      <c r="C15" s="19">
        <v>1690554</v>
      </c>
      <c r="D15" s="19">
        <v>12153</v>
      </c>
      <c r="E15" s="19">
        <v>154972</v>
      </c>
      <c r="F15" s="19">
        <v>0</v>
      </c>
      <c r="G15" s="19">
        <v>0</v>
      </c>
      <c r="H15" s="19">
        <v>0</v>
      </c>
      <c r="I15" s="19">
        <v>0</v>
      </c>
      <c r="J15" s="19">
        <v>142077</v>
      </c>
      <c r="K15" s="19">
        <v>1845526</v>
      </c>
      <c r="L15" s="19">
        <v>313717284</v>
      </c>
      <c r="M15" s="20">
        <f t="shared" si="0"/>
        <v>0</v>
      </c>
      <c r="N15" s="20">
        <f t="shared" si="0"/>
        <v>0</v>
      </c>
    </row>
    <row r="16" spans="1:14" ht="9.6" customHeight="1" x14ac:dyDescent="0.2">
      <c r="A16" s="11" t="s">
        <v>488</v>
      </c>
      <c r="B16" s="19">
        <v>571</v>
      </c>
      <c r="C16" s="19">
        <v>50335</v>
      </c>
      <c r="D16" s="19">
        <v>1604</v>
      </c>
      <c r="E16" s="19">
        <v>155673</v>
      </c>
      <c r="F16" s="19">
        <v>875</v>
      </c>
      <c r="G16" s="19">
        <v>80895</v>
      </c>
      <c r="H16" s="19">
        <v>189</v>
      </c>
      <c r="I16" s="19">
        <v>20522</v>
      </c>
      <c r="J16" s="19">
        <f>+B16+D16+F16+H16</f>
        <v>3239</v>
      </c>
      <c r="K16" s="19">
        <f>+C16+E16+G16+I16</f>
        <v>307425</v>
      </c>
      <c r="L16" s="19">
        <v>12090460</v>
      </c>
      <c r="M16" s="20">
        <f t="shared" si="0"/>
        <v>0</v>
      </c>
      <c r="N16" s="20">
        <f t="shared" si="0"/>
        <v>0</v>
      </c>
    </row>
    <row r="17" spans="1:14" ht="9.6" customHeight="1" x14ac:dyDescent="0.2">
      <c r="A17" s="12" t="s">
        <v>487</v>
      </c>
      <c r="B17" s="19">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7147217</v>
      </c>
      <c r="C17" s="19">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355275975</v>
      </c>
      <c r="D17" s="19">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1303497</v>
      </c>
      <c r="E17" s="19">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101621412</v>
      </c>
      <c r="F17" s="19">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817437</v>
      </c>
      <c r="G17" s="19">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42896674</v>
      </c>
      <c r="H17" s="19">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70845</v>
      </c>
      <c r="I17" s="19">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5524325</v>
      </c>
      <c r="J17" s="19">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9338996</v>
      </c>
      <c r="K17" s="19">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505318386</v>
      </c>
      <c r="L17" s="19">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20512785987.330002</v>
      </c>
      <c r="M17" s="20">
        <f t="shared" si="0"/>
        <v>0</v>
      </c>
      <c r="N17" s="20">
        <f t="shared" si="0"/>
        <v>0</v>
      </c>
    </row>
    <row r="18" spans="1:14" ht="9.6" customHeight="1" x14ac:dyDescent="0.2">
      <c r="A18" s="12" t="s">
        <v>486</v>
      </c>
      <c r="B18" s="19">
        <f t="shared" ref="B18:J18" si="1">+B17+B14</f>
        <v>7277141</v>
      </c>
      <c r="C18" s="19">
        <f t="shared" si="1"/>
        <v>356966529</v>
      </c>
      <c r="D18" s="19">
        <f t="shared" si="1"/>
        <v>1315650</v>
      </c>
      <c r="E18" s="19">
        <f t="shared" si="1"/>
        <v>101776384</v>
      </c>
      <c r="F18" s="19">
        <f t="shared" si="1"/>
        <v>817437</v>
      </c>
      <c r="G18" s="19">
        <f t="shared" si="1"/>
        <v>42896674</v>
      </c>
      <c r="H18" s="19">
        <f t="shared" si="1"/>
        <v>70845</v>
      </c>
      <c r="I18" s="19">
        <f>+I17+I14</f>
        <v>5524325</v>
      </c>
      <c r="J18" s="19">
        <f t="shared" si="1"/>
        <v>9481073</v>
      </c>
      <c r="K18" s="19">
        <f>+K17+K14</f>
        <v>507163912</v>
      </c>
      <c r="L18" s="19">
        <f>+L17+L14</f>
        <v>20826503271.330002</v>
      </c>
      <c r="M18" s="20">
        <f t="shared" si="0"/>
        <v>0</v>
      </c>
      <c r="N18" s="20">
        <f t="shared" si="0"/>
        <v>0</v>
      </c>
    </row>
    <row r="19" spans="1:14" x14ac:dyDescent="0.2">
      <c r="A19" s="27" t="s">
        <v>489</v>
      </c>
      <c r="B19" s="28"/>
      <c r="C19" s="28"/>
      <c r="D19" s="28"/>
      <c r="E19" s="28"/>
      <c r="F19" s="28"/>
      <c r="G19" s="28"/>
      <c r="H19" s="28"/>
      <c r="I19" s="28"/>
      <c r="J19" s="28"/>
      <c r="K19" s="28"/>
      <c r="L19" s="28"/>
    </row>
    <row r="20" spans="1:14" ht="19.5" customHeight="1" x14ac:dyDescent="0.2">
      <c r="A20" s="29" t="s">
        <v>467</v>
      </c>
      <c r="B20" s="29"/>
      <c r="C20" s="29"/>
      <c r="D20" s="29"/>
      <c r="E20" s="29"/>
      <c r="F20" s="29"/>
      <c r="G20" s="29"/>
      <c r="H20" s="29"/>
      <c r="I20" s="29"/>
      <c r="J20" s="29"/>
      <c r="K20" s="29"/>
      <c r="L20" s="29"/>
    </row>
    <row r="21" spans="1:14" ht="60" customHeight="1" x14ac:dyDescent="0.2">
      <c r="A21" s="30" t="s">
        <v>490</v>
      </c>
      <c r="B21" s="29"/>
      <c r="C21" s="29"/>
      <c r="D21" s="29"/>
      <c r="E21" s="29"/>
      <c r="F21" s="29"/>
      <c r="G21" s="29"/>
      <c r="H21" s="29"/>
      <c r="I21" s="29"/>
      <c r="J21" s="29"/>
      <c r="K21" s="29"/>
      <c r="L21" s="29"/>
    </row>
    <row r="22" spans="1:14" ht="13.5" customHeight="1" x14ac:dyDescent="0.2">
      <c r="A22" s="36" t="s">
        <v>518</v>
      </c>
      <c r="B22" s="29"/>
      <c r="C22" s="29"/>
      <c r="D22" s="29"/>
      <c r="E22" s="29"/>
      <c r="F22" s="29"/>
      <c r="G22" s="29"/>
      <c r="H22" s="29"/>
      <c r="I22" s="29"/>
      <c r="J22" s="29"/>
      <c r="K22" s="29"/>
      <c r="L22" s="29"/>
    </row>
    <row r="23" spans="1:14" x14ac:dyDescent="0.2">
      <c r="A23" s="33" t="s">
        <v>468</v>
      </c>
      <c r="B23" s="34"/>
      <c r="C23" s="34"/>
      <c r="D23" s="34"/>
      <c r="E23" s="34"/>
      <c r="F23" s="34"/>
      <c r="G23" s="34"/>
      <c r="H23" s="34"/>
      <c r="I23" s="34"/>
      <c r="J23" s="34"/>
      <c r="K23" s="34"/>
      <c r="L23" s="34"/>
    </row>
    <row r="24" spans="1:14" ht="38.25" customHeight="1" x14ac:dyDescent="0.2">
      <c r="A24" s="35" t="s">
        <v>514</v>
      </c>
      <c r="B24" s="34"/>
      <c r="C24" s="34"/>
      <c r="D24" s="34"/>
      <c r="E24" s="34"/>
      <c r="F24" s="34"/>
      <c r="G24" s="34"/>
      <c r="H24" s="34"/>
      <c r="I24" s="34"/>
      <c r="J24" s="34"/>
      <c r="K24" s="34"/>
      <c r="L24" s="34"/>
    </row>
    <row r="25" spans="1:14" x14ac:dyDescent="0.2">
      <c r="A25" s="22" t="s">
        <v>469</v>
      </c>
      <c r="B25" s="22"/>
      <c r="C25" s="22"/>
      <c r="D25" s="22"/>
      <c r="E25" s="22"/>
      <c r="F25" s="22"/>
      <c r="G25" s="22"/>
      <c r="H25" s="22"/>
      <c r="I25" s="22"/>
      <c r="J25" s="22"/>
      <c r="K25" s="22"/>
      <c r="L25" s="22"/>
    </row>
    <row r="26" spans="1:14" x14ac:dyDescent="0.2">
      <c r="A26" s="22" t="s">
        <v>470</v>
      </c>
      <c r="B26" s="22"/>
      <c r="C26" s="22"/>
      <c r="D26" s="22"/>
      <c r="E26" s="22"/>
      <c r="F26" s="22"/>
      <c r="G26" s="31" t="s">
        <v>493</v>
      </c>
      <c r="H26" s="22"/>
      <c r="I26" s="22"/>
      <c r="J26" s="22"/>
      <c r="K26" s="22"/>
      <c r="L26" s="22"/>
    </row>
    <row r="27" spans="1:14" ht="11.25" customHeight="1" x14ac:dyDescent="0.2">
      <c r="G27" s="31" t="s">
        <v>511</v>
      </c>
      <c r="H27" s="22"/>
      <c r="I27" s="22"/>
      <c r="J27" s="22"/>
      <c r="K27" s="22"/>
      <c r="L27" s="22"/>
    </row>
    <row r="28" spans="1:14" x14ac:dyDescent="0.2">
      <c r="A28" s="32" t="s">
        <v>510</v>
      </c>
      <c r="B28" s="22"/>
      <c r="C28" s="22"/>
      <c r="D28" s="22"/>
      <c r="E28" s="22"/>
      <c r="F28" s="22"/>
      <c r="G28" s="31" t="s">
        <v>507</v>
      </c>
      <c r="H28" s="22"/>
      <c r="I28" s="22"/>
      <c r="J28" s="22"/>
      <c r="K28" s="22"/>
      <c r="L28" s="22"/>
    </row>
    <row r="29" spans="1:14" x14ac:dyDescent="0.2">
      <c r="A29" s="32" t="s">
        <v>491</v>
      </c>
      <c r="B29" s="22"/>
      <c r="C29" s="22"/>
      <c r="D29" s="22"/>
      <c r="E29" s="22"/>
      <c r="F29" s="22"/>
      <c r="G29" s="31" t="s">
        <v>513</v>
      </c>
      <c r="H29" s="22"/>
      <c r="I29" s="22"/>
      <c r="J29" s="22"/>
      <c r="K29" s="22"/>
      <c r="L29" s="22"/>
    </row>
    <row r="30" spans="1:14" x14ac:dyDescent="0.2">
      <c r="A30" s="32" t="s">
        <v>492</v>
      </c>
      <c r="B30" s="22"/>
      <c r="C30" s="22"/>
      <c r="D30" s="22"/>
      <c r="E30" s="22"/>
      <c r="F30" s="22"/>
      <c r="G30" s="31" t="s">
        <v>512</v>
      </c>
      <c r="H30" s="22"/>
      <c r="I30" s="22"/>
      <c r="J30" s="22"/>
      <c r="K30" s="22"/>
      <c r="L30" s="22"/>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506</v>
      </c>
    </row>
    <row r="2" spans="1:12" x14ac:dyDescent="0.2">
      <c r="A2" s="21" t="s">
        <v>481</v>
      </c>
      <c r="B2" s="21"/>
      <c r="C2" s="21"/>
      <c r="D2" s="21"/>
      <c r="E2" s="21"/>
      <c r="F2" s="21"/>
      <c r="G2" s="22"/>
      <c r="H2" s="22"/>
      <c r="I2" s="22"/>
      <c r="J2" s="3"/>
      <c r="K2" s="23" t="str">
        <f>+'QCS Page 1'!K2:L2</f>
        <v>FULL YEAR 2020</v>
      </c>
      <c r="L2" s="23"/>
    </row>
    <row r="3" spans="1:12" x14ac:dyDescent="0.2">
      <c r="A3" s="3"/>
      <c r="B3" s="3"/>
      <c r="C3" s="3"/>
      <c r="D3" s="3"/>
      <c r="E3" s="3"/>
      <c r="F3" s="3"/>
      <c r="G3" s="3"/>
      <c r="H3" s="3"/>
      <c r="I3" s="3"/>
      <c r="J3" s="23" t="str">
        <f>+'QCS Page 1'!J3:L3</f>
        <v>Beginning  Jan. 2020 - Dec. 2020</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515</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6.5" x14ac:dyDescent="0.2">
      <c r="A8" s="4"/>
      <c r="B8" s="26" t="s">
        <v>473</v>
      </c>
      <c r="C8" s="25"/>
      <c r="D8" s="25" t="s">
        <v>474</v>
      </c>
      <c r="E8" s="25"/>
      <c r="F8" s="25" t="s">
        <v>473</v>
      </c>
      <c r="G8" s="25"/>
      <c r="H8" s="25" t="s">
        <v>474</v>
      </c>
      <c r="I8" s="25"/>
      <c r="J8" s="25" t="s">
        <v>478</v>
      </c>
      <c r="K8" s="25"/>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Priore, Emily</cp:lastModifiedBy>
  <cp:lastPrinted>2018-10-23T17:58:27Z</cp:lastPrinted>
  <dcterms:created xsi:type="dcterms:W3CDTF">2012-12-18T14:52:32Z</dcterms:created>
  <dcterms:modified xsi:type="dcterms:W3CDTF">2021-02-26T22:46:47Z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